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wag\userdata\buergmhe\My Documents\Papers current\Feng Ju - NFP72 Paper microbiomes 1 - phenotypic\Submission Science Advances\"/>
    </mc:Choice>
  </mc:AlternateContent>
  <bookViews>
    <workbookView xWindow="3072" yWindow="3072" windowWidth="23040" windowHeight="12204" tabRatio="640" activeTab="5"/>
  </bookViews>
  <sheets>
    <sheet name="Dataset S1" sheetId="11" r:id="rId1"/>
    <sheet name="Dataset S2" sheetId="19" r:id="rId2"/>
    <sheet name="Dataset S3" sheetId="20" r:id="rId3"/>
    <sheet name="Dataset S4" sheetId="16" r:id="rId4"/>
    <sheet name="Dataset S5" sheetId="15" r:id="rId5"/>
    <sheet name="Dataset S6" sheetId="21" r:id="rId6"/>
  </sheets>
  <definedNames>
    <definedName name="_xlnm._FilterDatabase" localSheetId="1" hidden="1">'Dataset S2'!$A$4:$DQ$201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4" i="21" l="1"/>
  <c r="P14" i="21" s="1"/>
  <c r="J14" i="21"/>
  <c r="O14" i="21" s="1"/>
  <c r="N14" i="21" s="1"/>
  <c r="M13" i="21"/>
  <c r="L13" i="21"/>
  <c r="K13" i="21"/>
  <c r="J13" i="21"/>
  <c r="I13" i="21"/>
  <c r="H13" i="21"/>
  <c r="M12" i="21"/>
  <c r="L12" i="21"/>
  <c r="K12" i="21"/>
  <c r="J12" i="21"/>
  <c r="I12" i="21"/>
  <c r="H12" i="21"/>
  <c r="M11" i="21"/>
  <c r="L11" i="21"/>
  <c r="K11" i="21"/>
  <c r="J11" i="21"/>
  <c r="I11" i="21"/>
  <c r="H11" i="21"/>
  <c r="M10" i="21"/>
  <c r="L10" i="21"/>
  <c r="K10" i="21"/>
  <c r="J10" i="21"/>
  <c r="I10" i="21"/>
  <c r="H10" i="21"/>
  <c r="M9" i="21"/>
  <c r="L9" i="21"/>
  <c r="K9" i="21"/>
  <c r="J9" i="21"/>
  <c r="I9" i="21"/>
  <c r="H9" i="21"/>
  <c r="M8" i="21"/>
  <c r="L8" i="21"/>
  <c r="K8" i="21"/>
  <c r="J8" i="21"/>
  <c r="I8" i="21"/>
  <c r="H8" i="21"/>
  <c r="M7" i="21"/>
  <c r="L7" i="21"/>
  <c r="K7" i="21"/>
  <c r="J7" i="21"/>
  <c r="I7" i="21"/>
  <c r="H7" i="21"/>
  <c r="M6" i="21"/>
  <c r="L6" i="21"/>
  <c r="K6" i="21"/>
  <c r="J6" i="21"/>
  <c r="I6" i="21"/>
  <c r="H6" i="21"/>
  <c r="M5" i="21"/>
  <c r="L5" i="21"/>
  <c r="K5" i="21"/>
  <c r="J5" i="21"/>
  <c r="I5" i="21"/>
  <c r="H5" i="21"/>
  <c r="O5" i="21" s="1"/>
  <c r="M4" i="21"/>
  <c r="L4" i="21"/>
  <c r="K4" i="21"/>
  <c r="P4" i="21" s="1"/>
  <c r="J4" i="21"/>
  <c r="I4" i="21"/>
  <c r="H4" i="21"/>
  <c r="O4" i="21" s="1"/>
  <c r="C4" i="19"/>
  <c r="C5" i="19"/>
  <c r="P6" i="21" l="1"/>
  <c r="P10" i="21"/>
  <c r="P13" i="21"/>
  <c r="P12" i="21"/>
  <c r="O10" i="21"/>
  <c r="P7" i="21"/>
  <c r="P11" i="21"/>
  <c r="N10" i="21"/>
  <c r="O13" i="21"/>
  <c r="N13" i="21" s="1"/>
  <c r="P8" i="21"/>
  <c r="P9" i="21"/>
  <c r="O12" i="21"/>
  <c r="N12" i="21" s="1"/>
  <c r="N4" i="21"/>
  <c r="O11" i="21"/>
  <c r="O6" i="21"/>
  <c r="N6" i="21" s="1"/>
  <c r="O9" i="21"/>
  <c r="N9" i="21" s="1"/>
  <c r="P5" i="21"/>
  <c r="N5" i="21" s="1"/>
  <c r="O8" i="21"/>
  <c r="N8" i="21" s="1"/>
  <c r="O7" i="21"/>
  <c r="N7" i="21" s="1"/>
  <c r="C10" i="19"/>
  <c r="C31" i="19"/>
  <c r="D32" i="19"/>
  <c r="D5" i="19"/>
  <c r="I5" i="19"/>
  <c r="I4" i="19"/>
  <c r="L53" i="19"/>
  <c r="L45" i="19"/>
  <c r="K6" i="19"/>
  <c r="J70" i="19"/>
  <c r="J10" i="19"/>
  <c r="L5" i="19"/>
  <c r="L6" i="19"/>
  <c r="L7" i="19"/>
  <c r="L8" i="19"/>
  <c r="L9" i="19"/>
  <c r="L10" i="19"/>
  <c r="L29" i="19"/>
  <c r="L30" i="19"/>
  <c r="L31" i="19"/>
  <c r="L32" i="19"/>
  <c r="L33" i="19"/>
  <c r="L34" i="19"/>
  <c r="L35" i="19"/>
  <c r="L36" i="19"/>
  <c r="L37" i="19"/>
  <c r="L38" i="19"/>
  <c r="L39" i="19"/>
  <c r="L40" i="19"/>
  <c r="L41" i="19"/>
  <c r="L42" i="19"/>
  <c r="L43" i="19"/>
  <c r="L44" i="19"/>
  <c r="L46" i="19"/>
  <c r="L47" i="19"/>
  <c r="L48" i="19"/>
  <c r="L49" i="19"/>
  <c r="L50" i="19"/>
  <c r="L51" i="19"/>
  <c r="L52" i="19"/>
  <c r="L54" i="19"/>
  <c r="L55" i="19"/>
  <c r="L56" i="19"/>
  <c r="L57" i="19"/>
  <c r="L58" i="19"/>
  <c r="L59" i="19"/>
  <c r="L60" i="19"/>
  <c r="L61" i="19"/>
  <c r="L62" i="19"/>
  <c r="L63" i="19"/>
  <c r="L64" i="19"/>
  <c r="L65" i="19"/>
  <c r="L66" i="19"/>
  <c r="L67" i="19"/>
  <c r="L68" i="19"/>
  <c r="L69" i="19"/>
  <c r="L11" i="19"/>
  <c r="L12" i="19"/>
  <c r="L13" i="19"/>
  <c r="L15" i="19"/>
  <c r="L16" i="19"/>
  <c r="L17" i="19"/>
  <c r="L18" i="19"/>
  <c r="L19" i="19"/>
  <c r="L20" i="19"/>
  <c r="L21" i="19"/>
  <c r="L14" i="19"/>
  <c r="L22" i="19"/>
  <c r="L23" i="19"/>
  <c r="L24" i="19"/>
  <c r="L25" i="19"/>
  <c r="L26" i="19"/>
  <c r="L27" i="19"/>
  <c r="L28" i="19"/>
  <c r="L71" i="19"/>
  <c r="L72" i="19"/>
  <c r="L73" i="19"/>
  <c r="L74" i="19"/>
  <c r="L75" i="19"/>
  <c r="L76" i="19"/>
  <c r="L70" i="19"/>
  <c r="L77" i="19"/>
  <c r="L78" i="19"/>
  <c r="L79" i="19"/>
  <c r="L80" i="19"/>
  <c r="L81" i="19"/>
  <c r="L82" i="19"/>
  <c r="L83" i="19"/>
  <c r="L84" i="19"/>
  <c r="L85" i="19"/>
  <c r="L86" i="19"/>
  <c r="L87" i="19"/>
  <c r="L88" i="19"/>
  <c r="L89" i="19"/>
  <c r="L90" i="19"/>
  <c r="L91" i="19"/>
  <c r="L92" i="19"/>
  <c r="L93" i="19"/>
  <c r="L94" i="19"/>
  <c r="L95" i="19"/>
  <c r="L96" i="19"/>
  <c r="L97" i="19"/>
  <c r="L98" i="19"/>
  <c r="L99" i="19"/>
  <c r="L100" i="19"/>
  <c r="L101" i="19"/>
  <c r="L102" i="19"/>
  <c r="L103" i="19"/>
  <c r="L104" i="19"/>
  <c r="L105" i="19"/>
  <c r="L106" i="19"/>
  <c r="L107" i="19"/>
  <c r="L108" i="19"/>
  <c r="L109" i="19"/>
  <c r="L110" i="19"/>
  <c r="L111" i="19"/>
  <c r="L112" i="19"/>
  <c r="L113" i="19"/>
  <c r="L114" i="19"/>
  <c r="L115" i="19"/>
  <c r="L116" i="19"/>
  <c r="L117" i="19"/>
  <c r="L118" i="19"/>
  <c r="L119" i="19"/>
  <c r="L120" i="19"/>
  <c r="L121" i="19"/>
  <c r="L122" i="19"/>
  <c r="L123" i="19"/>
  <c r="L124" i="19"/>
  <c r="L125" i="19"/>
  <c r="L126" i="19"/>
  <c r="L127" i="19"/>
  <c r="L128" i="19"/>
  <c r="L129" i="19"/>
  <c r="L130" i="19"/>
  <c r="L131" i="19"/>
  <c r="L132" i="19"/>
  <c r="L133" i="19"/>
  <c r="L134" i="19"/>
  <c r="L135" i="19"/>
  <c r="L136" i="19"/>
  <c r="L137" i="19"/>
  <c r="L138" i="19"/>
  <c r="L139" i="19"/>
  <c r="L140" i="19"/>
  <c r="L141" i="19"/>
  <c r="L142" i="19"/>
  <c r="L143" i="19"/>
  <c r="L144" i="19"/>
  <c r="L145" i="19"/>
  <c r="L146" i="19"/>
  <c r="L147" i="19"/>
  <c r="L148" i="19"/>
  <c r="L149" i="19"/>
  <c r="L150" i="19"/>
  <c r="L151" i="19"/>
  <c r="L152" i="19"/>
  <c r="L153" i="19"/>
  <c r="L154" i="19"/>
  <c r="L155" i="19"/>
  <c r="L156" i="19"/>
  <c r="L157" i="19"/>
  <c r="L158" i="19"/>
  <c r="L159" i="19"/>
  <c r="L160" i="19"/>
  <c r="L161" i="19"/>
  <c r="L162" i="19"/>
  <c r="L163" i="19"/>
  <c r="L164" i="19"/>
  <c r="L165" i="19"/>
  <c r="L166" i="19"/>
  <c r="L167" i="19"/>
  <c r="L168" i="19"/>
  <c r="L169" i="19"/>
  <c r="L170" i="19"/>
  <c r="L171" i="19"/>
  <c r="L172" i="19"/>
  <c r="L173" i="19"/>
  <c r="L174" i="19"/>
  <c r="L175" i="19"/>
  <c r="L176" i="19"/>
  <c r="L177" i="19"/>
  <c r="L178" i="19"/>
  <c r="L179" i="19"/>
  <c r="L180" i="19"/>
  <c r="L181" i="19"/>
  <c r="L182" i="19"/>
  <c r="L183" i="19"/>
  <c r="L184" i="19"/>
  <c r="L185" i="19"/>
  <c r="L186" i="19"/>
  <c r="L187" i="19"/>
  <c r="L188" i="19"/>
  <c r="L189" i="19"/>
  <c r="L190" i="19"/>
  <c r="L191" i="19"/>
  <c r="L192" i="19"/>
  <c r="L193" i="19"/>
  <c r="L194" i="19"/>
  <c r="L195" i="19"/>
  <c r="L196" i="19"/>
  <c r="L197" i="19"/>
  <c r="L198" i="19"/>
  <c r="L199" i="19"/>
  <c r="L200" i="19"/>
  <c r="L201" i="19"/>
  <c r="L4" i="19"/>
  <c r="K29" i="19"/>
  <c r="K5" i="19"/>
  <c r="K7" i="19"/>
  <c r="K8" i="19"/>
  <c r="K9" i="19"/>
  <c r="K10" i="19"/>
  <c r="K30" i="19"/>
  <c r="K31" i="19"/>
  <c r="K32" i="19"/>
  <c r="K33" i="19"/>
  <c r="K34" i="19"/>
  <c r="K35" i="19"/>
  <c r="K36" i="19"/>
  <c r="K37" i="19"/>
  <c r="K38" i="19"/>
  <c r="K39" i="19"/>
  <c r="K40" i="19"/>
  <c r="K41" i="19"/>
  <c r="K42" i="19"/>
  <c r="K43" i="19"/>
  <c r="K44" i="19"/>
  <c r="K45" i="19"/>
  <c r="K46" i="19"/>
  <c r="K47" i="19"/>
  <c r="K48" i="19"/>
  <c r="K49" i="19"/>
  <c r="K50" i="19"/>
  <c r="K51" i="19"/>
  <c r="K52" i="19"/>
  <c r="K53" i="19"/>
  <c r="K54" i="19"/>
  <c r="K55" i="19"/>
  <c r="K56" i="19"/>
  <c r="K57" i="19"/>
  <c r="K58" i="19"/>
  <c r="K59" i="19"/>
  <c r="K60" i="19"/>
  <c r="K61" i="19"/>
  <c r="K62" i="19"/>
  <c r="K63" i="19"/>
  <c r="K64" i="19"/>
  <c r="K65" i="19"/>
  <c r="K66" i="19"/>
  <c r="K67" i="19"/>
  <c r="K68" i="19"/>
  <c r="K69" i="19"/>
  <c r="K11" i="19"/>
  <c r="K12" i="19"/>
  <c r="K13" i="19"/>
  <c r="K15" i="19"/>
  <c r="K16" i="19"/>
  <c r="K17" i="19"/>
  <c r="K18" i="19"/>
  <c r="K19" i="19"/>
  <c r="K20" i="19"/>
  <c r="K21" i="19"/>
  <c r="K14" i="19"/>
  <c r="K22" i="19"/>
  <c r="K23" i="19"/>
  <c r="K24" i="19"/>
  <c r="K25" i="19"/>
  <c r="K26" i="19"/>
  <c r="K27" i="19"/>
  <c r="K28" i="19"/>
  <c r="K71" i="19"/>
  <c r="K72" i="19"/>
  <c r="K73" i="19"/>
  <c r="K74" i="19"/>
  <c r="K75" i="19"/>
  <c r="K76" i="19"/>
  <c r="K70" i="19"/>
  <c r="K77" i="19"/>
  <c r="K78" i="19"/>
  <c r="K79" i="19"/>
  <c r="K80" i="19"/>
  <c r="K81" i="19"/>
  <c r="K82" i="19"/>
  <c r="K83" i="19"/>
  <c r="K84" i="19"/>
  <c r="K85" i="19"/>
  <c r="K86" i="19"/>
  <c r="K87" i="19"/>
  <c r="K88" i="19"/>
  <c r="K89" i="19"/>
  <c r="K90" i="19"/>
  <c r="K91" i="19"/>
  <c r="K92" i="19"/>
  <c r="K93" i="19"/>
  <c r="K94" i="19"/>
  <c r="K95" i="19"/>
  <c r="K96" i="19"/>
  <c r="K97" i="19"/>
  <c r="K98" i="19"/>
  <c r="K99" i="19"/>
  <c r="K100" i="19"/>
  <c r="K101" i="19"/>
  <c r="K102" i="19"/>
  <c r="K103" i="19"/>
  <c r="K104" i="19"/>
  <c r="K105" i="19"/>
  <c r="K106" i="19"/>
  <c r="K107" i="19"/>
  <c r="K108" i="19"/>
  <c r="K109" i="19"/>
  <c r="K110" i="19"/>
  <c r="K111" i="19"/>
  <c r="K112" i="19"/>
  <c r="K113" i="19"/>
  <c r="K114" i="19"/>
  <c r="K115" i="19"/>
  <c r="K116" i="19"/>
  <c r="K117" i="19"/>
  <c r="K118" i="19"/>
  <c r="K119" i="19"/>
  <c r="K120" i="19"/>
  <c r="K121" i="19"/>
  <c r="K122" i="19"/>
  <c r="K123" i="19"/>
  <c r="K124" i="19"/>
  <c r="K125" i="19"/>
  <c r="K126" i="19"/>
  <c r="K127" i="19"/>
  <c r="K128" i="19"/>
  <c r="K129" i="19"/>
  <c r="K130" i="19"/>
  <c r="K131" i="19"/>
  <c r="K132" i="19"/>
  <c r="K133" i="19"/>
  <c r="K134" i="19"/>
  <c r="K135" i="19"/>
  <c r="K136" i="19"/>
  <c r="K137" i="19"/>
  <c r="K138" i="19"/>
  <c r="K139" i="19"/>
  <c r="K140" i="19"/>
  <c r="K141" i="19"/>
  <c r="K142" i="19"/>
  <c r="K143" i="19"/>
  <c r="K144" i="19"/>
  <c r="K145" i="19"/>
  <c r="K146" i="19"/>
  <c r="K147" i="19"/>
  <c r="K148" i="19"/>
  <c r="K149" i="19"/>
  <c r="K150" i="19"/>
  <c r="K151" i="19"/>
  <c r="K152" i="19"/>
  <c r="K153" i="19"/>
  <c r="K154" i="19"/>
  <c r="K155" i="19"/>
  <c r="K156" i="19"/>
  <c r="K157" i="19"/>
  <c r="K158" i="19"/>
  <c r="K159" i="19"/>
  <c r="K160" i="19"/>
  <c r="K161" i="19"/>
  <c r="K162" i="19"/>
  <c r="K163" i="19"/>
  <c r="K164" i="19"/>
  <c r="K165" i="19"/>
  <c r="K166" i="19"/>
  <c r="K167" i="19"/>
  <c r="K168" i="19"/>
  <c r="K169" i="19"/>
  <c r="K170" i="19"/>
  <c r="K171" i="19"/>
  <c r="K172" i="19"/>
  <c r="K173" i="19"/>
  <c r="K174" i="19"/>
  <c r="K175" i="19"/>
  <c r="K176" i="19"/>
  <c r="K177" i="19"/>
  <c r="K178" i="19"/>
  <c r="K179" i="19"/>
  <c r="K180" i="19"/>
  <c r="K181" i="19"/>
  <c r="K182" i="19"/>
  <c r="K183" i="19"/>
  <c r="K184" i="19"/>
  <c r="K185" i="19"/>
  <c r="K186" i="19"/>
  <c r="K187" i="19"/>
  <c r="K188" i="19"/>
  <c r="K189" i="19"/>
  <c r="K190" i="19"/>
  <c r="K191" i="19"/>
  <c r="K192" i="19"/>
  <c r="K193" i="19"/>
  <c r="K194" i="19"/>
  <c r="K195" i="19"/>
  <c r="K196" i="19"/>
  <c r="K197" i="19"/>
  <c r="K198" i="19"/>
  <c r="K199" i="19"/>
  <c r="K200" i="19"/>
  <c r="K201" i="19"/>
  <c r="K4" i="19"/>
  <c r="J49" i="19"/>
  <c r="J59" i="19"/>
  <c r="J5" i="19"/>
  <c r="J4" i="19"/>
  <c r="J6" i="19"/>
  <c r="J7" i="19"/>
  <c r="J8" i="19"/>
  <c r="J9" i="19"/>
  <c r="J29" i="19"/>
  <c r="J30" i="19"/>
  <c r="J31" i="19"/>
  <c r="J32" i="19"/>
  <c r="J33" i="19"/>
  <c r="J34" i="19"/>
  <c r="J35" i="19"/>
  <c r="J36" i="19"/>
  <c r="J37" i="19"/>
  <c r="J38" i="19"/>
  <c r="J39" i="19"/>
  <c r="J40" i="19"/>
  <c r="J41" i="19"/>
  <c r="J42" i="19"/>
  <c r="J43" i="19"/>
  <c r="J44" i="19"/>
  <c r="J45" i="19"/>
  <c r="J46" i="19"/>
  <c r="J47" i="19"/>
  <c r="J48" i="19"/>
  <c r="J50" i="19"/>
  <c r="J51" i="19"/>
  <c r="J52" i="19"/>
  <c r="J53" i="19"/>
  <c r="J54" i="19"/>
  <c r="J55" i="19"/>
  <c r="J56" i="19"/>
  <c r="J57" i="19"/>
  <c r="J58" i="19"/>
  <c r="J60" i="19"/>
  <c r="J61" i="19"/>
  <c r="J62" i="19"/>
  <c r="J63" i="19"/>
  <c r="J64" i="19"/>
  <c r="J65" i="19"/>
  <c r="J66" i="19"/>
  <c r="J67" i="19"/>
  <c r="J68" i="19"/>
  <c r="J69" i="19"/>
  <c r="J11" i="19"/>
  <c r="J12" i="19"/>
  <c r="J13" i="19"/>
  <c r="J15" i="19"/>
  <c r="J16" i="19"/>
  <c r="J17" i="19"/>
  <c r="J18" i="19"/>
  <c r="J19" i="19"/>
  <c r="J20" i="19"/>
  <c r="J21" i="19"/>
  <c r="J14" i="19"/>
  <c r="J22" i="19"/>
  <c r="J23" i="19"/>
  <c r="J24" i="19"/>
  <c r="J25" i="19"/>
  <c r="J26" i="19"/>
  <c r="J27" i="19"/>
  <c r="J28" i="19"/>
  <c r="J71" i="19"/>
  <c r="J72" i="19"/>
  <c r="J73" i="19"/>
  <c r="J74" i="19"/>
  <c r="J75" i="19"/>
  <c r="J76" i="19"/>
  <c r="J77" i="19"/>
  <c r="J78" i="19"/>
  <c r="J79" i="19"/>
  <c r="J80" i="19"/>
  <c r="J81" i="19"/>
  <c r="J82" i="19"/>
  <c r="J83" i="19"/>
  <c r="J84" i="19"/>
  <c r="J85" i="19"/>
  <c r="J86" i="19"/>
  <c r="J87" i="19"/>
  <c r="J88" i="19"/>
  <c r="J89" i="19"/>
  <c r="J90" i="19"/>
  <c r="J91" i="19"/>
  <c r="J92" i="19"/>
  <c r="J93" i="19"/>
  <c r="J94" i="19"/>
  <c r="J95" i="19"/>
  <c r="J96" i="19"/>
  <c r="J97" i="19"/>
  <c r="J98" i="19"/>
  <c r="J99" i="19"/>
  <c r="J100" i="19"/>
  <c r="J101" i="19"/>
  <c r="J102" i="19"/>
  <c r="J103" i="19"/>
  <c r="J104" i="19"/>
  <c r="J105" i="19"/>
  <c r="J106" i="19"/>
  <c r="J107" i="19"/>
  <c r="J108" i="19"/>
  <c r="J109" i="19"/>
  <c r="J110" i="19"/>
  <c r="J111" i="19"/>
  <c r="J112" i="19"/>
  <c r="J113" i="19"/>
  <c r="J114" i="19"/>
  <c r="J115" i="19"/>
  <c r="J116" i="19"/>
  <c r="J117" i="19"/>
  <c r="J118" i="19"/>
  <c r="J119" i="19"/>
  <c r="J120" i="19"/>
  <c r="J121" i="19"/>
  <c r="J122" i="19"/>
  <c r="J123" i="19"/>
  <c r="J124" i="19"/>
  <c r="J125" i="19"/>
  <c r="J126" i="19"/>
  <c r="J127" i="19"/>
  <c r="J128" i="19"/>
  <c r="J129" i="19"/>
  <c r="J130" i="19"/>
  <c r="J131" i="19"/>
  <c r="J132" i="19"/>
  <c r="J133" i="19"/>
  <c r="J134" i="19"/>
  <c r="J135" i="19"/>
  <c r="J136" i="19"/>
  <c r="J137" i="19"/>
  <c r="J138" i="19"/>
  <c r="J139" i="19"/>
  <c r="J140" i="19"/>
  <c r="J141" i="19"/>
  <c r="J142" i="19"/>
  <c r="J143" i="19"/>
  <c r="J144" i="19"/>
  <c r="J145" i="19"/>
  <c r="J146" i="19"/>
  <c r="J147" i="19"/>
  <c r="J148" i="19"/>
  <c r="J149" i="19"/>
  <c r="J150" i="19"/>
  <c r="J151" i="19"/>
  <c r="J152" i="19"/>
  <c r="J153" i="19"/>
  <c r="J154" i="19"/>
  <c r="J155" i="19"/>
  <c r="J156" i="19"/>
  <c r="J157" i="19"/>
  <c r="J158" i="19"/>
  <c r="J159" i="19"/>
  <c r="J160" i="19"/>
  <c r="J161" i="19"/>
  <c r="J162" i="19"/>
  <c r="J163" i="19"/>
  <c r="J164" i="19"/>
  <c r="J165" i="19"/>
  <c r="J166" i="19"/>
  <c r="J167" i="19"/>
  <c r="J168" i="19"/>
  <c r="J169" i="19"/>
  <c r="J170" i="19"/>
  <c r="J171" i="19"/>
  <c r="J172" i="19"/>
  <c r="J173" i="19"/>
  <c r="J174" i="19"/>
  <c r="J175" i="19"/>
  <c r="J176" i="19"/>
  <c r="J177" i="19"/>
  <c r="J178" i="19"/>
  <c r="J179" i="19"/>
  <c r="J180" i="19"/>
  <c r="J181" i="19"/>
  <c r="J182" i="19"/>
  <c r="J183" i="19"/>
  <c r="J184" i="19"/>
  <c r="J185" i="19"/>
  <c r="J186" i="19"/>
  <c r="J187" i="19"/>
  <c r="J188" i="19"/>
  <c r="J189" i="19"/>
  <c r="J190" i="19"/>
  <c r="J191" i="19"/>
  <c r="J192" i="19"/>
  <c r="J193" i="19"/>
  <c r="J194" i="19"/>
  <c r="J195" i="19"/>
  <c r="J196" i="19"/>
  <c r="J197" i="19"/>
  <c r="J198" i="19"/>
  <c r="J199" i="19"/>
  <c r="J200" i="19"/>
  <c r="J201" i="19"/>
  <c r="I6" i="19"/>
  <c r="I7" i="19"/>
  <c r="I8" i="19"/>
  <c r="I9" i="19"/>
  <c r="I10"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11" i="19"/>
  <c r="I12" i="19"/>
  <c r="I13" i="19"/>
  <c r="I15" i="19"/>
  <c r="I16" i="19"/>
  <c r="I17" i="19"/>
  <c r="I18" i="19"/>
  <c r="I19" i="19"/>
  <c r="I20" i="19"/>
  <c r="I21" i="19"/>
  <c r="I14" i="19"/>
  <c r="I22" i="19"/>
  <c r="I23" i="19"/>
  <c r="I24" i="19"/>
  <c r="I25" i="19"/>
  <c r="I26" i="19"/>
  <c r="I27" i="19"/>
  <c r="I28" i="19"/>
  <c r="I71" i="19"/>
  <c r="I72" i="19"/>
  <c r="I73" i="19"/>
  <c r="I74" i="19"/>
  <c r="I75" i="19"/>
  <c r="I76" i="19"/>
  <c r="I70"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I122" i="19"/>
  <c r="I123" i="19"/>
  <c r="I124" i="19"/>
  <c r="I125" i="19"/>
  <c r="I126" i="19"/>
  <c r="I127" i="19"/>
  <c r="I128" i="19"/>
  <c r="I129" i="19"/>
  <c r="I130" i="19"/>
  <c r="I131" i="19"/>
  <c r="I132" i="19"/>
  <c r="I133" i="19"/>
  <c r="I134" i="19"/>
  <c r="I135" i="19"/>
  <c r="I136" i="19"/>
  <c r="I137" i="19"/>
  <c r="I138" i="19"/>
  <c r="I139" i="19"/>
  <c r="I140" i="19"/>
  <c r="I141" i="19"/>
  <c r="I142" i="19"/>
  <c r="I143" i="19"/>
  <c r="I144" i="19"/>
  <c r="I145" i="19"/>
  <c r="I146" i="19"/>
  <c r="I147" i="19"/>
  <c r="I148" i="19"/>
  <c r="I149" i="19"/>
  <c r="I150" i="19"/>
  <c r="I151" i="19"/>
  <c r="I152" i="19"/>
  <c r="I153" i="19"/>
  <c r="I154" i="19"/>
  <c r="I155" i="19"/>
  <c r="I156" i="19"/>
  <c r="I157" i="19"/>
  <c r="I158" i="19"/>
  <c r="I159" i="19"/>
  <c r="I160" i="19"/>
  <c r="I161" i="19"/>
  <c r="I162" i="19"/>
  <c r="I163" i="19"/>
  <c r="I164" i="19"/>
  <c r="I165" i="19"/>
  <c r="I166" i="19"/>
  <c r="I167" i="19"/>
  <c r="I168" i="19"/>
  <c r="I169" i="19"/>
  <c r="I170" i="19"/>
  <c r="I171" i="19"/>
  <c r="I172" i="19"/>
  <c r="I173" i="19"/>
  <c r="I174" i="19"/>
  <c r="I175" i="19"/>
  <c r="I176" i="19"/>
  <c r="I177" i="19"/>
  <c r="I178" i="19"/>
  <c r="I179" i="19"/>
  <c r="I180" i="19"/>
  <c r="I181" i="19"/>
  <c r="I182" i="19"/>
  <c r="I183" i="19"/>
  <c r="I184" i="19"/>
  <c r="I185" i="19"/>
  <c r="I186" i="19"/>
  <c r="I187" i="19"/>
  <c r="I188" i="19"/>
  <c r="I189" i="19"/>
  <c r="I190" i="19"/>
  <c r="I191" i="19"/>
  <c r="I192" i="19"/>
  <c r="I193" i="19"/>
  <c r="I194" i="19"/>
  <c r="I195" i="19"/>
  <c r="I196" i="19"/>
  <c r="I197" i="19"/>
  <c r="I198" i="19"/>
  <c r="I199" i="19"/>
  <c r="I200" i="19"/>
  <c r="I201" i="19"/>
  <c r="D15" i="19"/>
  <c r="N11" i="21" l="1"/>
  <c r="D201" i="19"/>
  <c r="C201" i="19"/>
  <c r="D200" i="19"/>
  <c r="C200" i="19"/>
  <c r="D199" i="19"/>
  <c r="C199" i="19"/>
  <c r="D198" i="19"/>
  <c r="C198" i="19"/>
  <c r="D197" i="19"/>
  <c r="C197" i="19"/>
  <c r="D196" i="19"/>
  <c r="C196" i="19"/>
  <c r="D195" i="19"/>
  <c r="C195" i="19"/>
  <c r="D194" i="19"/>
  <c r="C194" i="19"/>
  <c r="D193" i="19"/>
  <c r="C193" i="19"/>
  <c r="D192" i="19"/>
  <c r="C192" i="19"/>
  <c r="D191" i="19"/>
  <c r="C191" i="19"/>
  <c r="D190" i="19"/>
  <c r="C190" i="19"/>
  <c r="D189" i="19"/>
  <c r="C189" i="19"/>
  <c r="D188" i="19"/>
  <c r="C188" i="19"/>
  <c r="D187" i="19"/>
  <c r="C187" i="19"/>
  <c r="D186" i="19"/>
  <c r="C186" i="19"/>
  <c r="D185" i="19"/>
  <c r="C185" i="19"/>
  <c r="D184" i="19"/>
  <c r="C184" i="19"/>
  <c r="D183" i="19"/>
  <c r="C183" i="19"/>
  <c r="D182" i="19"/>
  <c r="C182" i="19"/>
  <c r="D181" i="19"/>
  <c r="C181" i="19"/>
  <c r="D180" i="19"/>
  <c r="C180" i="19"/>
  <c r="D179" i="19"/>
  <c r="C179" i="19"/>
  <c r="D178" i="19"/>
  <c r="C178" i="19"/>
  <c r="D177" i="19"/>
  <c r="C177" i="19"/>
  <c r="D176" i="19"/>
  <c r="C176" i="19"/>
  <c r="D175" i="19"/>
  <c r="C175" i="19"/>
  <c r="D174" i="19"/>
  <c r="C174" i="19"/>
  <c r="D173" i="19"/>
  <c r="C173" i="19"/>
  <c r="D172" i="19"/>
  <c r="C172" i="19"/>
  <c r="D171" i="19"/>
  <c r="C171" i="19"/>
  <c r="D170" i="19"/>
  <c r="C170" i="19"/>
  <c r="D169" i="19"/>
  <c r="C169" i="19"/>
  <c r="D168" i="19"/>
  <c r="C168" i="19"/>
  <c r="D167" i="19"/>
  <c r="C167" i="19"/>
  <c r="D166" i="19"/>
  <c r="C166" i="19"/>
  <c r="D165" i="19"/>
  <c r="C165" i="19"/>
  <c r="D164" i="19"/>
  <c r="C164" i="19"/>
  <c r="D163" i="19"/>
  <c r="C163" i="19"/>
  <c r="D162" i="19"/>
  <c r="C162" i="19"/>
  <c r="D161" i="19"/>
  <c r="C161" i="19"/>
  <c r="D160" i="19"/>
  <c r="C160" i="19"/>
  <c r="D159" i="19"/>
  <c r="C159" i="19"/>
  <c r="D158" i="19"/>
  <c r="C158" i="19"/>
  <c r="D157" i="19"/>
  <c r="C157" i="19"/>
  <c r="D156" i="19"/>
  <c r="C156" i="19"/>
  <c r="D155" i="19"/>
  <c r="C155" i="19"/>
  <c r="D154" i="19"/>
  <c r="C154" i="19"/>
  <c r="D153" i="19"/>
  <c r="C153" i="19"/>
  <c r="D152" i="19"/>
  <c r="C152" i="19"/>
  <c r="D151" i="19"/>
  <c r="C151" i="19"/>
  <c r="D150" i="19"/>
  <c r="C150" i="19"/>
  <c r="D149" i="19"/>
  <c r="C149" i="19"/>
  <c r="D148" i="19"/>
  <c r="C148" i="19"/>
  <c r="D147" i="19"/>
  <c r="C147" i="19"/>
  <c r="D146" i="19"/>
  <c r="C146" i="19"/>
  <c r="D145" i="19"/>
  <c r="C145" i="19"/>
  <c r="D144" i="19"/>
  <c r="C144" i="19"/>
  <c r="D143" i="19"/>
  <c r="C143" i="19"/>
  <c r="D142" i="19"/>
  <c r="C142" i="19"/>
  <c r="D141" i="19"/>
  <c r="C141" i="19"/>
  <c r="D28" i="19"/>
  <c r="C28" i="19"/>
  <c r="D27" i="19"/>
  <c r="C27" i="19"/>
  <c r="D26" i="19"/>
  <c r="C26" i="19"/>
  <c r="D25" i="19"/>
  <c r="C25" i="19"/>
  <c r="D24" i="19"/>
  <c r="C24" i="19"/>
  <c r="D23" i="19"/>
  <c r="C23" i="19"/>
  <c r="D140" i="19"/>
  <c r="C140" i="19"/>
  <c r="D22" i="19"/>
  <c r="C22" i="19"/>
  <c r="D21" i="19"/>
  <c r="C21" i="19"/>
  <c r="D139" i="19"/>
  <c r="C139" i="19"/>
  <c r="D78" i="19"/>
  <c r="C78" i="19"/>
  <c r="D77" i="19"/>
  <c r="C77" i="19"/>
  <c r="D76" i="19"/>
  <c r="C76" i="19"/>
  <c r="D83" i="19"/>
  <c r="C83" i="19"/>
  <c r="D75" i="19"/>
  <c r="C75" i="19"/>
  <c r="D82" i="19"/>
  <c r="C82" i="19"/>
  <c r="D74" i="19"/>
  <c r="C74" i="19"/>
  <c r="D73" i="19"/>
  <c r="C73" i="19"/>
  <c r="D81" i="19"/>
  <c r="C81" i="19"/>
  <c r="D80" i="19"/>
  <c r="C80" i="19"/>
  <c r="D79" i="19"/>
  <c r="C79" i="19"/>
  <c r="D72" i="19"/>
  <c r="C72" i="19"/>
  <c r="D71" i="19"/>
  <c r="C71" i="19"/>
  <c r="D10" i="19"/>
  <c r="D9" i="19"/>
  <c r="C9" i="19"/>
  <c r="D104" i="19"/>
  <c r="C104" i="19"/>
  <c r="D103" i="19"/>
  <c r="C103" i="19"/>
  <c r="D102" i="19"/>
  <c r="C102" i="19"/>
  <c r="D101" i="19"/>
  <c r="C101" i="19"/>
  <c r="D100" i="19"/>
  <c r="C100" i="19"/>
  <c r="D8" i="19"/>
  <c r="C8" i="19"/>
  <c r="D99" i="19"/>
  <c r="C99" i="19"/>
  <c r="D98" i="19"/>
  <c r="C98" i="19"/>
  <c r="D97" i="19"/>
  <c r="C97" i="19"/>
  <c r="D96" i="19"/>
  <c r="C96" i="19"/>
  <c r="D95" i="19"/>
  <c r="C95" i="19"/>
  <c r="D94" i="19"/>
  <c r="C94" i="19"/>
  <c r="D93" i="19"/>
  <c r="C93" i="19"/>
  <c r="D7" i="19"/>
  <c r="C7" i="19"/>
  <c r="D92" i="19"/>
  <c r="C92" i="19"/>
  <c r="D91" i="19"/>
  <c r="C91" i="19"/>
  <c r="D90" i="19"/>
  <c r="C90" i="19"/>
  <c r="D89" i="19"/>
  <c r="C89" i="19"/>
  <c r="D88" i="19"/>
  <c r="C88" i="19"/>
  <c r="D6" i="19"/>
  <c r="C6" i="19"/>
  <c r="D87" i="19"/>
  <c r="C87" i="19"/>
  <c r="D4" i="19"/>
  <c r="D86" i="19"/>
  <c r="C86" i="19"/>
  <c r="D85" i="19"/>
  <c r="C85" i="19"/>
  <c r="D84" i="19"/>
  <c r="C84" i="19"/>
  <c r="D70" i="19"/>
  <c r="C70" i="19"/>
  <c r="D138" i="19"/>
  <c r="C138" i="19"/>
  <c r="D137" i="19"/>
  <c r="C137" i="19"/>
  <c r="D69" i="19"/>
  <c r="C69" i="19"/>
  <c r="D136" i="19"/>
  <c r="C136" i="19"/>
  <c r="D68" i="19"/>
  <c r="C68" i="19"/>
  <c r="D135" i="19"/>
  <c r="C135" i="19"/>
  <c r="D134" i="19"/>
  <c r="C134" i="19"/>
  <c r="D133" i="19"/>
  <c r="C133" i="19"/>
  <c r="D132" i="19"/>
  <c r="C132" i="19"/>
  <c r="D131" i="19"/>
  <c r="C131" i="19"/>
  <c r="D130" i="19"/>
  <c r="C130" i="19"/>
  <c r="D129" i="19"/>
  <c r="C129" i="19"/>
  <c r="D128" i="19"/>
  <c r="C128" i="19"/>
  <c r="D67" i="19"/>
  <c r="C67" i="19"/>
  <c r="D66" i="19"/>
  <c r="C66" i="19"/>
  <c r="D65" i="19"/>
  <c r="C65" i="19"/>
  <c r="D127" i="19"/>
  <c r="C127" i="19"/>
  <c r="D64" i="19"/>
  <c r="C64" i="19"/>
  <c r="D63" i="19"/>
  <c r="C63" i="19"/>
  <c r="D62" i="19"/>
  <c r="C62" i="19"/>
  <c r="D126" i="19"/>
  <c r="C126" i="19"/>
  <c r="D125" i="19"/>
  <c r="C125" i="19"/>
  <c r="D124" i="19"/>
  <c r="C124" i="19"/>
  <c r="D123" i="19"/>
  <c r="C123" i="19"/>
  <c r="D61" i="19"/>
  <c r="C61" i="19"/>
  <c r="D60" i="19"/>
  <c r="C60" i="19"/>
  <c r="D59" i="19"/>
  <c r="C59" i="19"/>
  <c r="D122" i="19"/>
  <c r="C122" i="19"/>
  <c r="D121" i="19"/>
  <c r="C121" i="19"/>
  <c r="D58" i="19"/>
  <c r="C58" i="19"/>
  <c r="D57" i="19"/>
  <c r="C57" i="19"/>
  <c r="D120" i="19"/>
  <c r="C120" i="19"/>
  <c r="D56" i="19"/>
  <c r="C56" i="19"/>
  <c r="D119" i="19"/>
  <c r="C119" i="19"/>
  <c r="D118" i="19"/>
  <c r="C118" i="19"/>
  <c r="D55" i="19"/>
  <c r="C55" i="19"/>
  <c r="D54" i="19"/>
  <c r="C54" i="19"/>
  <c r="D53" i="19"/>
  <c r="C53" i="19"/>
  <c r="D52" i="19"/>
  <c r="C52" i="19"/>
  <c r="D51" i="19"/>
  <c r="C51" i="19"/>
  <c r="D50" i="19"/>
  <c r="C50" i="19"/>
  <c r="D49" i="19"/>
  <c r="C49" i="19"/>
  <c r="D48" i="19"/>
  <c r="C48" i="19"/>
  <c r="D47" i="19"/>
  <c r="C47" i="19"/>
  <c r="D117" i="19"/>
  <c r="C117" i="19"/>
  <c r="D46" i="19"/>
  <c r="C46" i="19"/>
  <c r="D45" i="19"/>
  <c r="C45" i="19"/>
  <c r="D44" i="19"/>
  <c r="C44" i="19"/>
  <c r="D116" i="19"/>
  <c r="C116" i="19"/>
  <c r="D115" i="19"/>
  <c r="C115" i="19"/>
  <c r="D43" i="19"/>
  <c r="C43" i="19"/>
  <c r="D42" i="19"/>
  <c r="C42" i="19"/>
  <c r="D41" i="19"/>
  <c r="C41" i="19"/>
  <c r="D40" i="19"/>
  <c r="C40" i="19"/>
  <c r="D39" i="19"/>
  <c r="C39" i="19"/>
  <c r="D114" i="19"/>
  <c r="C114" i="19"/>
  <c r="D38" i="19"/>
  <c r="C38" i="19"/>
  <c r="D113" i="19"/>
  <c r="C113" i="19"/>
  <c r="D37" i="19"/>
  <c r="C37" i="19"/>
  <c r="D36" i="19"/>
  <c r="C36" i="19"/>
  <c r="D35" i="19"/>
  <c r="C35" i="19"/>
  <c r="D112" i="19"/>
  <c r="C112" i="19"/>
  <c r="D34" i="19"/>
  <c r="C34" i="19"/>
  <c r="D111" i="19"/>
  <c r="C111" i="19"/>
  <c r="D110" i="19"/>
  <c r="C110" i="19"/>
  <c r="D33" i="19"/>
  <c r="C33" i="19"/>
  <c r="C32" i="19"/>
  <c r="D31" i="19"/>
  <c r="D30" i="19"/>
  <c r="C30" i="19"/>
  <c r="D109" i="19"/>
  <c r="C109" i="19"/>
  <c r="D29" i="19"/>
  <c r="C29" i="19"/>
  <c r="D108" i="19"/>
  <c r="C108" i="19"/>
  <c r="D107" i="19"/>
  <c r="C107" i="19"/>
  <c r="D106" i="19"/>
  <c r="C106" i="19"/>
  <c r="D105" i="19"/>
  <c r="C105" i="19"/>
  <c r="D20" i="19"/>
  <c r="C20" i="19"/>
  <c r="D19" i="19"/>
  <c r="C19" i="19"/>
  <c r="D18" i="19"/>
  <c r="C18" i="19"/>
  <c r="D17" i="19"/>
  <c r="C17" i="19"/>
  <c r="D16" i="19"/>
  <c r="C16" i="19"/>
  <c r="C15" i="19"/>
  <c r="D14" i="19"/>
  <c r="C14" i="19"/>
  <c r="D13" i="19"/>
  <c r="C13" i="19"/>
  <c r="D12" i="19"/>
  <c r="C12" i="19"/>
  <c r="D11" i="19"/>
  <c r="C11" i="19"/>
  <c r="L26" i="16" l="1"/>
  <c r="K26" i="16"/>
  <c r="J26" i="16"/>
  <c r="I26" i="16"/>
  <c r="G26" i="16"/>
  <c r="F26" i="16"/>
  <c r="L25" i="16"/>
  <c r="K25" i="16"/>
  <c r="J25" i="16"/>
  <c r="I25" i="16"/>
  <c r="G25" i="16"/>
  <c r="F25" i="16"/>
  <c r="L24" i="16"/>
  <c r="K24" i="16"/>
  <c r="J24" i="16"/>
  <c r="I24" i="16"/>
  <c r="G24" i="16"/>
  <c r="F24" i="16"/>
  <c r="L23" i="16"/>
  <c r="K23" i="16"/>
  <c r="J23" i="16"/>
  <c r="I23" i="16"/>
  <c r="G23" i="16"/>
  <c r="F23" i="16"/>
  <c r="L22" i="16"/>
  <c r="K22" i="16"/>
  <c r="J22" i="16"/>
  <c r="I22" i="16"/>
  <c r="G22" i="16"/>
  <c r="F22" i="16"/>
  <c r="L21" i="16"/>
  <c r="K21" i="16"/>
  <c r="J21" i="16"/>
  <c r="I21" i="16"/>
  <c r="G21" i="16"/>
  <c r="F21" i="16"/>
  <c r="L20" i="16"/>
  <c r="K20" i="16"/>
  <c r="J20" i="16"/>
  <c r="I20" i="16"/>
  <c r="G20" i="16"/>
  <c r="F20" i="16"/>
  <c r="L19" i="16"/>
  <c r="K19" i="16"/>
  <c r="J19" i="16"/>
  <c r="I19" i="16"/>
  <c r="G19" i="16"/>
  <c r="F19" i="16"/>
  <c r="L18" i="16"/>
  <c r="K18" i="16"/>
  <c r="J18" i="16"/>
  <c r="I18" i="16"/>
  <c r="G18" i="16"/>
  <c r="F18" i="16"/>
  <c r="L17" i="16"/>
  <c r="K17" i="16"/>
  <c r="J17" i="16"/>
  <c r="I17" i="16"/>
  <c r="G17" i="16"/>
  <c r="F17" i="16"/>
  <c r="L16" i="16"/>
  <c r="K16" i="16"/>
  <c r="J16" i="16"/>
  <c r="I16" i="16"/>
  <c r="G16" i="16"/>
  <c r="F16" i="16"/>
  <c r="L15" i="16"/>
  <c r="K15" i="16"/>
  <c r="J15" i="16"/>
  <c r="I15" i="16"/>
  <c r="G15" i="16"/>
  <c r="F15" i="16"/>
  <c r="L13" i="16"/>
  <c r="K13" i="16"/>
  <c r="J13" i="16"/>
  <c r="I13" i="16"/>
  <c r="G13" i="16"/>
  <c r="F13" i="16"/>
  <c r="L14" i="16"/>
  <c r="K14" i="16"/>
  <c r="J14" i="16"/>
  <c r="I14" i="16"/>
  <c r="G14" i="16"/>
  <c r="F14" i="16"/>
  <c r="L12" i="16"/>
  <c r="K12" i="16"/>
  <c r="J12" i="16"/>
  <c r="I12" i="16"/>
  <c r="G12" i="16"/>
  <c r="F12" i="16"/>
  <c r="L11" i="16"/>
  <c r="K11" i="16"/>
  <c r="J11" i="16"/>
  <c r="I11" i="16"/>
  <c r="G11" i="16"/>
  <c r="F11" i="16"/>
  <c r="L10" i="16"/>
  <c r="K10" i="16"/>
  <c r="J10" i="16"/>
  <c r="I10" i="16"/>
  <c r="G10" i="16"/>
  <c r="F10" i="16"/>
  <c r="L9" i="16"/>
  <c r="K9" i="16"/>
  <c r="J9" i="16"/>
  <c r="I9" i="16"/>
  <c r="G9" i="16"/>
  <c r="F9" i="16"/>
  <c r="L8" i="16"/>
  <c r="K8" i="16"/>
  <c r="J8" i="16"/>
  <c r="I8" i="16"/>
  <c r="G8" i="16"/>
  <c r="F8" i="16"/>
  <c r="L7" i="16"/>
  <c r="K7" i="16"/>
  <c r="J7" i="16"/>
  <c r="I7" i="16"/>
  <c r="G7" i="16"/>
  <c r="F7" i="16"/>
  <c r="L6" i="16"/>
  <c r="K6" i="16"/>
  <c r="J6" i="16"/>
  <c r="I6" i="16"/>
  <c r="G6" i="16"/>
  <c r="F6" i="16"/>
  <c r="L5" i="16"/>
  <c r="K5" i="16"/>
  <c r="J5" i="16"/>
  <c r="I5" i="16"/>
  <c r="G5" i="16"/>
  <c r="F5" i="16"/>
  <c r="L4" i="16"/>
  <c r="K4" i="16"/>
  <c r="J4" i="16"/>
  <c r="I4" i="16"/>
  <c r="G4" i="16"/>
  <c r="F4" i="16"/>
</calcChain>
</file>

<file path=xl/comments1.xml><?xml version="1.0" encoding="utf-8"?>
<comments xmlns="http://schemas.openxmlformats.org/spreadsheetml/2006/main">
  <authors>
    <author>Bürgmann, Helmut</author>
  </authors>
  <commentList>
    <comment ref="A11" authorId="0" shapeId="0">
      <text>
        <r>
          <rPr>
            <b/>
            <sz val="9"/>
            <color indexed="81"/>
            <rFont val="Tahoma"/>
            <family val="2"/>
          </rPr>
          <t>Bürgmann, Helmut:</t>
        </r>
        <r>
          <rPr>
            <sz val="9"/>
            <color indexed="81"/>
            <rFont val="Tahoma"/>
            <family val="2"/>
          </rPr>
          <t xml:space="preserve">
I found the !!,!? Labeling confusing. With separate categories maybe also no longer necessary.
</t>
        </r>
      </text>
    </comment>
  </commentList>
</comments>
</file>

<file path=xl/sharedStrings.xml><?xml version="1.0" encoding="utf-8"?>
<sst xmlns="http://schemas.openxmlformats.org/spreadsheetml/2006/main" count="3296" uniqueCount="1494">
  <si>
    <t>Habitat</t>
  </si>
  <si>
    <t>Aminoglycoside</t>
  </si>
  <si>
    <t>Bacitracin</t>
  </si>
  <si>
    <t>Chloramphenicol</t>
  </si>
  <si>
    <t>Fosfomycin</t>
  </si>
  <si>
    <t>Fosmidomycin</t>
  </si>
  <si>
    <t>Multidrug</t>
  </si>
  <si>
    <t>Polymyxin</t>
  </si>
  <si>
    <t>Sulfonamide</t>
  </si>
  <si>
    <t>Tetracycline</t>
  </si>
  <si>
    <t>Trimethoprim</t>
  </si>
  <si>
    <t>Vancomycin</t>
  </si>
  <si>
    <t>ESBL_DS</t>
  </si>
  <si>
    <t>ESBL_agar</t>
  </si>
  <si>
    <t>ESBL_EF</t>
  </si>
  <si>
    <t>ESBL_US</t>
  </si>
  <si>
    <t>CRE_DS</t>
  </si>
  <si>
    <t>CRE_agar</t>
  </si>
  <si>
    <t>CRE_EF</t>
  </si>
  <si>
    <t>CRE_US</t>
  </si>
  <si>
    <t>Influent</t>
  </si>
  <si>
    <t>W52</t>
  </si>
  <si>
    <t>W54</t>
  </si>
  <si>
    <t>W56</t>
  </si>
  <si>
    <t>W58</t>
  </si>
  <si>
    <t>W60</t>
  </si>
  <si>
    <t>W62</t>
  </si>
  <si>
    <t>W64</t>
  </si>
  <si>
    <t>W66</t>
  </si>
  <si>
    <t>W68</t>
  </si>
  <si>
    <t>W70</t>
  </si>
  <si>
    <t>W72</t>
  </si>
  <si>
    <t>W74</t>
  </si>
  <si>
    <t>This study</t>
  </si>
  <si>
    <t>PRJEB28815</t>
  </si>
  <si>
    <t>PRJEB11755</t>
  </si>
  <si>
    <t>Kasugamycin</t>
  </si>
  <si>
    <t>Rifamycin</t>
  </si>
  <si>
    <t>Effluent</t>
  </si>
  <si>
    <t>classA</t>
  </si>
  <si>
    <t>sample-ID</t>
  </si>
  <si>
    <t>Beta-Lactam</t>
  </si>
  <si>
    <t>SRR4426297</t>
  </si>
  <si>
    <t>PRJNA347599</t>
  </si>
  <si>
    <t>SRR4426298</t>
  </si>
  <si>
    <t>SRR4426299</t>
  </si>
  <si>
    <t>SRR4426300</t>
  </si>
  <si>
    <t>SRR4426301</t>
  </si>
  <si>
    <t>SRR4426302</t>
  </si>
  <si>
    <t>SRR4426303</t>
  </si>
  <si>
    <t>SRR4426304</t>
  </si>
  <si>
    <t>SRR4426305</t>
  </si>
  <si>
    <t>SRR4426306</t>
  </si>
  <si>
    <t>SRR4426307</t>
  </si>
  <si>
    <t>SRR4426308</t>
  </si>
  <si>
    <t>FL01EF</t>
  </si>
  <si>
    <t>FL02EF</t>
  </si>
  <si>
    <t>FL03EF</t>
  </si>
  <si>
    <t>FL04EF</t>
  </si>
  <si>
    <t>FL05EF</t>
  </si>
  <si>
    <t>FL06EF</t>
  </si>
  <si>
    <t>FL07EF</t>
  </si>
  <si>
    <t>FL08EF</t>
  </si>
  <si>
    <t>FL09EF</t>
  </si>
  <si>
    <t>FL10EF</t>
  </si>
  <si>
    <t>FL11EF</t>
  </si>
  <si>
    <t>ERR1135391</t>
  </si>
  <si>
    <t>ERR1135392</t>
  </si>
  <si>
    <t>ERR1135393</t>
  </si>
  <si>
    <t>ERR1135394</t>
  </si>
  <si>
    <t>ERR1135395</t>
  </si>
  <si>
    <t>ERR1135396</t>
  </si>
  <si>
    <t>ERR1135397</t>
  </si>
  <si>
    <t>ERR1135398</t>
  </si>
  <si>
    <t>ERR1135399</t>
  </si>
  <si>
    <t>ERR1135400</t>
  </si>
  <si>
    <t>ERR1135401</t>
  </si>
  <si>
    <t>ERR1135402</t>
  </si>
  <si>
    <t>SRR413701</t>
  </si>
  <si>
    <t>PRJNA422434</t>
  </si>
  <si>
    <t>SRR413702</t>
  </si>
  <si>
    <t>SRR413703</t>
  </si>
  <si>
    <t>SRR413704</t>
  </si>
  <si>
    <t>SRR413705</t>
  </si>
  <si>
    <t>SRR413706</t>
  </si>
  <si>
    <t>SRR413707</t>
  </si>
  <si>
    <t>SRR413708</t>
  </si>
  <si>
    <t>SRR413709</t>
  </si>
  <si>
    <t>SRR413710</t>
  </si>
  <si>
    <t>SRR413711</t>
  </si>
  <si>
    <t>SRR413712</t>
  </si>
  <si>
    <t>SRR413713</t>
  </si>
  <si>
    <t>SRR413714</t>
  </si>
  <si>
    <t>SRR413715</t>
  </si>
  <si>
    <t>SRR413716</t>
  </si>
  <si>
    <t>SRR413717</t>
  </si>
  <si>
    <t>SRR413718</t>
  </si>
  <si>
    <t>SRR413719</t>
  </si>
  <si>
    <t>SRR413720</t>
  </si>
  <si>
    <t>SRR413721</t>
  </si>
  <si>
    <t>SRR413722</t>
  </si>
  <si>
    <t>SRR413723</t>
  </si>
  <si>
    <t>SRR413724</t>
  </si>
  <si>
    <t>SRR413725</t>
  </si>
  <si>
    <t>SRR413726</t>
  </si>
  <si>
    <t>SRR413727</t>
  </si>
  <si>
    <t>SRR413728</t>
  </si>
  <si>
    <t>SRR413729</t>
  </si>
  <si>
    <t>SRR413730</t>
  </si>
  <si>
    <t>SRR413731</t>
  </si>
  <si>
    <t>SRR413732</t>
  </si>
  <si>
    <t>SRR413733</t>
  </si>
  <si>
    <t>SRR413734</t>
  </si>
  <si>
    <t>SRR413735</t>
  </si>
  <si>
    <t>SRR413736</t>
  </si>
  <si>
    <t>SRR413737</t>
  </si>
  <si>
    <t>SRR413738</t>
  </si>
  <si>
    <t>SRR413739</t>
  </si>
  <si>
    <t>SRR413740</t>
  </si>
  <si>
    <t>SRR413741</t>
  </si>
  <si>
    <t>SRR413742</t>
  </si>
  <si>
    <t>SRR413743</t>
  </si>
  <si>
    <t>SRR413744</t>
  </si>
  <si>
    <t>SRR413745</t>
  </si>
  <si>
    <t>SRR413746</t>
  </si>
  <si>
    <t>SRR413747</t>
  </si>
  <si>
    <t>SRR413748</t>
  </si>
  <si>
    <t>Brilliance CRE agar</t>
  </si>
  <si>
    <t>Brilliance ESBL agar</t>
  </si>
  <si>
    <t>Chicken gut (n = 12)</t>
  </si>
  <si>
    <t>This_study</t>
  </si>
  <si>
    <t>Pig gut (n = 12)</t>
  </si>
  <si>
    <t>Human gut (n = 48)</t>
  </si>
  <si>
    <t xml:space="preserve"> WWTPs Effluent (n = 11)</t>
  </si>
  <si>
    <t>WWTPs influent (n = 12)</t>
  </si>
  <si>
    <t>carbapenem-hydrolyzing beta-lactamase AER-1</t>
  </si>
  <si>
    <t>ESBL</t>
  </si>
  <si>
    <t>class A extended-spectrum beta-lactamase BEL-2</t>
  </si>
  <si>
    <t>class A extended-spectrum beta-lactamase BEL-3</t>
  </si>
  <si>
    <t>carbapenem-hydrolyzing beta-lactamase CARB-5</t>
  </si>
  <si>
    <t>class C extended-spectrum beta-lactamase CMY-37</t>
  </si>
  <si>
    <t>class A extended-spectrum beta-lactamase CTX-M-1</t>
  </si>
  <si>
    <t>class A extended-spectrum beta-lactamase CTX-M-105</t>
  </si>
  <si>
    <t>class A extended-spectrum beta-lactamase CTX-M-111</t>
  </si>
  <si>
    <t>class A extended-spectrum beta-lactamase CTX-M-12</t>
  </si>
  <si>
    <t>class A extended-spectrum beta-lactamase CTX-M-122</t>
  </si>
  <si>
    <t>class A extended-spectrum beta-lactamase CTX-M-126</t>
  </si>
  <si>
    <t>class A extended-spectrum beta-lactamase CTX-M-132</t>
  </si>
  <si>
    <t>class A extended-spectrum beta-lactamase CTX-M-134</t>
  </si>
  <si>
    <t>class A extended-spectrum beta-lactamase CTX-M-137</t>
  </si>
  <si>
    <t>class A extended-spectrum beta-lactamase CTX-M-14</t>
  </si>
  <si>
    <t>class A extended-spectrum beta-lactamase CTX-M-141</t>
  </si>
  <si>
    <t>class A extended-spectrum beta-lactamase CTX-M-147</t>
  </si>
  <si>
    <t>class A extended-spectrum beta-lactamase CTX-M-15</t>
  </si>
  <si>
    <t>class A extended-spectrum beta-lactamase CTX-M-19</t>
  </si>
  <si>
    <t>class A extended-spectrum beta-lactamase CTX-M-28</t>
  </si>
  <si>
    <t>class A extended-spectrum beta-lactamase CTX-M-32</t>
  </si>
  <si>
    <t>class A extended-spectrum beta-lactamase CTX-M-51</t>
  </si>
  <si>
    <t>class A extended-spectrum beta-lactamase CTX-M-52</t>
  </si>
  <si>
    <t>class A extended-spectrum beta-lactamase CTX-M-53</t>
  </si>
  <si>
    <t>class A extended-spectrum beta-lactamase CTX-M-55</t>
  </si>
  <si>
    <t>class A extended-spectrum beta-lactamase CTX-M-58</t>
  </si>
  <si>
    <t>class A extended-spectrum beta-lactamase CTX-M-60</t>
  </si>
  <si>
    <t>class A extended-spectrum beta-lactamase CTX-M-69</t>
  </si>
  <si>
    <t>class A extended-spectrum beta-lactamase CTX-M-79</t>
  </si>
  <si>
    <t>class A extended-spectrum beta-lactamase CTX-M-99</t>
  </si>
  <si>
    <t>class A extended-spectrum beta-lactamase CfxA2</t>
  </si>
  <si>
    <t>class A extended-spectrum beta-lactamase CfxA3</t>
  </si>
  <si>
    <t>carbapenem-hydrolyzing class A beta-lactamase GES-15</t>
  </si>
  <si>
    <t>carbapenem-hydrolyzing class A beta-lactamase GES-20</t>
  </si>
  <si>
    <t>carbapenem-hydrolyzing class A beta-lactamase GES-21</t>
  </si>
  <si>
    <t>carbapenem-hydrolyzing class A beta-lactamase GES-4</t>
  </si>
  <si>
    <t>carbapenem-hydrolyzing beta-lactamase IMP-37</t>
  </si>
  <si>
    <t>carbapenem-hydrolyzing beta-lactamase IMP-42</t>
  </si>
  <si>
    <t>carbapenem-hydrolyzing beta-lactamase IMP-5</t>
  </si>
  <si>
    <t>class D extended-spectrum beta-lactamase OXA-10</t>
  </si>
  <si>
    <t>class D extended-spectrum beta-lactamase OXA-129</t>
  </si>
  <si>
    <t>class D extended-spectrum beta-lactamase OXA-13</t>
  </si>
  <si>
    <t>oxacillin-hydrolyzing class D extended-spectrum beta-lactamase OXA-142</t>
  </si>
  <si>
    <t>class D extended-spectrum beta-lactamase OXA-147</t>
  </si>
  <si>
    <t>OXA-58 family carbapenem-hydrolyzing class D beta-lactamase OXA-164</t>
  </si>
  <si>
    <t>class D extended-spectrum beta-lactamase OXA-19</t>
  </si>
  <si>
    <t>carbapenem-hydrolyzing class D beta-lactamase OXA-211</t>
  </si>
  <si>
    <t>OXA-211 family carbapenem-hydrolyzing class D beta-lactamase OXA-212</t>
  </si>
  <si>
    <t>OXA-23 family carbapenem-hydrolyzing class D beta-lactamase OXA-225</t>
  </si>
  <si>
    <t>OXA-229 family carbapenem-hydrolyzing class D beta-lactamase OXA-228</t>
  </si>
  <si>
    <t>carbapenem-hydrolyzing class D beta-lactamase OXA-23</t>
  </si>
  <si>
    <t>OXA-48 family carbapenem-hydrolyzing class D beta-lactamase OXA-247</t>
  </si>
  <si>
    <t>OXA-229 family carbapenem-hydrolyzing class D beta-lactamase OXA-257</t>
  </si>
  <si>
    <t>OXA-211 family carbapenem-hydrolyzing class D beta-lactamase OXA-309</t>
  </si>
  <si>
    <t>OXA-211 family carbapenem-hydrolyzing class D beta-lactamase OXA-333</t>
  </si>
  <si>
    <t>OXA-211 family carbapenem-hydrolyzing class D beta-lactamase OXA-334</t>
  </si>
  <si>
    <t>oxacillin-hydrolyzing class D extended-spectrum beta-lactamase OXA-35</t>
  </si>
  <si>
    <t>OXA-229 family carbapenem-hydrolyzing class D beta-lactamase OXA-355</t>
  </si>
  <si>
    <t>class D extended-spectrum beta-lactamase OXA-4</t>
  </si>
  <si>
    <t>class D extended-spectrum beta-lactamase OXA-53</t>
  </si>
  <si>
    <t>OXA-48 family carbapenem-hydrolyzing class D beta-lactamase OXA-54</t>
  </si>
  <si>
    <t>carbapenem-hydrolyzing class D beta-lactamase OXA-58</t>
  </si>
  <si>
    <t>OXA-58 family carbapenem-hydrolyzing class D beta-lactamase OXA-96</t>
  </si>
  <si>
    <t>OXA-58 family carbapenem-hydrolyzing class D beta-lactamase OXA-97</t>
  </si>
  <si>
    <t>class C extended-spectrum beta-lactamase PDC-5</t>
  </si>
  <si>
    <t>class A extended-spectrum beta-lactamase PER-1</t>
  </si>
  <si>
    <t>class A broad-spectrum beta-lactamase SHV-1</t>
  </si>
  <si>
    <t>class A extended-spectrum beta-lactamase SHV-105</t>
  </si>
  <si>
    <t>class A beta-lactamase SHV-152</t>
  </si>
  <si>
    <t>class A beta-lactamase SHV-51</t>
  </si>
  <si>
    <t>class A broad-spectrum beta-lactamase TEM-1</t>
  </si>
  <si>
    <t>class A extended-spectrum beta-lactamase TEM-106</t>
  </si>
  <si>
    <t>class A extended-spectrum beta-lactamase TEM-118</t>
  </si>
  <si>
    <t>class A extended-spectrum beta-lactamase TEM-138</t>
  </si>
  <si>
    <t>inhibitor-resistant class A extended-spectrum beta-lactamase TEM-154</t>
  </si>
  <si>
    <t>class A extended-spectrum beta-lactamase TEM-177</t>
  </si>
  <si>
    <t>inhibitor-resistant class A extended-spectrum beta-lactamase TEM-178</t>
  </si>
  <si>
    <t>class A extended-spectrum beta-lactamase TEM-184</t>
  </si>
  <si>
    <t>class A extended-spectrum beta-lactamase TEM-188</t>
  </si>
  <si>
    <t>class A beta-lactamase TEM-195</t>
  </si>
  <si>
    <t>class A beta-lactamase TEM-201</t>
  </si>
  <si>
    <t>class A beta-lactamase TEM-209</t>
  </si>
  <si>
    <t>class A beta-lactamase TEM-216</t>
  </si>
  <si>
    <t>class A extended-spectrum beta-lactamase TEM-29</t>
  </si>
  <si>
    <t>class A extended-spectrum beta-lactamase TEM-43</t>
  </si>
  <si>
    <t>class A extended-spectrum beta-lactamase TEM-6</t>
  </si>
  <si>
    <t>class A extended-spectrum beta-lactamase TEM-63</t>
  </si>
  <si>
    <t>inhibitor-resistant class A broad-spectrum beta-lactamase TEM-78</t>
  </si>
  <si>
    <t>class A extended-spectrum beta-lactamase VEB-1</t>
  </si>
  <si>
    <t>CMY-100</t>
  </si>
  <si>
    <t>CMY-102</t>
  </si>
  <si>
    <t>CMY-103</t>
  </si>
  <si>
    <t>CMY-111</t>
  </si>
  <si>
    <t>CMY-13</t>
  </si>
  <si>
    <t>CMY-16</t>
  </si>
  <si>
    <t>CMY-26</t>
  </si>
  <si>
    <t>CMY-29</t>
  </si>
  <si>
    <t>CMY-4</t>
  </si>
  <si>
    <t>CMY-41</t>
  </si>
  <si>
    <t>CMY-6</t>
  </si>
  <si>
    <t>CMY-61</t>
  </si>
  <si>
    <t>CMY-62</t>
  </si>
  <si>
    <t>CMY-73</t>
  </si>
  <si>
    <t>CMY-74</t>
  </si>
  <si>
    <t>CMY-78</t>
  </si>
  <si>
    <t>CMY-1/MOX family class C extended-spectrum beta-lactamase CMY-9</t>
  </si>
  <si>
    <t>FOX-2</t>
  </si>
  <si>
    <t>KLUY-4</t>
  </si>
  <si>
    <t>LCR-1</t>
  </si>
  <si>
    <t>MOX-6</t>
  </si>
  <si>
    <t>OKP-A</t>
  </si>
  <si>
    <t>OKP-B</t>
  </si>
  <si>
    <t>OXA-101</t>
  </si>
  <si>
    <t>OXA-118</t>
  </si>
  <si>
    <t>OXA-119</t>
  </si>
  <si>
    <t>OXA-183</t>
  </si>
  <si>
    <t>OXA-20</t>
  </si>
  <si>
    <t>OXA-205</t>
  </si>
  <si>
    <t>OXA-209</t>
  </si>
  <si>
    <t>OXA-21</t>
  </si>
  <si>
    <t>OXA-251</t>
  </si>
  <si>
    <t>OXA-29</t>
  </si>
  <si>
    <t>OXA-3</t>
  </si>
  <si>
    <t>OXA-34</t>
  </si>
  <si>
    <t>OXA-36</t>
  </si>
  <si>
    <t>OXA-37</t>
  </si>
  <si>
    <t>OXA-46</t>
  </si>
  <si>
    <t>OXA-47</t>
  </si>
  <si>
    <t>OXA-5</t>
  </si>
  <si>
    <t>OXA-56</t>
  </si>
  <si>
    <t>OXA-61</t>
  </si>
  <si>
    <t>OXA-85</t>
  </si>
  <si>
    <t>OXA-9</t>
  </si>
  <si>
    <t>OXY-1</t>
  </si>
  <si>
    <t>OXY-2</t>
  </si>
  <si>
    <t>OXY-3</t>
  </si>
  <si>
    <t>PBP-1A</t>
  </si>
  <si>
    <t>PBP-1B</t>
  </si>
  <si>
    <t>PBP-2X</t>
  </si>
  <si>
    <t>SHV</t>
  </si>
  <si>
    <t>SHV-112</t>
  </si>
  <si>
    <t>SHV-12</t>
  </si>
  <si>
    <t>SHV-167</t>
  </si>
  <si>
    <t>SHV-39</t>
  </si>
  <si>
    <t>SHV-4</t>
  </si>
  <si>
    <t>SHV-53</t>
  </si>
  <si>
    <t>SHV-6</t>
  </si>
  <si>
    <t>SHV-93</t>
  </si>
  <si>
    <t>ccrA</t>
  </si>
  <si>
    <t>penA</t>
  </si>
  <si>
    <t xml:space="preserve">CTX-M extended-spectrum beta-lactamases </t>
  </si>
  <si>
    <t>subclass B1 carbapenem-hydrolyzing  metallo-beta-lactamase IMP-28</t>
  </si>
  <si>
    <t>Human gut</t>
  </si>
  <si>
    <t>Pig gut</t>
  </si>
  <si>
    <t>Chicken gut</t>
  </si>
  <si>
    <t>carbapenem-hydrolyzing beta-lactamase CMY-2</t>
  </si>
  <si>
    <t>CP</t>
  </si>
  <si>
    <t xml:space="preserve">This study </t>
  </si>
  <si>
    <t>extended-spectrum beta-lactamase FONA-6</t>
  </si>
  <si>
    <t>extended-spectrum beta-lactamase MOX-1</t>
  </si>
  <si>
    <t>extended-spectrum beta-lactamase TEM-75</t>
  </si>
  <si>
    <t>extended-spectrum beta-lactamase OXA-1</t>
  </si>
  <si>
    <t>extended-spectrum beta-lactamase MOX-2</t>
  </si>
  <si>
    <t>extended-spectrum beta-lactamase PDC-8</t>
  </si>
  <si>
    <t>extended-spectrum beta-lactamase MIR-1</t>
  </si>
  <si>
    <t>extended-spectrum beta-lactamase CMY-39</t>
  </si>
  <si>
    <t>extended-spectrum beta-lactamase CMY-11</t>
  </si>
  <si>
    <t>-</t>
  </si>
  <si>
    <t>ChickenGut</t>
  </si>
  <si>
    <t>HumanGut</t>
  </si>
  <si>
    <t>PigGut</t>
  </si>
  <si>
    <t>Group</t>
  </si>
  <si>
    <t>P-value</t>
  </si>
  <si>
    <t>ESBL phenotype</t>
  </si>
  <si>
    <t>CP phenotype</t>
  </si>
  <si>
    <t>Model_ID</t>
  </si>
  <si>
    <t>PF03524</t>
  </si>
  <si>
    <t>conjugation</t>
  </si>
  <si>
    <t>CagX</t>
  </si>
  <si>
    <t>Conjugal transfer protein</t>
  </si>
  <si>
    <t>PF10623</t>
  </si>
  <si>
    <t>PilI</t>
  </si>
  <si>
    <t>Plasmid conjugative transfer protein PilI</t>
  </si>
  <si>
    <t>PF16932</t>
  </si>
  <si>
    <t>T4SS_TraI</t>
  </si>
  <si>
    <t>Type IV secretory system, conjugal DNA-protein transfer</t>
  </si>
  <si>
    <t>PF02534</t>
  </si>
  <si>
    <t>T4SS-DNA_transf</t>
  </si>
  <si>
    <t>Type IV secretory system Conjugative DNA transfer</t>
  </si>
  <si>
    <t>PF06412</t>
  </si>
  <si>
    <t>TraD</t>
  </si>
  <si>
    <t>Conjugal transfer protein TraD</t>
  </si>
  <si>
    <t>PF07515</t>
  </si>
  <si>
    <t>TraI_2_C</t>
  </si>
  <si>
    <t>Putative conjugal transfer nickase/helicase TraI C-term</t>
  </si>
  <si>
    <t>PF06986</t>
  </si>
  <si>
    <t>TraN</t>
  </si>
  <si>
    <t>Type-1V conjugative transfer system mating pair stabilisation</t>
  </si>
  <si>
    <t>PF09679</t>
  </si>
  <si>
    <t>TraQ</t>
  </si>
  <si>
    <t>Type-F conjugative transfer system pilin chaperone (TraQ)</t>
  </si>
  <si>
    <t>PF10624</t>
  </si>
  <si>
    <t>TraS</t>
  </si>
  <si>
    <t>Plasmid conjugative transfer entry exclusion protein TraS</t>
  </si>
  <si>
    <t>PF09676</t>
  </si>
  <si>
    <t>TraV</t>
  </si>
  <si>
    <t>Type IV conjugative transfer system lipoprotein (TraV)</t>
  </si>
  <si>
    <t>PF09673</t>
  </si>
  <si>
    <t>TrbC_Ftype</t>
  </si>
  <si>
    <t>Type-F conjugative transfer system pilin assembly protein</t>
  </si>
  <si>
    <t>PF11100</t>
  </si>
  <si>
    <t>TrbE</t>
  </si>
  <si>
    <t>Conjugal transfer protein TrbE</t>
  </si>
  <si>
    <t>PF07283</t>
  </si>
  <si>
    <t>TrbH</t>
  </si>
  <si>
    <t>Conjugal transfer protein TrbH</t>
  </si>
  <si>
    <t>PF03743</t>
  </si>
  <si>
    <t>TrbI</t>
  </si>
  <si>
    <t>Bacterial conjugation TrbI-like protein</t>
  </si>
  <si>
    <t>PF09677</t>
  </si>
  <si>
    <t>TrbI_Ftype</t>
  </si>
  <si>
    <t>Type-F conjugative transfer system protein (TrbI_Ftype)</t>
  </si>
  <si>
    <t>PF00552</t>
  </si>
  <si>
    <t>integrase</t>
  </si>
  <si>
    <t>IN_DBD_C</t>
  </si>
  <si>
    <t>Integrase DNA binding domain</t>
  </si>
  <si>
    <t>PF12835</t>
  </si>
  <si>
    <t>Integrase_1</t>
  </si>
  <si>
    <t>Integrase</t>
  </si>
  <si>
    <t>PF02920</t>
  </si>
  <si>
    <t>Integrase_DNA</t>
  </si>
  <si>
    <t>DNA binding domain of tn916 integrase</t>
  </si>
  <si>
    <t>PF02022</t>
  </si>
  <si>
    <t>Integrase_Zn</t>
  </si>
  <si>
    <t>Integrase Zinc binding domain</t>
  </si>
  <si>
    <t>PF12834</t>
  </si>
  <si>
    <t>Phage_int_SAM_2</t>
  </si>
  <si>
    <t>Phage integrase, N-terminal</t>
  </si>
  <si>
    <t>PF14659</t>
  </si>
  <si>
    <t>Phage_int_SAM_3</t>
  </si>
  <si>
    <t>Phage integrase, N-terminal SAM-like domain</t>
  </si>
  <si>
    <t>PF13495</t>
  </si>
  <si>
    <t>Phage_int_SAM_4</t>
  </si>
  <si>
    <t>PF13102</t>
  </si>
  <si>
    <t>Phage_int_SAM_5</t>
  </si>
  <si>
    <t>Phage integrase SAM-like domain</t>
  </si>
  <si>
    <t>PF13009</t>
  </si>
  <si>
    <t>Phage_Integr_2</t>
  </si>
  <si>
    <t>Putative phage integrase</t>
  </si>
  <si>
    <t>PF16795</t>
  </si>
  <si>
    <t>Phage_integr_3</t>
  </si>
  <si>
    <t>Archaeal phage integrase</t>
  </si>
  <si>
    <t>PF00589</t>
  </si>
  <si>
    <t>Phage_integrase</t>
  </si>
  <si>
    <t>Phage integrase family</t>
  </si>
  <si>
    <t>PF14882</t>
  </si>
  <si>
    <t>PHINT_rpt</t>
  </si>
  <si>
    <t>Phage-integrase repeat unit</t>
  </si>
  <si>
    <t>PF00665</t>
  </si>
  <si>
    <t>rve</t>
  </si>
  <si>
    <t>Integrase core domain</t>
  </si>
  <si>
    <t>PF13333</t>
  </si>
  <si>
    <t>rve_2</t>
  </si>
  <si>
    <t>PF17511</t>
  </si>
  <si>
    <t>mobilization</t>
  </si>
  <si>
    <t>Mobilization_B</t>
  </si>
  <si>
    <t>Mobilization protein B</t>
  </si>
  <si>
    <t>PF06511</t>
  </si>
  <si>
    <t>plasmid</t>
  </si>
  <si>
    <t>IpaD</t>
  </si>
  <si>
    <t>Invasion plasmid antigen IpaD</t>
  </si>
  <si>
    <t>PF01672</t>
  </si>
  <si>
    <t>Plasmid_parti</t>
  </si>
  <si>
    <t>Putative plasmid partition protein</t>
  </si>
  <si>
    <t>PF09686</t>
  </si>
  <si>
    <t>Plasmid_RAQPRD</t>
  </si>
  <si>
    <t>Plasmid protein of unknown function (Plasmid_RAQPRD)</t>
  </si>
  <si>
    <t>PF10784</t>
  </si>
  <si>
    <t>Plasmid_stab_B</t>
  </si>
  <si>
    <t>Plasmid stability protein</t>
  </si>
  <si>
    <t>PF07929</t>
  </si>
  <si>
    <t>PRiA4_ORF3</t>
  </si>
  <si>
    <t>Plasmid pRiA4b ORF-3-like protein</t>
  </si>
  <si>
    <t>PF06290</t>
  </si>
  <si>
    <t>PsiB</t>
  </si>
  <si>
    <t>Plasmid SOS inhibition protein (PsiB)</t>
  </si>
  <si>
    <t>PF01719</t>
  </si>
  <si>
    <t>Rep_2</t>
  </si>
  <si>
    <t>Plasmid replication protein</t>
  </si>
  <si>
    <t>PF04796</t>
  </si>
  <si>
    <t>RepA_C</t>
  </si>
  <si>
    <t>Plasmid encoded RepA protein</t>
  </si>
  <si>
    <t>PF07506</t>
  </si>
  <si>
    <t>RepB</t>
  </si>
  <si>
    <t>RepB plasmid partitioning protein</t>
  </si>
  <si>
    <t>PF16793</t>
  </si>
  <si>
    <t>RepB_primase</t>
  </si>
  <si>
    <t>RepB DNA-primase from phage plasmid</t>
  </si>
  <si>
    <t>PF05732</t>
  </si>
  <si>
    <t>RepL</t>
  </si>
  <si>
    <t>Firmicute plasmid replication protein (RepL)</t>
  </si>
  <si>
    <t>PF11130</t>
  </si>
  <si>
    <t>TraC_F_IV</t>
  </si>
  <si>
    <t>F pilus assembly Type-IV secretion system for plasmid transfer</t>
  </si>
  <si>
    <t>PF13728</t>
  </si>
  <si>
    <t>TraF</t>
  </si>
  <si>
    <t>F plasmid transfer operon protein</t>
  </si>
  <si>
    <t>PF13729</t>
  </si>
  <si>
    <t>TraF_2</t>
  </si>
  <si>
    <t>F plasmid transfer operon, TraF, protein</t>
  </si>
  <si>
    <t>PF04610</t>
  </si>
  <si>
    <t>TrbL</t>
  </si>
  <si>
    <t>TrbL/VirB6 plasmid conjugal transfer protein</t>
  </si>
  <si>
    <t>PF17585</t>
  </si>
  <si>
    <t>recombinase</t>
  </si>
  <si>
    <t>Phage_Arf</t>
  </si>
  <si>
    <t>Accessory recombination function protein</t>
  </si>
  <si>
    <t>PF12940</t>
  </si>
  <si>
    <t>RAG1</t>
  </si>
  <si>
    <t>Recombination-activation protein 1 (RAG1), recombinase</t>
  </si>
  <si>
    <t>PF03089</t>
  </si>
  <si>
    <t>RAG2</t>
  </si>
  <si>
    <t>Recombination activating protein 2</t>
  </si>
  <si>
    <t>PF17378</t>
  </si>
  <si>
    <t>REC104</t>
  </si>
  <si>
    <t>Meiotic recombination protein REC104</t>
  </si>
  <si>
    <t>PF15165</t>
  </si>
  <si>
    <t>REC114-like</t>
  </si>
  <si>
    <t>Meiotic recombination protein REC114-like</t>
  </si>
  <si>
    <t>PF00154</t>
  </si>
  <si>
    <t>RecA</t>
  </si>
  <si>
    <t>recA bacterial DNA recombination protein</t>
  </si>
  <si>
    <t>PF16786</t>
  </si>
  <si>
    <t>RecA_dep_nuc</t>
  </si>
  <si>
    <t>Recombination enhancement, RecA-dependent nuclease</t>
  </si>
  <si>
    <t>PF02565</t>
  </si>
  <si>
    <t>RecO_C</t>
  </si>
  <si>
    <t>Recombination protein O C terminal</t>
  </si>
  <si>
    <t>PF11967</t>
  </si>
  <si>
    <t>RecO_N</t>
  </si>
  <si>
    <t>Recombination protein O N terminal</t>
  </si>
  <si>
    <t>PF07508</t>
  </si>
  <si>
    <t>Recombinase</t>
  </si>
  <si>
    <t>PF03838</t>
  </si>
  <si>
    <t>RecU</t>
  </si>
  <si>
    <t>Recombination protein U</t>
  </si>
  <si>
    <t>PF00239</t>
  </si>
  <si>
    <t>resolvase</t>
  </si>
  <si>
    <t>Resolvase</t>
  </si>
  <si>
    <t>Resolvase, N terminal domain</t>
  </si>
  <si>
    <t>PF03652</t>
  </si>
  <si>
    <t>RuvX</t>
  </si>
  <si>
    <t>Holliday junction resolvase</t>
  </si>
  <si>
    <t>PF16684</t>
  </si>
  <si>
    <t>Telomere_res</t>
  </si>
  <si>
    <t>Telomere resolvase</t>
  </si>
  <si>
    <t>PF07863</t>
  </si>
  <si>
    <t>transposase</t>
  </si>
  <si>
    <t>CtnDOT_TraJ</t>
  </si>
  <si>
    <t>Homologues of TraJ from Bacteroides conjugative transposon</t>
  </si>
  <si>
    <t>PF12784</t>
  </si>
  <si>
    <t>PDDEXK_2</t>
  </si>
  <si>
    <t>PD-(D/E)XK nuclease family transposase</t>
  </si>
  <si>
    <t>PF05380</t>
  </si>
  <si>
    <t>Peptidase_A17</t>
  </si>
  <si>
    <t>Pao retrotransposon peptidase</t>
  </si>
  <si>
    <t>PF12384</t>
  </si>
  <si>
    <t>Peptidase_A2B</t>
  </si>
  <si>
    <t>Ty3 transposon peptidase</t>
  </si>
  <si>
    <t>PF12382</t>
  </si>
  <si>
    <t>Peptidase_A2E</t>
  </si>
  <si>
    <t>Retrotransposon peptidase</t>
  </si>
  <si>
    <t>PF09077</t>
  </si>
  <si>
    <t>Phage-MuB_C</t>
  </si>
  <si>
    <t>Mu B transposition protein, C terminal</t>
  </si>
  <si>
    <t>PF04827</t>
  </si>
  <si>
    <t>Plant_tran</t>
  </si>
  <si>
    <t>Plant transposon protein</t>
  </si>
  <si>
    <t>PF03732</t>
  </si>
  <si>
    <t>Retrotrans_gag</t>
  </si>
  <si>
    <t>Retrotransposon gag protein</t>
  </si>
  <si>
    <t>PF07999</t>
  </si>
  <si>
    <t>RHSP</t>
  </si>
  <si>
    <t>Retrotransposon hot spot protein</t>
  </si>
  <si>
    <t>PF16770</t>
  </si>
  <si>
    <t>RTT107_BRCT_5</t>
  </si>
  <si>
    <t>Regulator of Ty1 transposition protein 107 BRCT domain</t>
  </si>
  <si>
    <t>PF16771</t>
  </si>
  <si>
    <t>RTT107_BRCT_6</t>
  </si>
  <si>
    <t>PF11426</t>
  </si>
  <si>
    <t>Tn7_TnsC_Int</t>
  </si>
  <si>
    <t>Tn7 transposition regulator TnsC</t>
  </si>
  <si>
    <t>PF09035</t>
  </si>
  <si>
    <t>Tn916-Xis</t>
  </si>
  <si>
    <t>Excisionase from transposon Tn916</t>
  </si>
  <si>
    <t>PF14706</t>
  </si>
  <si>
    <t>Tnp_DNA_bind</t>
  </si>
  <si>
    <t>Transposase DNA-binding</t>
  </si>
  <si>
    <t>PF12017</t>
  </si>
  <si>
    <t>Tnp_P_element</t>
  </si>
  <si>
    <t>Transposase protein</t>
  </si>
  <si>
    <t>PF12596</t>
  </si>
  <si>
    <t>Tnp_P_element_C</t>
  </si>
  <si>
    <t>87kDa Transposase</t>
  </si>
  <si>
    <t>PF14198</t>
  </si>
  <si>
    <t>TnpV</t>
  </si>
  <si>
    <t>Transposon-encoded protein TnpV</t>
  </si>
  <si>
    <t>PF14202</t>
  </si>
  <si>
    <t>TnpW</t>
  </si>
  <si>
    <t>Transposon-encoded protein TnpW</t>
  </si>
  <si>
    <t>PF15978</t>
  </si>
  <si>
    <t>TnsD</t>
  </si>
  <si>
    <t>Tn7-like transposition protein D</t>
  </si>
  <si>
    <t>PF12642</t>
  </si>
  <si>
    <t>TpcC</t>
  </si>
  <si>
    <t>Conjugative transposon protein TcpC</t>
  </si>
  <si>
    <t>PF06122</t>
  </si>
  <si>
    <t>TraH</t>
  </si>
  <si>
    <t>Conjugative relaxosome accessory transposon protein</t>
  </si>
  <si>
    <t>PF04236</t>
  </si>
  <si>
    <t>Transp_Tc5_C</t>
  </si>
  <si>
    <t>Tc5 transposase C-terminal domain</t>
  </si>
  <si>
    <t>PF13963</t>
  </si>
  <si>
    <t>Transpos_assoc</t>
  </si>
  <si>
    <t>Transposase-associated domain</t>
  </si>
  <si>
    <t>PF01359</t>
  </si>
  <si>
    <t>Transposase_1</t>
  </si>
  <si>
    <t>Transposase (partial DDE domain)</t>
  </si>
  <si>
    <t>PF02371</t>
  </si>
  <si>
    <t>Transposase_20</t>
  </si>
  <si>
    <t>Transposase IS116/IS110/IS902 family</t>
  </si>
  <si>
    <t>PF02992</t>
  </si>
  <si>
    <t>Transposase_21</t>
  </si>
  <si>
    <t>Transposase family tnp2</t>
  </si>
  <si>
    <t>PF02994</t>
  </si>
  <si>
    <t>Transposase_22</t>
  </si>
  <si>
    <t>L1 transposable element RBD-like domain</t>
  </si>
  <si>
    <t>PF03017</t>
  </si>
  <si>
    <t>Transposase_23</t>
  </si>
  <si>
    <t>TNP1/EN/SPM transposase</t>
  </si>
  <si>
    <t>PF03004</t>
  </si>
  <si>
    <t>Transposase_24</t>
  </si>
  <si>
    <t>Plant transposase (Ptta/En/Spm family)</t>
  </si>
  <si>
    <t>PF04195</t>
  </si>
  <si>
    <t>Transposase_28</t>
  </si>
  <si>
    <t>Putative gypsy type transposon</t>
  </si>
  <si>
    <t>PF04754</t>
  </si>
  <si>
    <t>Transposase_31</t>
  </si>
  <si>
    <t>Putative transposase, YhgA-like</t>
  </si>
  <si>
    <t>PF00872</t>
  </si>
  <si>
    <t>Transposase_mut</t>
  </si>
  <si>
    <t>Transposase, Mutator family</t>
  </si>
  <si>
    <t>PF12508</t>
  </si>
  <si>
    <t>Transposon_TraM</t>
  </si>
  <si>
    <t>Conjugative transposon, TraM</t>
  </si>
  <si>
    <t>PF10626</t>
  </si>
  <si>
    <t>TraO</t>
  </si>
  <si>
    <t>Conjugative transposon protein TraO</t>
  </si>
  <si>
    <t>PF01021</t>
  </si>
  <si>
    <t>TYA</t>
  </si>
  <si>
    <t>TYA transposon protein</t>
  </si>
  <si>
    <t>TIGR02775</t>
  </si>
  <si>
    <t>TrbG_Ti: P-type conjugative transfer protein TrbG</t>
  </si>
  <si>
    <t>PF10671</t>
  </si>
  <si>
    <t>TcpQ</t>
  </si>
  <si>
    <t>TcpQ: Conjugative transfer protein PilL</t>
  </si>
  <si>
    <t>TIGR01690</t>
  </si>
  <si>
    <t>ICE_RAQPRD: integrative conjugative element protein, RAQPRD family</t>
  </si>
  <si>
    <t>PF12696</t>
  </si>
  <si>
    <t>TraG-D_C</t>
  </si>
  <si>
    <t>TraM recognition site of TraD and TraG</t>
  </si>
  <si>
    <t>TIGR02746</t>
  </si>
  <si>
    <t>TraC-F-type: type-IV secretion system protein TraC</t>
  </si>
  <si>
    <t>TIGR03744</t>
  </si>
  <si>
    <t>traC_PFL_4706: conjugative transfer ATPase, PFL_4706 family</t>
  </si>
  <si>
    <t>TIGR02740</t>
  </si>
  <si>
    <t>TraF-like:  F-type conjugation system (type IV secretion) specific components (HMM)</t>
  </si>
  <si>
    <t>TIGR02783</t>
  </si>
  <si>
    <t>TrbL_P: P-type conjugative transfer protein TrbL</t>
  </si>
  <si>
    <t>PF12482</t>
  </si>
  <si>
    <t>DUF3701</t>
  </si>
  <si>
    <t>Phage integrase protein</t>
  </si>
  <si>
    <t>PF02899</t>
  </si>
  <si>
    <t>Phage_int_SAM_1</t>
  </si>
  <si>
    <t>PF09003</t>
  </si>
  <si>
    <t>Phage_integ_N</t>
  </si>
  <si>
    <t>Bacteriophage lambda integrase, N-terminal domain</t>
  </si>
  <si>
    <t>PF13683</t>
  </si>
  <si>
    <t>rve_3</t>
  </si>
  <si>
    <t>TIGR03454</t>
  </si>
  <si>
    <t>partition_RepB: plasmid partitioning protein RepB</t>
  </si>
  <si>
    <t>TIGR02224</t>
  </si>
  <si>
    <t>recomb_XerC: tyrosine recombinase XerC</t>
  </si>
  <si>
    <t>TIGR02225</t>
  </si>
  <si>
    <t>recomb_XerD: tyrosine recombinase XerD</t>
  </si>
  <si>
    <t>TIGR02012</t>
  </si>
  <si>
    <t>tigrfam_recA: protein RecA</t>
  </si>
  <si>
    <t>TIGR00613</t>
  </si>
  <si>
    <t>reco: DNA repair protein RecO</t>
  </si>
  <si>
    <t>TIGR00648</t>
  </si>
  <si>
    <t>recU: recombination protein U</t>
  </si>
  <si>
    <t>TIGR03782</t>
  </si>
  <si>
    <t>Bac_Flav_CT_J: Bacteroides conjugative transposon TraJ protein</t>
  </si>
  <si>
    <t>PF01548</t>
  </si>
  <si>
    <t>DEDD_Tnp_IS110</t>
  </si>
  <si>
    <t>Transposase</t>
  </si>
  <si>
    <t>TIGR03779</t>
  </si>
  <si>
    <t>Bac_Flav_CT_M: Bacteroides conjugative transposon TraM protein</t>
  </si>
  <si>
    <t>TIGR00607</t>
  </si>
  <si>
    <t>rad52: recombination protein rad52</t>
  </si>
  <si>
    <t>TIGR00615</t>
  </si>
  <si>
    <t>recR: recombination protein RecR</t>
  </si>
  <si>
    <t>TIGR00616</t>
  </si>
  <si>
    <t>rect: recombinase, phage RecT family</t>
  </si>
  <si>
    <t>TIGR00929</t>
  </si>
  <si>
    <t>VirB4_CagE: type IV secretion/conjugal transfer ATPase, VirB4 family</t>
  </si>
  <si>
    <t>TIGR01613</t>
  </si>
  <si>
    <t>primase_Cterm: phage/plasmid primase, P4 family, C-terminal domain</t>
  </si>
  <si>
    <t>TIGR01629</t>
  </si>
  <si>
    <t>rep_II_X: phage/plasmid replication protein, gene II/X family</t>
  </si>
  <si>
    <t>TIGR01765</t>
  </si>
  <si>
    <t>tspaseT_teng_N: transposase, putative, N-terminal domain</t>
  </si>
  <si>
    <t>TIGR01766</t>
  </si>
  <si>
    <t>tspaseT_teng_C: transposase, IS605 OrfB family</t>
  </si>
  <si>
    <t>TIGR01913</t>
  </si>
  <si>
    <t>bet_lambda: phage recombination protein Bet</t>
  </si>
  <si>
    <t>TIGR02236</t>
  </si>
  <si>
    <t>recomb_radA: DNA repair and recombination protein RadA</t>
  </si>
  <si>
    <t>TIGR02237</t>
  </si>
  <si>
    <t>recomb_radB: DNA repair and recombination protein RadB</t>
  </si>
  <si>
    <t>TIGR02238</t>
  </si>
  <si>
    <t>recomb_DMC1: meiotic recombinase Dmc1</t>
  </si>
  <si>
    <t>TIGR02249</t>
  </si>
  <si>
    <t>integrase_gron: integron integrase</t>
  </si>
  <si>
    <t>TIGR02419</t>
  </si>
  <si>
    <t>C4_traR_proteo: phage/conjugal plasmid C-4 type zinc finger protein, TraR family</t>
  </si>
  <si>
    <t>TIGR02525</t>
  </si>
  <si>
    <t>plasmid_TraJ: plasmid transfer ATPase TraJ</t>
  </si>
  <si>
    <t>TIGR02686</t>
  </si>
  <si>
    <t>relax_trwC: conjugative relaxase domain</t>
  </si>
  <si>
    <t>TIGR02738</t>
  </si>
  <si>
    <t>TrbB: type-F conjugative transfer system pilin assembly thiol-disulfide isomerase TrbB</t>
  </si>
  <si>
    <t>TIGR02739</t>
  </si>
  <si>
    <t>TraF: type-F conjugative transfer system pilin assembly protein TraF</t>
  </si>
  <si>
    <t>TIGR02741</t>
  </si>
  <si>
    <t>TraQ: type-F conjugative transfer system pilin chaperone TraQ</t>
  </si>
  <si>
    <t>TIGR02742</t>
  </si>
  <si>
    <t>TrbC_Ftype: type-F conjugative transfer system pilin assembly protein TrbC</t>
  </si>
  <si>
    <t>TIGR02743</t>
  </si>
  <si>
    <t>TraW: type-F conjugative transfer system protein TraW</t>
  </si>
  <si>
    <t>TIGR02744</t>
  </si>
  <si>
    <t>TrbI_Ftype: type-F conjugative transfer system protein TrbI</t>
  </si>
  <si>
    <t>TIGR02747</t>
  </si>
  <si>
    <t>TraV: type IV conjugative transfer system protein TraV</t>
  </si>
  <si>
    <t>TIGR02750</t>
  </si>
  <si>
    <t>TraN_Ftype: type-F conjugative transfer system mating-pair stabilization protein TraN</t>
  </si>
  <si>
    <t>TIGR02755</t>
  </si>
  <si>
    <t>TraX_Ftype: type-F conjugative transfer system pilin acetylase TraX</t>
  </si>
  <si>
    <t>TIGR02756</t>
  </si>
  <si>
    <t>TraK_Ftype: type-F conjugative transfer system secretin TraK</t>
  </si>
  <si>
    <t>TIGR02758</t>
  </si>
  <si>
    <t>TraA_TIGR: type IV conjugative transfer system pilin TraA</t>
  </si>
  <si>
    <t>TIGR02759</t>
  </si>
  <si>
    <t>TraD_Ftype: type IV conjugative transfer system coupling protein TraD</t>
  </si>
  <si>
    <t>TIGR02760</t>
  </si>
  <si>
    <t>TraI_TIGR: conjugative transfer relaxase protein TraI</t>
  </si>
  <si>
    <t>TIGR02761</t>
  </si>
  <si>
    <t>TraE_TIGR: type IV conjugative transfer system protein TraE</t>
  </si>
  <si>
    <t>TIGR02762</t>
  </si>
  <si>
    <t>TraL_TIGR: type IV conjugative transfer system protein TraL</t>
  </si>
  <si>
    <t>TIGR02767</t>
  </si>
  <si>
    <t>TraG-Ti: Ti-type conjugative transfer system protein TraG</t>
  </si>
  <si>
    <t>TIGR02768</t>
  </si>
  <si>
    <t>TraA_Ti: Ti-type conjugative transfer relaxase TraA</t>
  </si>
  <si>
    <t>TIGR02771</t>
  </si>
  <si>
    <t>TraF_Ti: conjugative transfer signal peptidase TraF</t>
  </si>
  <si>
    <t>TIGR02780</t>
  </si>
  <si>
    <t>TrbJ_Ti: P-type conjugative transfer protein TrbJ</t>
  </si>
  <si>
    <t>TIGR02781</t>
  </si>
  <si>
    <t>VirB9: P-type conjugative transfer protein VirB9</t>
  </si>
  <si>
    <t>TIGR02782</t>
  </si>
  <si>
    <t>TrbB_P: P-type conjugative transfer ATPase TrbB</t>
  </si>
  <si>
    <t>TIGR03299</t>
  </si>
  <si>
    <t>LGT_TIGR03299: phage/plasmid-like protein TIGR03299</t>
  </si>
  <si>
    <t>TIGR03453</t>
  </si>
  <si>
    <t>partition_RepA: plasmid partitioning protein RepA</t>
  </si>
  <si>
    <t>TIGR03474</t>
  </si>
  <si>
    <t>incFII_RepA: incFII family plasmid replication initiator RepA</t>
  </si>
  <si>
    <t>TIGR03743</t>
  </si>
  <si>
    <t>SXT_TraD: conjugative coupling factor TraD, SXT/TOL subfamily</t>
  </si>
  <si>
    <t>TIGR03745</t>
  </si>
  <si>
    <t>conj_TIGR03745: integrating conjugative element membrane protein, PFL_4702 family</t>
  </si>
  <si>
    <t>TIGR03746</t>
  </si>
  <si>
    <t>conj_TIGR03746: integrating conjugative element protein, PFL_4703 family</t>
  </si>
  <si>
    <t>TIGR03747</t>
  </si>
  <si>
    <t>conj_TIGR03747: integrating conjugative element membrane protein, PFL_4697 family</t>
  </si>
  <si>
    <t>TIGR03748</t>
  </si>
  <si>
    <t>conj_PilL: integrating conjugative element protein PilL, PFGI-1 class</t>
  </si>
  <si>
    <t>TIGR03749</t>
  </si>
  <si>
    <t>conj_TIGR03749: integrating conjugative element protein, PFL_4704 family</t>
  </si>
  <si>
    <t>TIGR03750</t>
  </si>
  <si>
    <t>conj_TIGR03750: conjugative transfer region protein, TIGR03750 family</t>
  </si>
  <si>
    <t>TIGR03751</t>
  </si>
  <si>
    <t>conj_TIGR03751: conjugative transfer region lipoprotein, TIGR03751 family</t>
  </si>
  <si>
    <t>TIGR03752</t>
  </si>
  <si>
    <t>conj_TIGR03752: integrating conjugative element protein, PFL_4705 family</t>
  </si>
  <si>
    <t>TIGR03754</t>
  </si>
  <si>
    <t>conj_TOL_TraD: conjugative coupling factor TraD, PFGI-1 class</t>
  </si>
  <si>
    <t>TIGR03755</t>
  </si>
  <si>
    <t>conj_TIGR03755: integrating conjugative element protein, PFL_4711 family</t>
  </si>
  <si>
    <t>TIGR03756</t>
  </si>
  <si>
    <t>conj_TIGR03756: integrating conjugative element protein, PFL_4710 family</t>
  </si>
  <si>
    <t>TIGR03757</t>
  </si>
  <si>
    <t>conj_TIGR03757: integrating conjugative element protein, PFL_4709 family</t>
  </si>
  <si>
    <t>TIGR03758</t>
  </si>
  <si>
    <t>conj_TIGR03758: integrating conjugative element protein, PFL_4701 family</t>
  </si>
  <si>
    <t>TIGR03759</t>
  </si>
  <si>
    <t>conj_TIGR03759: integrating conjugative element protein, PFL_4693 family</t>
  </si>
  <si>
    <t>TIGR03760</t>
  </si>
  <si>
    <t>ICE_TraI_Pfluor: integrating conjugative element relaxase, PFGI-1 class</t>
  </si>
  <si>
    <t>TIGR03761</t>
  </si>
  <si>
    <t>ICE_PFL4669: integrating conjugative element protein, PFL_4669 family</t>
  </si>
  <si>
    <t>TIGR03764</t>
  </si>
  <si>
    <t>ICE_PFGI_1_parB: integrating conjugative element, PFGI_1 class, ParB family protein</t>
  </si>
  <si>
    <t>TIGR03765</t>
  </si>
  <si>
    <t>ICE_PFL_4695: integrating conjugative element protein, PFL_4695 family</t>
  </si>
  <si>
    <t>TIGR03780</t>
  </si>
  <si>
    <t>Bac_Flav_CT_N: Bacteroides conjugative transposon TraN protein</t>
  </si>
  <si>
    <t>TIGR03781</t>
  </si>
  <si>
    <t>Bac_Flav_CT_K: Bacteroides conjugative transposon TraK protein</t>
  </si>
  <si>
    <t>TIGR03783</t>
  </si>
  <si>
    <t>Bac_Flav_CT_G: Bacteroides conjugation system ATPase, TraG family</t>
  </si>
  <si>
    <t>TIGR04346</t>
  </si>
  <si>
    <t>DotA_TraY: conjugal transfer/type IV secretion protein DotA/TraY</t>
  </si>
  <si>
    <t>TIGR04360</t>
  </si>
  <si>
    <t>other_trbK: conjugative transfer region protein TrbK</t>
  </si>
  <si>
    <t>Bin name</t>
  </si>
  <si>
    <t>Lowest taxonomy assigned</t>
  </si>
  <si>
    <t>MAG_IDs</t>
  </si>
  <si>
    <t>Genome taxonomy in GTDB-Tk database</t>
  </si>
  <si>
    <t>CheckM annotation</t>
  </si>
  <si>
    <t>Relative abundance (ppm) of MAG in metagenome</t>
  </si>
  <si>
    <t>Best match in the Resfams, Pfams and Tigrfam database</t>
  </si>
  <si>
    <t xml:space="preserve">Number of ARGs and mobile genetic elements (MGEs) </t>
  </si>
  <si>
    <t>Mobilized ARGs that co-occur with MGE</t>
  </si>
  <si>
    <t>Number of ARGs assigned to each resistance type</t>
  </si>
  <si>
    <t>Number of ARGs assigned to each resistance subtype</t>
  </si>
  <si>
    <t>CRE</t>
  </si>
  <si>
    <t>Type</t>
  </si>
  <si>
    <t>BL</t>
  </si>
  <si>
    <t>MD</t>
  </si>
  <si>
    <t>fastani_reference</t>
  </si>
  <si>
    <t>fastani_ani</t>
  </si>
  <si>
    <t>Class</t>
  </si>
  <si>
    <t>Order</t>
  </si>
  <si>
    <t>Family</t>
  </si>
  <si>
    <t>Genome size (MB)</t>
  </si>
  <si>
    <t>Contamination</t>
  </si>
  <si>
    <t>Strain heterogeneity</t>
  </si>
  <si>
    <t>ARGs</t>
  </si>
  <si>
    <t>ARG_contigs</t>
  </si>
  <si>
    <t>ARG_contigs_mobilized</t>
  </si>
  <si>
    <t>ARGs_mobilized</t>
  </si>
  <si>
    <t>MGEs</t>
  </si>
  <si>
    <t>IDs of ARG or MGE</t>
  </si>
  <si>
    <t>Database IDs matched</t>
  </si>
  <si>
    <t>Type of ARG or MGE</t>
  </si>
  <si>
    <t>Subtype of ARG or MGE</t>
  </si>
  <si>
    <t>ARG_Type</t>
  </si>
  <si>
    <t>#ARG_Type</t>
  </si>
  <si>
    <t>aminoglycoside</t>
  </si>
  <si>
    <t>beta-lactam</t>
  </si>
  <si>
    <t>bleomycin</t>
  </si>
  <si>
    <t>chloramphenicol</t>
  </si>
  <si>
    <t>daunorubicin</t>
  </si>
  <si>
    <t>macrolide-lincosamide-streptogramin</t>
  </si>
  <si>
    <t>multidrug</t>
  </si>
  <si>
    <t>tetracycline</t>
  </si>
  <si>
    <t>trimethoprim</t>
  </si>
  <si>
    <t>vancomycin</t>
  </si>
  <si>
    <t>ARG_Subtype</t>
  </si>
  <si>
    <t>#ARG_Subtype</t>
  </si>
  <si>
    <t>AAC3</t>
  </si>
  <si>
    <t>AAC6-I</t>
  </si>
  <si>
    <t>ABC1</t>
  </si>
  <si>
    <t>ABC2_membrane</t>
  </si>
  <si>
    <t>ABCAntibioticEffluxPump</t>
  </si>
  <si>
    <t>ABC_tran</t>
  </si>
  <si>
    <t>ACR_tran</t>
  </si>
  <si>
    <t>APH</t>
  </si>
  <si>
    <t>APH3</t>
  </si>
  <si>
    <t>APH3'</t>
  </si>
  <si>
    <t>APH_6_hur</t>
  </si>
  <si>
    <t>Antibiotic_NAT</t>
  </si>
  <si>
    <t>Bcr_Cfla</t>
  </si>
  <si>
    <t>Beta-lactamase</t>
  </si>
  <si>
    <t>Beta-lactamase2</t>
  </si>
  <si>
    <t>BiPBP_C</t>
  </si>
  <si>
    <t>CMY-LAT-MOX-ACT-MIR-FOX</t>
  </si>
  <si>
    <t>Cfr23RibosomalRNAMethyltransferase</t>
  </si>
  <si>
    <t>ClassA</t>
  </si>
  <si>
    <t>ClassB</t>
  </si>
  <si>
    <t>ClassC-AmpC</t>
  </si>
  <si>
    <t>DHFR_1</t>
  </si>
  <si>
    <t>Dihydropteroate</t>
  </si>
  <si>
    <t>EmrB</t>
  </si>
  <si>
    <t>Erm23SRibosomalRNAMethyltransferase</t>
  </si>
  <si>
    <t>Glyoxalase</t>
  </si>
  <si>
    <t>L1</t>
  </si>
  <si>
    <t>MATE_efflux</t>
  </si>
  <si>
    <t>MFSAntibioticEffluxPump</t>
  </si>
  <si>
    <t>MFS_1</t>
  </si>
  <si>
    <t>MFS_3</t>
  </si>
  <si>
    <t>MarR</t>
  </si>
  <si>
    <t>MarR_2</t>
  </si>
  <si>
    <t>MexA</t>
  </si>
  <si>
    <t>MexC</t>
  </si>
  <si>
    <t>MexE</t>
  </si>
  <si>
    <t>MexH</t>
  </si>
  <si>
    <t>MexW-MexI</t>
  </si>
  <si>
    <t>MexX</t>
  </si>
  <si>
    <t>Multi_Drug_Res</t>
  </si>
  <si>
    <t>RNDAntibioticEffluxPump</t>
  </si>
  <si>
    <t>RND_mfp</t>
  </si>
  <si>
    <t>Small_Multi_Drug_Res</t>
  </si>
  <si>
    <t>SubclassB3</t>
  </si>
  <si>
    <t>TIGR02071</t>
  </si>
  <si>
    <t>TIGR02073</t>
  </si>
  <si>
    <t>TIGR02074</t>
  </si>
  <si>
    <t>TIGR03423</t>
  </si>
  <si>
    <t>TetR_N</t>
  </si>
  <si>
    <t>Tetracycline_Resistance_MFS_Efflux_Pump</t>
  </si>
  <si>
    <t>Transpeptidase</t>
  </si>
  <si>
    <t>adeC-adeK-oprM</t>
  </si>
  <si>
    <t>baeR</t>
  </si>
  <si>
    <t>drrA</t>
  </si>
  <si>
    <t>emrB</t>
  </si>
  <si>
    <t>macA</t>
  </si>
  <si>
    <t>macB</t>
  </si>
  <si>
    <t>marA</t>
  </si>
  <si>
    <t>msbA</t>
  </si>
  <si>
    <t>phoQ</t>
  </si>
  <si>
    <t>tolC</t>
  </si>
  <si>
    <t>vanS</t>
  </si>
  <si>
    <t>ACT01</t>
  </si>
  <si>
    <t>ESBL_bin.50</t>
  </si>
  <si>
    <t>Actinobacteria</t>
  </si>
  <si>
    <t>o__Actinomycetales</t>
  </si>
  <si>
    <t>f__Cellulomonadaceae</t>
  </si>
  <si>
    <t>RF0032;RF0032;RF0032;RF0032;RF0033;RF0085;RF0086;RF0086;PF13483.4;RF0086;RF0148;RF0039;RF0038;RF0038;RF0148;RF0148;RF0143;RF0143;RF0102;RF0102;RF0102;RF0102;RF0102;RF0169;RF0102;PF00893.17;RF0102;RF0102;RF0102;RF0102;RF0102;RF0102;RF0102;RF0102;RF0102;RF0102;RF0102;RF0102;RF0102;RF0102;RF0065;RF0140;RF0065;RF0141;RF0065;RF0007;RF0141;RF0141;RF0141;RF0067;RF0017;RF0165;RF0165;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0009;RF0010;RF0010;RF0010;RF0010;RF0010;RF0010;RF0010;RF0010;RF0010;RF0010</t>
  </si>
  <si>
    <t>1504148_5;1504148_2</t>
  </si>
  <si>
    <t>PF13483.4;PF00589.21</t>
  </si>
  <si>
    <t>beta-lactam;integrase</t>
  </si>
  <si>
    <t>Lactamase_B_3;Phage_integrase</t>
  </si>
  <si>
    <t>trimethoprim;aminoglycoside;daunorubicin;beta-lactam;multidrug</t>
  </si>
  <si>
    <t>Dihydropteroate;Multi_Drug_Res;EmrB;ACR_tran;ABC_tran;Beta-lactamase;ABCAntibioticEffluxPump;Bcr_Cfla;emrB;APH;Transpeptidase;Lactamase_B;APH3;Erm23SRibosomalRNAMethyltransferase;Beta-lactamase2;Lactamase_B_2;Lactamase_B_3;ABC2_membrane;drrA;ABC1;MFS_1;Small_Multi_Drug_Res</t>
  </si>
  <si>
    <t>ACT02</t>
  </si>
  <si>
    <t>B. massiliense</t>
  </si>
  <si>
    <t>CRE_EF_bin.14</t>
  </si>
  <si>
    <t>GCF_000754915.1</t>
  </si>
  <si>
    <t>f__Dermabacteraceae</t>
  </si>
  <si>
    <t>RF0032;RF0032;RF0032;RF0032;RF0086;RF0085;PF13483.4;RF0085;RF0086;RF0085;RF0039;RF0038;RF0038;RF0148;RF0038;RF0038;RF0038;RF0148;RF0148;PF00893.17;RF0102;RF0169;RF0102;RF0102;RF0102;RF0102;RF0102;RF0102;RF0140;RF0065;RF0142;RF0007;RF0065;RF0065;RF0165;RF0165;RF0008;RF0008;RF0008;RF0008;RF0008;RF0008;RF0008;RF0008;RF0008;RF0008;RF0008;RF0008;RF0008;RF0008;RF0008;RF0008;RF0008;RF0008;RF0008;RF0008;RF0008;RF0008;RF0008;RF0008;RF0008;RF0008;RF0008;RF0008;RF0008;RF0008;RF0008;RF0008;RF0008;RF0008;RF0008;RF0008;RF0008;RF0008;RF0008;RF0008;RF0008;RF0008;RF0008;RF0010;RF0010</t>
  </si>
  <si>
    <t>1250616_3;1250616_8</t>
  </si>
  <si>
    <t>RF0008;TIGR00613</t>
  </si>
  <si>
    <t>multidrug;recombinase</t>
  </si>
  <si>
    <t>ABC_tran;TIGR00613</t>
  </si>
  <si>
    <t>beta-lactam;trimethoprim;multidrug;aminoglycoside</t>
  </si>
  <si>
    <t>ABC_tran;APH;emrB;Transpeptidase;Lactamase_B;Dihydropteroate;Beta-lactamase;MATE_efflux;Multi_Drug_Res;ABCAntibioticEffluxPump;Beta-lactamase2;Bcr_Cfla;Lactamase_B_2;Lactamase_B_3;MFS_1;ABC2_membrane;Small_Multi_Drug_Res</t>
  </si>
  <si>
    <t>ACT03</t>
  </si>
  <si>
    <t>B. paraconglomeratum</t>
  </si>
  <si>
    <t>CRE_EF_bin.5</t>
  </si>
  <si>
    <t>GCF_900184245.1</t>
  </si>
  <si>
    <t>RF0032;RF0085;RF0086;RF0038;RF0038;RF0148;RF0148;RF0102;RF0102;RF0102;RF0102;RF0102;RF0102;RF0102;RF0065;RF0140;RF0065;RF0007;RF0065;RF0165;RF0008;RF0008;RF0008;RF0008;RF0008;RF0008;RF0008;RF0008;RF0008;RF0008;RF0008;RF0008;RF0008;RF0008;RF0008;RF0008;RF0008;RF0008;RF0008;RF0008;RF0008;RF0008;RF0008;RF0008;RF0008;RF0008;RF0008;RF0008;RF0008;RF0008;RF0008;RF0008;RF0010;RF0010;RF0010</t>
  </si>
  <si>
    <t>191762_4;191762_10</t>
  </si>
  <si>
    <t>RF0102;PF00665.25</t>
  </si>
  <si>
    <t>multidrug;integrase</t>
  </si>
  <si>
    <t>MFS_1;rve</t>
  </si>
  <si>
    <t>ABC_tran;APH;Dihydropteroate;Transpeptidase;Lactamase_B;Beta-lactamase;ABCAntibioticEffluxPump;Bcr_Cfla;emrB;Lactamase_B_2;MFS_1;ABC2_membrane</t>
  </si>
  <si>
    <t>ACT04</t>
  </si>
  <si>
    <t>Microbacteriaceae</t>
  </si>
  <si>
    <t>CRE_EF_bin.6</t>
  </si>
  <si>
    <t>None</t>
  </si>
  <si>
    <t>f__Microbacteriaceae</t>
  </si>
  <si>
    <t>PF13483.4;RF0038;RF0039;RF0039;RF0085;RF0039;RF0038;RF0038;RF0148;RF0077;RF0092;RF0102;RF0092;RF0169;RF0169;RF0102;RF0102;RF0102;RF0102;RF0102;RF0102;RF0102;RF0102;RF0102;RF0102;RF0102;RF0102;RF0102;RF0102;RF0102;RF0102;RF0102;RF0102;RF0102;RF0007;RF0065;RF0007;RF0140;RF0007;RF0007;RF0065;RF0065;RF0063;RF0165;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0010;RF0010;RF0010;RF0010</t>
  </si>
  <si>
    <t>beta-lactam;trimethoprim;multidrug;bleomycin</t>
  </si>
  <si>
    <t>ABC_tran;Dihydropteroate;Transpeptidase;Lactamase_B;Glyoxalase;DHFR_1;Beta-lactamase;MarR;ABCAntibioticEffluxPump;Beta-lactamase2;Bcr_Cfla;emrB;Lactamase_B_3;MFS_1;ABC2_membrane;Small_Multi_Drug_Res</t>
  </si>
  <si>
    <t>ALP01</t>
  </si>
  <si>
    <t>Brevundimonas</t>
  </si>
  <si>
    <t>CRE_EF_IDBA_bin.31</t>
  </si>
  <si>
    <t>Alphaproteobacteria</t>
  </si>
  <si>
    <t>o__Caulobacterales</t>
  </si>
  <si>
    <t>f__Caulobacteraceae</t>
  </si>
  <si>
    <t>RF0008;RF0008;PF00440.21;PF00440.21;PF00440.21;PF00440.21;RF0085;RF0008;RF0008;RF0008;PF00440.21;PF00440.21;RF0085;RF0077;RF0008;RF0008;PF00753.25;RF0008;RF0008;RF0008;RF0008;RF0102;RF0008;RF0008;RF0102;RF0008;RF0085;RF0008;RF0169;RF0102;RF0032;RF0085;RF0008;RF0008;RF0010;RF0010;RF0103;PF00753.25;RF0038;RF0169;RF0102;PF12706.5;RF0102;RF0102;PF00893.17;PF00753.25;RF0102;RF0102;RF0102;RF0063;RF0032;RF0148;RF0142;RF0164;RF0140;RF0164;RF0053;RF0141;RF0164;RF0007;RF0165;RF0141;TIGR02074;TIGR02074;TIGR03423;PF00873.17;RF0115</t>
  </si>
  <si>
    <t>248_18;248_13;35_86;35_74;35_17;35_64;35_34;68_45;68_11;68_7;68_8;68_5;94_29;94_32;94_3</t>
  </si>
  <si>
    <t>RF0008;PF00589.20;RF0008;RF0102;RF0102;PF12706.5;PF03652.13;RF0141;PF04610.12;PF03743.12;PF03524.13;PF02534.12;RF0008;PF00440.21;PF02565.13</t>
  </si>
  <si>
    <t>multidrug;integrase;multidrug;multidrug;multidrug;beta-lactam;resolvase;multidrug;conjugation;conjugation;conjugation;conjugation;multidrug;tetracycline;recombinase</t>
  </si>
  <si>
    <t>ABC_tran;Phage_integrase;ABC_tran;MFS_1;MFS_1;Lactamase_B_2;RuvX;EmrB;TrbL;TrbI;CagX;T4SS-DNA_transf;ABC_tran;TetR_N;RecO_C</t>
  </si>
  <si>
    <t>trimethoprim;aminoglycoside;bleomycin;beta-lactam;tetracycline;multidrug</t>
  </si>
  <si>
    <t>ClassA;Dihydropteroate;RND_mfp;TIGR02074;MATE_efflux;Multi_Drug_Res;EmrB;ACR_tran;ABC_tran;MFS_3;Beta-lactamase;ABCAntibioticEffluxPump;Bcr_Cfla;TIGR03423;APH;Transpeptidase;Lactamase_B;DHFR_1;Lactamase_B_2;ABC2_membrane;TetR_N;Glyoxalase;RNDAntibioticEffluxPump;MFS_1;Small_Multi_Drug_Res</t>
  </si>
  <si>
    <t>BACI01</t>
  </si>
  <si>
    <t>VRE_bin.21</t>
  </si>
  <si>
    <t>GCF_001613775.1</t>
  </si>
  <si>
    <t>Bacilli</t>
  </si>
  <si>
    <t>o__Lactobacillales</t>
  </si>
  <si>
    <t>f__Enterococcaceae</t>
  </si>
  <si>
    <t>RF0032;RF0004;RF0085;RF0086;RF0085;PF13483.4;RF0038;RF0148;RF0148;TIGR02074;RF0077;RF0092;RF0092;RF0102;RF0102;RF0169;RF0102;RF0065;RF0007;RF0007;RF0007;RF0007;RF0007;RF0007;RF0065;RF0134;RF0134;RF0063;RF0063;RF0063;RF0008;RF0008;RF0008;RF0008;RF0008;RF0008;RF0008;RF0008;RF0008;RF0008;RF0008;RF0008;RF0008;RF0008;RF0008;RF0008;RF0008;RF0008;RF0008;RF0008;RF0008;RF0008;RF0008;RF0008;RF0008;RF0008;RF0008;RF0008;RF0008;RF0008;RF0008;RF0008;RF0008;RF0008;RF0008;RF0008;RF0008;RF0008;RF0009;RF0010;RF0155</t>
  </si>
  <si>
    <t>189573_2;189573_17</t>
  </si>
  <si>
    <t>RF0063;TIGR02224</t>
  </si>
  <si>
    <t>trimethoprim;recombinase</t>
  </si>
  <si>
    <t>DHFR_1;TIGR02224</t>
  </si>
  <si>
    <t>trimethoprim;aminoglycoside;bleomycin;beta-lactam;vancomycin;tetracycline;multidrug</t>
  </si>
  <si>
    <t>TIGR02074;MarR;vanS;ABC_tran;Tetracycline_Resistance_MFS_Efflux_Pump;Beta-lactamase;ABCAntibioticEffluxPump;emrB;APH;Transpeptidase;Lactamase_B;DHFR_1;Lactamase_B_2;Lactamase_B_3;ABC2_membrane;Glyoxalase;AAC6-I;ABC1;MFS_1;Small_Multi_Drug_Res</t>
  </si>
  <si>
    <t>GAM01</t>
  </si>
  <si>
    <t>Comamonas</t>
  </si>
  <si>
    <t>CRE_EF_IDBA_bin.13</t>
  </si>
  <si>
    <t>GCA_002501455.1</t>
  </si>
  <si>
    <t>Gammaproteobacteria</t>
  </si>
  <si>
    <t>o__Betaproteobacteriales</t>
  </si>
  <si>
    <t>f__Burkholderiaceae</t>
  </si>
  <si>
    <t>RF0008;RF0008;PF00440.21;RF0008;RF0008;RF0008;RF0008;RF0008;RF0102;RF0008;RF0008;RF0008;RF0008;RF0008;RF0008;RF0008;RF0008;RF0102;PF00753.25;RF0008;RF0008;RF0102;RF0008;PF00440.21;RF0008;RF0008;RF0008;PF00440.21;RF0085;RF0008;RF0102;RF0008;RF0008;RF0008;RF0008;RF0008;RF0008;PF00753.25;RF0008;RF0008;RF0008;RF0008;RF0008;RF0008;RF0008;RF0008;PF00753.25;RF0102;RF0008;RF0008;RF0008;RF0008;RF0008;RF0008;RF0008;RF0085;RF0008;RF0010;RF0103;RF0103;RF0102;RF0102;RF0032;RF0169;RF0102;RF0102;RF0102;RF0102;RF0085;RF0164;RF0102;RF0102;RF0102;RF0164;RF0032;RF0102;RF0164;RF0142;RF0140;RF0065;RF0164;RF0140;RF0141;RF0142;RF0148;RF0164;RF0164;RF0053;RF0007;RF0165;RF0007;RF0101;PF00873.17;TIGR02073;TIGR02074;TIGR03423;PF00873.17</t>
  </si>
  <si>
    <t>2_258;2_94;2_91;2_110;2_170;2_100;25_53;25_76;25_23;48_25;48_2;143_31;143_14;599_15;599_9;76_32;76_1</t>
  </si>
  <si>
    <t>RF0008;RF0085;RF0008;RF0148;PF11967.6;PF00589.20;RF0103;RF0032;TIGR02012;RF0008;PF13683.4;RF0140;TIGR02225;RF0102;PF07929.9;RF0008;PF00665.24</t>
  </si>
  <si>
    <t>multidrug;beta-lactam;multidrug;beta-lactam;recombinase;integrase;multidrug;aminoglycoside;recombinase;multidrug;integrase;multidrug;recombinase;multidrug;plasmid;multidrug;integrase</t>
  </si>
  <si>
    <t>ABC_tran;Lactamase_B;ABC_tran;Transpeptidase;RecO_N;Phage_integrase;MFS_3;APH;TIGR02012;ABC_tran;rve_3;Bcr_Cfla;TIGR02225;MFS_1;PRiA4_ORF3;ABC_tran;rve</t>
  </si>
  <si>
    <t>trimethoprim;aminoglycoside;beta-lactam;tetracycline;multidrug</t>
  </si>
  <si>
    <t>ClassA;Dihydropteroate;RND_mfp;TIGR02074;MATE_efflux;TIGR02073;EmrB;ACR_tran;ABC_tran;MFS_3;ABCAntibioticEffluxPump;emrB;Bcr_Cfla;TIGR03423;APH;Transpeptidase;Lactamase_B;ABC2_membrane;TetR_N;MexX;MFS_1;Small_Multi_Drug_Res</t>
  </si>
  <si>
    <t>GAM02</t>
  </si>
  <si>
    <t>Herminiimonas</t>
  </si>
  <si>
    <t>CRE_EF_IDBA_bin.14</t>
  </si>
  <si>
    <t>RF0008;RF0008;RF0077;PF00440.21;RF0092;RF0008;RF0008;RF0093;RF0008;RF0008;PF01047.20;RF0092;RF0008;RF0008;RF0008;RF0008;RF0008;PF00440.21;RF0102;RF0102;RF0008;RF0008;RF0008;RF0008;RF0008;PF00753.25;RF0008;RF0102;RF0008;RF0008;RF0008;RF0008;RF0008;RF0008;RF0102;RF0008;RF0008;RF0008;RF0008;RF0008;RF0010;RF0010;PF00753.25;PF00893.17;RF0102;RF0102;RF0102;RF0164;RF0032;RF0102;RF0102;RF0102;RF0164;RF0102;PF12706.5;RF0164;RF0102;RF0102;RF0102;RF0164;RF0102;RF0102;PF00873.17;RF0164;RF0102;RF0102;RF0164;RF0164;RF0063;RF0164;RF0164;RF0148;RF0141;RF0140;RF0164;RF0007;RF0165;RF0017;RF0053;RF0017;PF00873.17;PF00873.17;TIGR02074;TIGR02074;PF00873.17;TIGR03423</t>
  </si>
  <si>
    <t>980_1;980_5</t>
  </si>
  <si>
    <t>RF0008;TIGR02224</t>
  </si>
  <si>
    <t>ABC_tran;TIGR02224</t>
  </si>
  <si>
    <t>ClassA;Dihydropteroate;RND_mfp;TIGR02074;MarR;Multi_Drug_Res;EmrB;ACR_tran;ABC_tran;ABCAntibioticEffluxPump;Bcr_Cfla;TIGR03423;APH;Transpeptidase;Lactamase_B;DHFR_1;Lactamase_B_2;ABC2_membrane;TetR_N;MarR_2;Glyoxalase;MFS_1</t>
  </si>
  <si>
    <t>GAM03</t>
  </si>
  <si>
    <t>Achromobacter</t>
  </si>
  <si>
    <t>CRE_EF_IDBA_bin.26</t>
  </si>
  <si>
    <t>RF0077;RF0008;RF0008;PF00440.21;RF0008;RF0008;RF0008;RF0008;PF00440.21;PF00440.21;PF00440.21;RF0092;RF0008;RF0077;PF00440.21;RF0008;RF0008;RF0008;RF0102;PF00440.21;RF0077;RF0008;RF0008;RF0093;RF0008;RF0008;RF0102;RF0008;RF0008;RF0008;RF0008;RF0008;PF00440.21;RF0008;RF0008;RF0008;PF01047.20;RF0008;RF0008;RF0008;RF0008;RF0008;RF0008;RF0008;PF00440.21;RF0008;RF0008;PF00440.21;PF00440.21;RF0008;RF0008;RF0008;RF0008;PF00440.21;RF0008;RF0008;RF0008;RF0008;RF0008;RF0008;RF0008;RF0008;RF0008;RF0008;RF0008;RF0008;RF0008;RF0102;RF0008;RF0008;RF0008;RF0008;RF0102;RF0102;RF0008;RF0008;RF0008;RF0008;RF0102;RF0008;RF0008;PF00440.21;RF0008;RF0008;RF0008;RF0102;RF0008;RF0008;RF0008;RF0008;RF0008;RF0008;RF0008;RF0008;RF0008;RF0008;RF0008;RF0008;RF0008;RF0085;RF0008;RF0008;RF0008;RF0008;RF0008;RF0008;RF0008;RF0008;RF0008;RF0008;RF0008;RF0092;RF0008;RF0008;RF0008;RF0008;RF0008;RF0085;RF0008;RF0008;RF0008;RF0008;RF0102;RF0008;RF0008;RF0008;RF0085;RF0008;RF0008;RF0008;RF0008;RF0008;RF0008;RF0008;RF0008;RF0008;RF0102;RF0008;RF0008;RF0008;RF0008;RF0008;RF0008;RF0032;RF0008;RF0008;RF0008;RF0038;RF0008;RF0008;RF0086;RF0008;RF0008;RF0008;RF0008;RF0008;RF0008;RF0008;RF0008;RF0008;RF0008;RF0008;RF0008;RF0008;RF0008;RF0008;RF0008;RF0008;RF0008;RF0008;RF0008;PF00753.25;RF0008;RF0008;RF0102;RF0008;RF0008;RF0008;RF0008;RF0008;RF0008;RF0008;RF0008;RF0008;RF0008;RF0008;RF0008;RF0008;RF0008;RF0008;RF0008;RF0008;RF0008;RF0008;RF0008;RF0008;RF0008;RF0008;RF0008;RF0008;RF0008;RF0008;RF0102;RF0008;RF0008;RF0008;RF0008;RF0008;RF0008;RF0008;RF0008;RF0008;RF0008;RF0008;RF0008;RF0008;RF0008;RF0008;RF0008;RF0102;RF0010;RF0010;RF0010;RF0010;RF0103;RF0103;RF0103;RF0103;RF0102;PF00753.25;RF0102;RF0102;RF0102;RF0102;RF0102;RF0102;RF0102;RF0085;RF0054;RF0102;RF0102;RF0102;RF0102;RF0102;RF0102;RF0102;RF0102;RF0102;RF0102;RF0164;RF0102;RF0102;RF0102;RF0102;RF0102;RF0102;RF0102;RF0164;RF0102;RF0102;RF0102;RF0102;RF0102;RF0102;RF0102;RF0032;RF0102;RF0102;RF0102;RF0102;RF0102;RF0038;RF0102;RF0102;RF0102;RF0102;RF0102;RF0142;RF0102;PF12706.5;RF0102;RF0102;RF0102;RF0164;RF0102;RF0102;RF0102;RF0102;RF0102;RF0102;RF0102;RF0063;RF0038;RF0164;RF0164;RF0140;RF0142;RF0164;RF0164;RF0141;RF0141;RF0141;RF0141;RF0007;RF0141;RF0007;RF0164;RF0007;PF04655.12;RF0164;RF0164;RF0164;RF0173;RF0164;RF0101;RF0099;RF0140;RF0165;RF0101;RF0055;RF0141;PF00873.17;TIGR02074;RF0021;TIGR02074;TIGR03423;TIGR02073;RF0089;PF00873.17;PF00873.17;PF00873.17;RF0115;PF00873.17;PF00873.17;RF0115;RF0100;RF0100</t>
  </si>
  <si>
    <t>207_23;207_26;1113_11;1113_6;28_33;28_78;28_96;12_20;12_130;12_21;12_27;12_46;12_53;12_48;12_128;303_22;303_12;4_33;4_54;4_51;4_43;4_54;4_172;4_33;4_42;4_173;4_66;4_182;4_202;4_87;4_154;4_138;4_91;4_79;8_47;8_94;8_28;8_72;8_73;8_94;8_15;8_75;8_38;8_5;8_31;8_56</t>
  </si>
  <si>
    <t>RF0008;PF00589.20;RF0008;TIGR02224;RF0008;PF00589.20;PF00239.19;RF0008;RF0008;RF0102;RF0102;RF0102;RF0007;TIGR02074;PF00589.20;RF0092;PF10671.7;RF0008;RF0008;RF0102;RF0008;RF0008;RF0008;RF0008;RF0008;RF0008;PF00753.25;RF0008;RF0010;RF0102;RF0102;RF0102;RF0140;PF00589.20;RF0093;RF0008;RF0008;RF0008;RF0008;RF0008;RF0008;RF0008;RF0102;RF0165;TIGR00615;TIGR02225</t>
  </si>
  <si>
    <t>multidrug;integrase;multidrug;recombinase;multidrug;integrase;resolvase;multidrug;multidrug;multidrug;multidrug;multidrug;multidrug;beta-lactam;integrase;multidrug;conjugation;multidrug;multidrug;multidrug;multidrug;multidrug;multidrug;multidrug;multidrug;multidrug;beta-lactam;multidrug;multidrug;multidrug;multidrug;multidrug;multidrug;integrase;multidrug;multidrug;multidrug;multidrug;multidrug;multidrug;multidrug;multidrug;multidrug;trimethoprim;recombinase;recombinase</t>
  </si>
  <si>
    <t>ABC_tran;Phage_integrase;ABC_tran;TIGR02224;ABC_tran;Phage_integrase;Resolvase;ABC_tran;ABC_tran;MFS_1;MFS_1;MFS_1;ABCAntibioticEffluxPump;TIGR02074;Phage_integrase;MarR;TcpQ;ABC_tran;ABC_tran;MFS_1;ABC_tran;ABC_tran;ABC_tran;ABC_tran;ABC_tran;ABC_tran;Lactamase_B;ABC_tran;ABC2_membrane;MFS_1;MFS_1;MFS_1;Bcr_Cfla;Phage_integrase;MarR_2;ABC_tran;ABC_tran;ABC_tran;ABC_tran;ABC_tran;ABC_tran;ABC_tran;MFS_1;Dihydropteroate;TIGR00615;TIGR02225</t>
  </si>
  <si>
    <t>trimethoprim;aminoglycoside;bleomycin;beta-lactam;tetracycline;macrolide-lincosamide-streptogramin;multidrug</t>
  </si>
  <si>
    <t>ClassB;Dihydropteroate;adeC-adeK-oprM;RND_mfp;TIGR02074;MATE_efflux;APH_6_hur;MarR;TIGR02073;EmrB;MexW-MexI;ACR_tran;APH3';MexH;ABC_tran;MFS_3;Beta-lactamase;ABCAntibioticEffluxPump;ClassC-AmpC;Bcr_Cfla;TIGR03423;APH;Lactamase_B;DHFR_1;Lactamase_B_2;ABC2_membrane;TetR_N;MarR_2;Glyoxalase;MexX;RNDAntibioticEffluxPump;MFS_1;macB</t>
  </si>
  <si>
    <t>GAM04</t>
  </si>
  <si>
    <t>Castellaniella</t>
  </si>
  <si>
    <t>ESBL_bin.31</t>
  </si>
  <si>
    <t>RF0032;RF0085;RF0085;TIGR02073;TIGR02074;TIGR03423;RF0092;RF0092;RF0092;RF0102;RF0102;RF0169;PF00893.17;RF0102;RF0102;PF00893.17;RF0102;RF0102;RF0102;RF0102;RF0102;RF0102;RF0164;RF0164;RF0142;RF0164;RF0164;RF0007;RF0164;RF0098;RF0007;RF0140;RF0007;RF0017;RF0017;RF0017;RF0063;RF0165;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0008;RF0010</t>
  </si>
  <si>
    <t>507272_8;507272_14</t>
  </si>
  <si>
    <t>RF0092;PF03652.14</t>
  </si>
  <si>
    <t>multidrug;resolvase</t>
  </si>
  <si>
    <t>MarR;RuvX</t>
  </si>
  <si>
    <t>Dihydropteroate;RND_mfp;TIGR02074;MATE_efflux;MarR;Multi_Drug_Res;TIGR02073;ACR_tran;ABC_tran;ABCAntibioticEffluxPump;Bcr_Cfla;TIGR03423;APH;Lactamase_B;DHFR_1;ABC2_membrane;MexE;MFS_1;Small_Multi_Drug_Res</t>
  </si>
  <si>
    <t>GAM05</t>
  </si>
  <si>
    <t>A. xylosoxidans</t>
  </si>
  <si>
    <t>VRE_bin.1</t>
  </si>
  <si>
    <t>RF0033;RF0031;PF06832.10;RF0085;RF0085;RF0038;RF0148;RF0148;TIGR02074;RF0092;RF0093;RF0092;RF0102;RF0102;RF0092;RF0102;RF0102;RF0102;RF0102;RF0102;RF0102;RF0102;RF0102;RF0169;RF0102;RF0102;RF0102;RF0102;RF0102;RF0102;RF0164;RF0102;RF0102;RF0102;RF0164;RF0141;RF0141;RF0142;RF0164;RF0164;RF0007;RF0098;RF0101;RF0017;RF0141;RF0017;RF0017;RF0017;RF0063;RF0008;RF0008;RF0008;RF0008;RF0008;RF0008;RF0008;RF0008;RF0008;RF0008;RF0008;RF0008;RF0008;RF0008;RF0008;RF0008;RF0008;RF0008;RF0008;RF0008;RF0008;RF0008;RF0008;RF0008;RF0008;RF0008;RF0008;RF0008;RF0008;RF0008;RF0008;RF0008;RF0008;RF0008;RF0008;RF0008;RF0008;RF0008;RF0008;RF0008;RF0008;RF0008;RF0010</t>
  </si>
  <si>
    <t>RND_mfp;TIGR02074;MATE_efflux;MarR;EmrB;ACR_tran;ABC_tran;Beta-lactamase;ABCAntibioticEffluxPump;Transpeptidase;Lactamase_B;APH3;DHFR_1;ABC2_membrane;MexE;MarR_2;MexX;Antibiotic_NAT;MFS_1;BiPBP_C;Small_Multi_Drug_Res</t>
  </si>
  <si>
    <t>GAM06</t>
  </si>
  <si>
    <t>VRE_bin.30</t>
  </si>
  <si>
    <t>GCF_000953455.1</t>
  </si>
  <si>
    <t>RF0032;RF0032;RF0032;RF0085;RF0085;RF0085;RF0038;RF0038;RF0077;RF0092;RF0102;RF0102;RF0092;RF0102;RF0102;RF0102;RF0102;RF0169;RF0102;RF0102;RF0102;RF0102;RF0102;RF0102;RF0102;RF0102;RF0065;RF0164;RF0142;RF0164;RF0007;RF0065;RF0140;RF0101;RF0017;RF0017;RF0063;RF0165;RF0008;RF0008;RF0008;RF0008;RF0008;RF0008;RF0008;RF0008;RF0008;RF0008;RF0008;RF0008;RF0008;RF0008;RF0008;RF0008;RF0008;RF0008;RF0008;RF0008;RF0008;RF0008</t>
  </si>
  <si>
    <t>22325_13;22325_6;22325_32;244339_86;244339_100;244339_92;244339_19;25139_9;25139_36;25139_73;99619_51;99619_16;99619_19;99619_148;99619_88;99619_82;99619_1</t>
  </si>
  <si>
    <t>RF0102;RF0065;PF00239.20;RF0092;RF0102;RF0102;PF03652.14;RF0063;RF0008;PF00239.20;RF0032;RF0032;RF0102;RF0102;RF0007;RF0008;PF04610.13</t>
  </si>
  <si>
    <t>multidrug;multidrug;resolvase;multidrug;multidrug;multidrug;resolvase;trimethoprim;multidrug;resolvase;aminoglycoside;aminoglycoside;multidrug;multidrug;multidrug;multidrug;conjugation</t>
  </si>
  <si>
    <t>MFS_1;emrB;Resolvase;MarR;MFS_1;MFS_1;RuvX;DHFR_1;ABC_tran;Resolvase;APH;APH;MFS_1;MFS_1;ABCAntibioticEffluxPump;ABC_tran;TrbL</t>
  </si>
  <si>
    <t>trimethoprim;aminoglycoside;bleomycin;beta-lactam;multidrug</t>
  </si>
  <si>
    <t>ABC_tran;APH;Dihydropteroate;Glyoxalase;Lactamase_B;RND_mfp;DHFR_1;Beta-lactamase;MATE_efflux;MarR;ABCAntibioticEffluxPump;Bcr_Cfla;MexX;emrB;MFS_1;ACR_tran;Small_Multi_Drug_Res</t>
  </si>
  <si>
    <t>GAM07</t>
  </si>
  <si>
    <t>Aeromonas media</t>
  </si>
  <si>
    <t>ESBL_bin.66</t>
  </si>
  <si>
    <t>GCF_000369105.1</t>
  </si>
  <si>
    <t>o__Enterobacterales</t>
  </si>
  <si>
    <t>f__Aeromonadaceae</t>
  </si>
  <si>
    <t>RF0032;RF0032;RF0032;RF0086;RF0085;RF0085;RF0148;RF0148;RF0053;TIGR02074;RF0057;TIGR02073;TIGR03423;TIGR02071;RF0077;RF0077;RF0089;RF0092;RF0092;RF0092;RF0102;PF00893.17;RF0169;RF0102;RF0102;RF0102;RF0102;RF0102;RF0169;RF0102;RF0102;RF0102;RF0102;RF0102;RF0164;RF0102;RF0102;RF0102;RF0102;RF0102;RF0102;RF0102;RF0102;RF0164;RF0164;RF0142;RF0164;RF0142;RF0142;RF0140;RF0140;RF0141;RF0164;RF0007;RF0140;RF0164;RF0142;RF0164;RF0140;RF0142;RF0141;RF0017;RF0017;RF0115;RF0100;RF0063;RF0165;RF0008;RF0008;RF0008;RF0008;RF0008;RF0008;RF0008;RF0008;RF0008;RF0008;RF0008;RF0008;RF0008;RF0008;RF0008;RF0008;RF0008;RF0008;RF0008;RF0008;RF0008;RF0008;RF0008;RF0008;RF0008;RF0008;RF0008;RF0008;RF0008;RF0008;RF0008;RF0008;RF0008;RF0008;RF0008;RF0008;RF0008;RF0008;RF0008;RF0008;RF0008;RF0008;RF0008;RF0008;RF0010;RF0010</t>
  </si>
  <si>
    <t>320480_83;320480_47;320480_86;320480_98;320480_8;1199609_27;1199609_85;1199609_5;1199609_95;387094_3;387094_20;387094_16;546038_42;546038_71;546038_79;546038_28;546038_29;546038_75;546038_97;1038248_137;1038248_22;1038248_161;1038248_106;1038248_160;1038248_18;1038248_42;1537258_10;1537258_44;1456939_11;1456939_20;1456939_5;354485_3;354485_16</t>
  </si>
  <si>
    <t>RF0092;RF0142;RF0008;PF00665.25;PF00589.21;TIGR02074;TIGR03423;RF0102;PF00665.25;RF0008;PF00589.21;PF00589.21;RF0032;RF0053;RF0140;RF0008;RF0008;RF0008;PF00239.20;RF0169;RF0102;RF0008;RF0008;RF0008;RF0008;PF00589.21;RF0140;TIGR00613;RF0092;RF0008;TIGR02012;RF0085;PF00665.25</t>
  </si>
  <si>
    <t>multidrug;multidrug;multidrug;integrase;integrase;beta-lactam;beta-lactam;multidrug;integrase;multidrug;integrase;integrase;aminoglycoside;beta-lactam;multidrug;multidrug;multidrug;multidrug;resolvase;multidrug;multidrug;multidrug;multidrug;multidrug;multidrug;integrase;multidrug;recombinase;multidrug;multidrug;recombinase;beta-lactam;integrase</t>
  </si>
  <si>
    <t>MarR;MATE_efflux;ABC_tran;rve;Phage_integrase;TIGR02074;TIGR03423;MFS_1;rve;ABC_tran;Phage_integrase;Phage_integrase;APH;ClassA;Bcr_Cfla;ABC_tran;ABC_tran;ABC_tran;Resolvase;Small_Multi_Drug_Res;MFS_1;ABC_tran;ABC_tran;ABC_tran;ABC_tran;Phage_integrase;Bcr_Cfla;TIGR00613;MarR;ABC_tran;TIGR02012;Lactamase_B;rve</t>
  </si>
  <si>
    <t>trimethoprim;aminoglycoside;bleomycin;beta-lactam;macrolide-lincosamide-streptogramin;multidrug</t>
  </si>
  <si>
    <t>ClassA;Dihydropteroate;RND_mfp;TIGR02074;MATE_efflux;TIGR02071;MarR;Multi_Drug_Res;TIGR02073;EmrB;MexW-MexI;ACR_tran;ABC_tran;ABCAntibioticEffluxPump;Bcr_Cfla;TIGR03423;APH;Transpeptidase;Lactamase_B;DHFR_1;macB;Lactamase_B_2;ABC2_membrane;Glyoxalase;RNDAntibioticEffluxPump;CMY-LAT-MOX-ACT-MIR-FOX;MFS_1;Small_Multi_Drug_Res</t>
  </si>
  <si>
    <t>GAM08</t>
  </si>
  <si>
    <t>ESBL_bin.35</t>
  </si>
  <si>
    <t>GCF_900066025.1</t>
  </si>
  <si>
    <t>f__Enterobacteriaceae</t>
  </si>
  <si>
    <t>RF0085;RF0085;RF0038;RF0057;TIGR03423;RF0088;RF0089;RF0102;RF0092;RF0092;RF0102;RF0102;RF0102;RF0102;RF0102;PF00893.17;RF0102;RF0102;RF0102;RF0102;RF0102;RF0102;RF0065;RF0142;RF0164;RF0141;RF0164;RF0164;RF0140;RF0164;RF0091;RF0142;RF0142;RF0140;RF0140;TIGR00711;RF0141;RF0147;RF0112;RF0063;RF0165;RF0008;RF0008;RF0008;RF0008;RF0008;RF0008;RF0008;RF0008;RF0008;RF0008;RF0008;RF0008;RF0008;RF0008;RF0008;RF0008;RF0008;RF0008;RF0008;RF0008;RF0008;RF0008;RF0008;RF0008;RF0008;RF0008;RF0008;RF0008;RF0008</t>
  </si>
  <si>
    <t>beta-lactam;trimethoprim;macrolide-lincosamide-streptogramin;multidrug</t>
  </si>
  <si>
    <t>Dihydropteroate;RND_mfp;MATE_efflux;MarR;Multi_Drug_Res;EmrB;tolC;ABC_tran;Beta-lactamase;Bcr_Cfla;emrB;TIGR03423;phoQ;Lactamase_B;DHFR_1;macA;marA;CMY-LAT-MOX-ACT-MIR-FOX;MFS_1;macB</t>
  </si>
  <si>
    <t>GAM09</t>
  </si>
  <si>
    <t>ESBL_bin.64</t>
  </si>
  <si>
    <t>GCF_000954135.1</t>
  </si>
  <si>
    <t>RF0032;RF0032;RF0085;RF0038;RF0038;RF0148;RF0053;TIGR03423;TIGR03423;TIGR02071;RF0077;RF0089;RF0092;RF0092;RF0102;RF0102;RF0102;RF0102;RF0102;RF0169;RF0102;RF0169;PF00893.17;RF0102;RF0102;RF0102;RF0102;RF0169;RF0102;PF00893.17;RF0102;RF0102;RF0102;RF0102;RF0102;RF0102;RF0102;PF00893.17;RF0102;RF0102;RF0102;RF0102;RF0164;RF0102;RF0102;RF0102;RF0102;RF0102;RF0102;RF0102;RF0164;RF0102;RF0102;RF0102;RF0102;RF0102;RF0102;RF0102;RF0065;RF0142;RF0065;RF0140;RF0164;RF0164;RF0098;RF0140;RF0142;RF0142;RF0140;RF0141;RF0017;RF0141;RF0017;RF0063;RF0165;RF0008;RF0008;RF0008;RF0008;RF0008;RF0008;RF0008;RF0008;RF0008;RF0008;RF0008;RF0008;RF0008;RF0008;RF0008;RF0008;RF0008;RF0008;RF0008;RF0008;RF0008;RF0008;RF0008;RF0008;RF0008;RF0008;RF0008;RF0008;RF0008;RF0008;RF0008;RF0008;RF0008;RF0008;RF0008;RF0008;RF0008;RF0008;RF0008;RF0008;RF0009;RF0010;RF0010</t>
  </si>
  <si>
    <t>656431_1;656431_8;656431_4;525564_2;525564_4</t>
  </si>
  <si>
    <t>RF0102;RF0008;PF04754.11;RF0164;PF04754.11</t>
  </si>
  <si>
    <t>multidrug;multidrug;transposase;multidrug;transposase</t>
  </si>
  <si>
    <t>MFS_1;ABC_tran;Transposase_31;RND_mfp;Transposase_31</t>
  </si>
  <si>
    <t>ClassA;Dihydropteroate;RND_mfp;MATE_efflux;TIGR02071;MarR;Multi_Drug_Res;EmrB;ACR_tran;ABC_tran;Beta-lactamase;Bcr_Cfla;emrB;TIGR03423;APH;Transpeptidase;Lactamase_B;DHFR_1;macB;ABC2_membrane;MexE;Glyoxalase;ABC1;MFS_1;Small_Multi_Drug_Res</t>
  </si>
  <si>
    <t>GAM10</t>
  </si>
  <si>
    <t>CRE_EF_bin.21</t>
  </si>
  <si>
    <t>GCF_000368045.1</t>
  </si>
  <si>
    <t>o__Pseudomonadales</t>
  </si>
  <si>
    <t>f__Moraxellaceae</t>
  </si>
  <si>
    <t>RF0032;RF0085;RF0086;RF0038;RF0148;TIGR03423;RF0102;RF0102;RF0102;RF0102;RF0102;PF00893.17;RF0169;RF0102;RF0102;RF0102;RF0164;RF0102;RF0102;RF0164;RF0102;RF0102;RF0164;RF0142;RF0007;RF0164;RF0142;RF0035;RF0021;RF0107;RF0165;RF0008;RF0008;RF0008;RF0008;RF0008;RF0008;RF0008;RF0008;RF0008;RF0008;RF0009;RF0009;RF0009;RF0009;RF0010</t>
  </si>
  <si>
    <t>737884_4;737884_2</t>
  </si>
  <si>
    <t>RF0008;PF03652.14</t>
  </si>
  <si>
    <t>ABC_tran;RuvX</t>
  </si>
  <si>
    <t>adeC-adeK-oprM;Dihydropteroate;RND_mfp;MATE_efflux;Multi_Drug_Res;ABC_tran;Beta-lactamase;ABCAntibioticEffluxPump;TIGR03423;APH;Transpeptidase;Lactamase_B;msbA;Lactamase_B_2;ABC2_membrane;baeR;ABC1;MFS_1;Small_Multi_Drug_Res</t>
  </si>
  <si>
    <t>GAM11</t>
  </si>
  <si>
    <t>CRE_EF_IDBA_bin.24</t>
  </si>
  <si>
    <t>GCF_001457475.1</t>
  </si>
  <si>
    <t>RF0077;RF0032;PF00440.21;PF00440.21;RF0008;RF0085;RF0008;RF0008;RF0008;RF0008;RF0102;RF0008;RF0102;RF0008;RF0085;RF0102;RF0008;RF0008;RF0008;RF0008;RF0009;RF0009;RF0009;RF0009;RF0010;RF0169;RF0102;RF0169;RF0102;PF00873.17;RF0102;RF0102;RF0102;RF0102;RF0102;RF0102;RF0102;RF0063;RF0165;RF0164;RF0142;RF0165;RF0017;RF0035;RF0055;RF0055;RF0048;RF0065;RF0089;RF0021;TIGR02071</t>
  </si>
  <si>
    <t>463_1;463_3</t>
  </si>
  <si>
    <t>RF0065;PF00589.20</t>
  </si>
  <si>
    <t>emrB;Phage_integrase</t>
  </si>
  <si>
    <t>trimethoprim;chloramphenicol;aminoglycoside;bleomycin;beta-lactam;tetracycline;macrolide-lincosamide-streptogramin;multidrug</t>
  </si>
  <si>
    <t>Dihydropteroate;adeC-adeK-oprM;RND_mfp;Small_Multi_Drug_Res;MATE_efflux;TIGR02071;ACR_tran;ABC_tran;ClassC-AmpC;emrB;APH;Lactamase_B;DHFR_1;ABC2_membrane;TetR_N;baeR;Glyoxalase;Cfr23RibosomalRNAMethyltransferase;ABC1;MFS_1;macB</t>
  </si>
  <si>
    <t>GAM12</t>
  </si>
  <si>
    <t>P. pseudoalcaligenes</t>
  </si>
  <si>
    <t>CRE_EF_IDBA_bin.16</t>
  </si>
  <si>
    <t>GCF_002091755.1</t>
  </si>
  <si>
    <t>f__Pseudomonadaceae</t>
  </si>
  <si>
    <t>RF0092;RF0008;RF0092;RF0102;RF0008;RF0008;RF0008;RF0102;RF0102;RF0102;RF0008;RF0008;PF00440.21;PF00440.21;RF0008;RF0092;PF00440.21;RF0008;RF0008;RF0102;PF00440.21;RF0102;RF0008;RF0008;PF00753.25;RF0008;RF0008;RF0008;RF0008;RF0008;RF0008;RF0008;RF0008;RF0008;RF0008;RF0008;RF0008;RF0008;RF0102;RF0008;RF0008;RF0008;PF00753.25;PF00753.25;RF0008;RF0008;RF0008;RF0010;RF0102;RF0010;PF00753.25;RF0010;RF0103;RF0085;RF0169;RF0102;RF0102;PF00893.17;PF00893.17;RF0164;PF00753.25;RF0102;RF0102;RF0164;RF0102;RF0032;RF0164;RF0102;RF0032;RF0102;RF0164;RF0142;RF0038;RF0098;RF0063;PF00873.17;RF0142;RF0141;RF0164;RF0038;RF0141;RF0142;RF0164;RF0164;RF0148;RF0140;RF0165;RF0142;RF0017;RF0098;PF00873.17;RF0017;RF0107;TIGR02074;RF0096;RF0021;RF0017;TIGR02073;TIGR02071;RF0098;TIGR03423;RF0107;RF0107;TIGR02071;PF00873.17;RF0115;RF0017;RF0017</t>
  </si>
  <si>
    <t>PF00873.17;TIGR00615;RF0008;PF00893.17;PF00589.20;RF0164;PF02565.13</t>
  </si>
  <si>
    <t>Dihydropteroate;adeC-adeK-oprM;RND_mfp;TIGR02074;MATE_efflux;MarR;TIGR02071;Multi_Drug_Res;MexA;TIGR02073;EmrB;ACR_tran;ABC_tran;MFS_3;Beta-lactamase;Bcr_Cfla;TIGR03423;APH;Transpeptidase;Lactamase_B;msbA;DHFR_1;ABC2_membrane;MexE;TetR_N;RNDAntibioticEffluxPump;MFS_1;Small_Multi_Drug_Res</t>
  </si>
  <si>
    <t>GAM13</t>
  </si>
  <si>
    <t>Pseudomonas</t>
  </si>
  <si>
    <t>CRE_EF_IDBA_bin.17</t>
  </si>
  <si>
    <t>GCF_002835605.1</t>
  </si>
  <si>
    <t>RF0008;RF0092;RF0102;PF00440.21;RF0008;RF0008;RF0008;RF0008;RF0008;PF00440.21;RF0102;PF00440.21;PF00440.21;RF0008;RF0008;RF0008;RF0008;RF0008;RF0008;RF0008;RF0008;RF0008;RF0008;PF00753.25;RF0008;RF0008;RF0008;RF0085;RF0010;RF0169;PF00893.17;RF0102;RF0164;RF0032;RF0164;RF0142;RF0142;RF0164;RF0164;RF0164;RF0164;RF0140;RF0142;RF0017;TIGR03423;RF0017;TIGR02073;TIGR02071;PF00873.17;RF0115;PF00873.17;RF0115</t>
  </si>
  <si>
    <t>tetracycline;beta-lactam;aminoglycoside;multidrug</t>
  </si>
  <si>
    <t>TetR_N;ABC_tran;APH;ACR_tran;Lactamase_B;RND_mfp;MATE_efflux;MarR;TIGR02071;Multi_Drug_Res;TIGR02073;RNDAntibioticEffluxPump;Bcr_Cfla;TIGR03423;MFS_1;ABC2_membrane;Small_Multi_Drug_Res</t>
  </si>
  <si>
    <t>GAM14</t>
  </si>
  <si>
    <t>ESBL_bin.4</t>
  </si>
  <si>
    <t>RF0085;RF0085;RF0085;RF0085;RF0038;TIGR03423;TIGR02071;RF0089;RF0092;RF0102;RF0102;RF0169;PF00893.17;RF0102;RF0102;RF0102;RF0102;RF0102;RF0102;RF0102;RF0102;RF0102;RF0102;RF0102;RF0102;RF0102;RF0102;RF0142;RF0141;RF0164;RF0140;RF0104;RF0141;RF0017;RF0101;RF0096;RF0107;RF0100;RF0165;RF0008;RF0008;RF0008;RF0008;RF0008;RF0008;RF0008;RF0008;RF0008;RF0008;RF0008;RF0008;RF0008;RF0008;RF0008;RF0008;RF0008;RF0008;RF0008;RF0008;RF0008;RF0008;RF0008;RF0008;RF0008;RF0008;RF0008;RF0008;RF0008;RF0008;RF0008;RF0008;RF0008;RF0008;RF0008;RF0008;RF0010</t>
  </si>
  <si>
    <t>MFSAntibioticEffluxPump;Dihydropteroate;RND_mfp;MATE_efflux;TIGR02071;MarR;Multi_Drug_Res;MexA;EmrB;MexW-MexI;ACR_tran;ABC_tran;Beta-lactamase;Bcr_Cfla;TIGR03423;msbA;Lactamase_B;macB;ABC2_membrane;MexX;MFS_1;Small_Multi_Drug_Res</t>
  </si>
  <si>
    <t>GAM15</t>
  </si>
  <si>
    <t>P. nitroreducens</t>
  </si>
  <si>
    <t>ESBL_bin.74</t>
  </si>
  <si>
    <t>GCF_001045685.1</t>
  </si>
  <si>
    <t>RF0032;RF0032;RF0032;RF0032;RF0085;RF0085;RF0085;RF0085;RF0085;RF0038;RF0086;RF0148;RF0038;RF0086;RF0148;RF0038;RF0055;TIGR03423;TIGR03423;TIGR02071;RF0077;RF0093;RF0092;RF0102;RF0102;RF0102;RF0102;RF0102;PF00893.17;PF00893.17;PF00893.17;RF0102;RF0102;PF00893.17;RF0169;RF0102;RF0102;RF0102;RF0102;PF00893.17;RF0102;PF00893.17;RF0102;RF0102;RF0102;RF0102;RF0102;RF0102;RF0102;RF0102;RF0102;RF0102;RF0102;RF0102;RF0102;RF0102;RF0102;RF0102;RF0102;RF0102;RF0164;RF0102;RF0142;RF0065;RF0065;RF0142;RF0141;RF0164;RF0164;RF0164;RF0098;RF0101;RF0140;RF0141;RF0141;RF0098;RF0017;RF0115;RF0017;RF0063;RF0008;RF0008;RF0008;RF0008;RF0008;RF0008;RF0008;RF0008;RF0008;RF0008;RF0008;RF0008;RF0008;RF0008;RF0008;RF0008;RF0008;RF0008;RF0008;RF0008;RF0008;RF0008;RF0008;RF0008;RF0008;RF0008;RF0008;RF0008;RF0008;RF0008;RF0008;RF0008;RF0008;RF0008;RF0008;RF0008;RF0008;RF0008;RF0008;RF0008;RF0010</t>
  </si>
  <si>
    <t>983351_3;983351_4</t>
  </si>
  <si>
    <t>RF0098;PF07515.10</t>
  </si>
  <si>
    <t>RND_mfp;MATE_efflux;TIGR02071;MarR;Multi_Drug_Res;EmrB;ACR_tran;ABC_tran;Beta-lactamase;ClassC-AmpC;emrB;TIGR03423;Bcr_Cfla;APH;Transpeptidase;Lactamase_B;DHFR_1;Lactamase_B_2;ABC2_membrane;MexE;MarR_2;Glyoxalase;MexX;RNDAntibioticEffluxPump;MFS_1;Small_Multi_Drug_Res</t>
  </si>
  <si>
    <t>GAM16</t>
  </si>
  <si>
    <t>ESBL_bin.67</t>
  </si>
  <si>
    <t>GCF_900186865.1</t>
  </si>
  <si>
    <t>o__Xanthomonadales</t>
  </si>
  <si>
    <t>f__Xanthomonadaceae</t>
  </si>
  <si>
    <t>RF0032;RF0032;RF0085;RF0085;RF0038;RF0038;RF0086;RF0039;RF0038;RF0038;RF0038;RF0038;RF0038;RF0038;RF0038;RF0038;RF0038;RF0038;RF0038;RF0148;RF0053;RF0125;TIGR03423;TIGR02073;TIGR02071;RF0077;RF0077;RF0077;RF0089;RF0102;RF0102;RF0102;RF0169;RF0102;RF0169;RF0102;RF0102;RF0102;RF0169;RF0102;PF00893.17;RF0102;RF0102;RF0102;RF0102;RF0102;RF0164;RF0102;RF0102;RF0102;RF0164;RF0102;RF0102;RF0102;RF0102;RF0164;RF0140;RF0164;RF0141;RF0141;RF0142;RF0141;RF0164;RF0164;RF0142;RF0164;RF0164;RF0164;RF0164;RF0098;RF0017;RF0141;RF0017;RF0017;RF0017;RF0115;RF0115;RF0115;RF0063;RF0165;RF0008;RF0008;RF0008;RF0008;RF0008;RF0008;RF0008;RF0008;RF0008;RF0008;RF0008;RF0008;RF0008;RF0008;RF0008;RF0008;RF0009;RF0010;RF0010</t>
  </si>
  <si>
    <t>20165_9;20165_5</t>
  </si>
  <si>
    <t>RF0164;TIGR02224</t>
  </si>
  <si>
    <t>RND_mfp;TIGR02224</t>
  </si>
  <si>
    <t>ClassA;Dihydropteroate;SubclassB3;RND_mfp;MATE_efflux;TIGR02071;Multi_Drug_Res;TIGR02073;EmrB;ACR_tran;ABC_tran;Beta-lactamase;Bcr_Cfla;TIGR03423;APH;Transpeptidase;Lactamase_B;DHFR_1;Beta-lactamase2;macB;Lactamase_B_2;ABC2_membrane;MexE;Glyoxalase;RNDAntibioticEffluxPump;ABC1;MFS_1;Small_Multi_Drug_Res</t>
  </si>
  <si>
    <t>GAM17</t>
  </si>
  <si>
    <t>S. maltophilia</t>
  </si>
  <si>
    <t>VRE_bin.17</t>
  </si>
  <si>
    <t>GCF_001006005.1</t>
  </si>
  <si>
    <t>RF0032;RF0032;RF0173;RF0085;RF0085;RF0086;RF0038;RF0038;RF0038;RF0038;RF0038;RF0038;RF0038;RF0038;RF0038;RF0148;RF0053;RF0084;TIGR03423;TIGR02073;TIGR02071;RF0077;RF0077;RF0089;RF0102;RF0102;RF0169;RF0102;RF0102;RF0102;RF0102;RF0102;RF0102;RF0102;RF0102;RF0102;RF0164;RF0102;RF0102;RF0164;RF0102;RF0102;RF0142;RF0140;RF0164;RF0141;RF0164;RF0142;RF0164;RF0164;RF0164;RF0164;RF0098;RF0097;RF0141;RF0017;RF0017;RF0017;RF0115;RF0063;RF0008;RF0008;RF0008;RF0008;RF0008;RF0008;RF0008;RF0008;RF0008;RF0008;RF0008;RF0008;RF0008;RF0008;RF0008;RF0008;RF0008;RF0008;RF0008;RF0008;RF0009;RF0010;RF0010;RF0010</t>
  </si>
  <si>
    <t>277683_10;277683_3;277683_4;277683_7</t>
  </si>
  <si>
    <t>RF0102;PF03743.13;PF03524.14;PF02534.13</t>
  </si>
  <si>
    <t>multidrug;conjugation;conjugation;conjugation</t>
  </si>
  <si>
    <t>MFS_1;TrbI;CagX;T4SS-DNA_transf</t>
  </si>
  <si>
    <t>ClassA;RND_mfp;MATE_efflux;TIGR02071;TIGR02073;EmrB;ACR_tran;APH3';ABC_tran;Beta-lactamase;MexC;Bcr_Cfla;TIGR03423;APH;Transpeptidase;Lactamase_B;L1;DHFR_1;macB;Lactamase_B_2;ABC2_membrane;MexE;Glyoxalase;RNDAntibioticEffluxPump;ABC1;MFS_1;Small_Multi_Drug_Res</t>
  </si>
  <si>
    <t>MLS *</t>
  </si>
  <si>
    <t>MGE subtype</t>
  </si>
  <si>
    <t>MGE type</t>
  </si>
  <si>
    <t>Full annotation in database</t>
  </si>
  <si>
    <t>Completeness (%)</t>
  </si>
  <si>
    <t>Number of ARGs</t>
  </si>
  <si>
    <t>All (m)</t>
  </si>
  <si>
    <t>GCF_001624335.1</t>
  </si>
  <si>
    <t>GCF_000005845.2</t>
  </si>
  <si>
    <t>GCA_002338245.1</t>
  </si>
  <si>
    <t>Oerskovia enterophila</t>
  </si>
  <si>
    <t>Enterococcus faecium</t>
  </si>
  <si>
    <t>Ralstonia mannitolilytica</t>
  </si>
  <si>
    <t>Escherichia coli</t>
  </si>
  <si>
    <t>Serratia fonticola</t>
  </si>
  <si>
    <t>Acinetobacter lwoffii</t>
  </si>
  <si>
    <t>Acinetobacter johnsonii</t>
  </si>
  <si>
    <t>Pseudomonas aeruginosa</t>
  </si>
  <si>
    <t>Ra in EF (ppm)</t>
  </si>
  <si>
    <t>Rc from US to DS (%)</t>
  </si>
  <si>
    <t>ESBL agar</t>
  </si>
  <si>
    <t>CRE agar</t>
  </si>
  <si>
    <t>FOX</t>
  </si>
  <si>
    <t>OXA</t>
  </si>
  <si>
    <t>TEM</t>
  </si>
  <si>
    <t>BEL</t>
  </si>
  <si>
    <t>CMY</t>
  </si>
  <si>
    <t>CTX-M</t>
  </si>
  <si>
    <t>Gene family</t>
  </si>
  <si>
    <t>Cfx</t>
  </si>
  <si>
    <t>FONA</t>
  </si>
  <si>
    <t>MIR</t>
  </si>
  <si>
    <t>MOX</t>
  </si>
  <si>
    <t>PDC</t>
  </si>
  <si>
    <t>PER</t>
  </si>
  <si>
    <t>VEB</t>
  </si>
  <si>
    <t>AER</t>
  </si>
  <si>
    <t>CARB</t>
  </si>
  <si>
    <t>GES</t>
  </si>
  <si>
    <t>IMP</t>
  </si>
  <si>
    <t>ACT</t>
  </si>
  <si>
    <t>classB</t>
  </si>
  <si>
    <t>NPS</t>
  </si>
  <si>
    <t>ampC</t>
  </si>
  <si>
    <t>classC</t>
  </si>
  <si>
    <t>Metallo</t>
  </si>
  <si>
    <t>KLUY</t>
  </si>
  <si>
    <t>LCR</t>
  </si>
  <si>
    <t>OKP</t>
  </si>
  <si>
    <t>OXY</t>
  </si>
  <si>
    <t>PBP</t>
  </si>
  <si>
    <t>Resistance category</t>
  </si>
  <si>
    <t>Resistance phenotype</t>
  </si>
  <si>
    <t>Both agar</t>
  </si>
  <si>
    <t>CP phenotype, ESBL phenotype</t>
  </si>
  <si>
    <t>NCBI</t>
  </si>
  <si>
    <t>NCBI &amp; This study</t>
  </si>
  <si>
    <t>OXA-2 family class D extended-spectrum beta-lactamase OXA-15</t>
  </si>
  <si>
    <t>oxacillin-hydrolyzing class D extended-spectrum beta-lactamase OXA-17</t>
  </si>
  <si>
    <t>class D extended-spectrum beta-lactamase OXA-28</t>
  </si>
  <si>
    <t>Other Beta-lactamases</t>
  </si>
  <si>
    <t>OXA-2 family class D extended-spectrum beta-lactamase OXA-226</t>
  </si>
  <si>
    <t>ESBL, CP phenotype</t>
  </si>
  <si>
    <t>extended-spectrum beta-lactamase FOX-5</t>
  </si>
  <si>
    <t>class A extended-spectrum beta-lactamase TEM-157</t>
  </si>
  <si>
    <t>class A extended-spectrum beta-lactamase TEM-187</t>
  </si>
  <si>
    <t>class A extended-spectrum beta-lactamase TEM-205</t>
  </si>
  <si>
    <t>class A extended-spectrum beta-lactamase TEM-91</t>
  </si>
  <si>
    <t>Functional annotation</t>
  </si>
  <si>
    <t>Metagenomes - Habitats Average (GPC)</t>
  </si>
  <si>
    <t>Untested</t>
  </si>
  <si>
    <t>ESBL phenotype,CP</t>
  </si>
  <si>
    <t>carbapenem-hydrolyzing beta-lactamase OXA-50</t>
  </si>
  <si>
    <t>class D extended-spectrum beta-lactamase OXA-2</t>
  </si>
  <si>
    <t>Resistance category assigned by</t>
  </si>
  <si>
    <t xml:space="preserve"> Metagenomes - WWTPs Effluent (n = 11) (GPC)</t>
  </si>
  <si>
    <t>Metagenomes - WWTPs influent (n = 12) (GPC)</t>
  </si>
  <si>
    <t>Metagenomes - Human gut (n = 48) (GPC)</t>
  </si>
  <si>
    <t>Metagenomes - Pig gut (n = 12) (GPC)</t>
  </si>
  <si>
    <t>Metagenomes - Chicken gut (n = 12) (GPC)</t>
  </si>
  <si>
    <t>CMY-11</t>
  </si>
  <si>
    <t>CMY-39</t>
  </si>
  <si>
    <t>CMY-9</t>
  </si>
  <si>
    <t>CTX-M-1</t>
  </si>
  <si>
    <t>CTX-M-12</t>
  </si>
  <si>
    <t>CTX-M-126</t>
  </si>
  <si>
    <t>CTX-M-132</t>
  </si>
  <si>
    <t>CTX-M-134</t>
  </si>
  <si>
    <t>CTX-M-14</t>
  </si>
  <si>
    <t>CTX-M-147</t>
  </si>
  <si>
    <t>CTX-M-15</t>
  </si>
  <si>
    <t>CTX-M-19</t>
  </si>
  <si>
    <t>CTX-M-28</t>
  </si>
  <si>
    <t>CTX-M-32</t>
  </si>
  <si>
    <t>CTX-M-53</t>
  </si>
  <si>
    <t>CTX-M-55</t>
  </si>
  <si>
    <t>CTX-M-58</t>
  </si>
  <si>
    <t>CTX-M-69</t>
  </si>
  <si>
    <t>CTX-M-79</t>
  </si>
  <si>
    <t>CTX-M-99</t>
  </si>
  <si>
    <t>FONA-6</t>
  </si>
  <si>
    <t>MIR-1</t>
  </si>
  <si>
    <t>MOX-1</t>
  </si>
  <si>
    <t>MOX-2</t>
  </si>
  <si>
    <t>OXA-1</t>
  </si>
  <si>
    <t>OXA-10</t>
  </si>
  <si>
    <t>OXA-142</t>
  </si>
  <si>
    <t>OXA-19</t>
  </si>
  <si>
    <t>OXA-35</t>
  </si>
  <si>
    <t>PDC-5</t>
  </si>
  <si>
    <t>PDC-8</t>
  </si>
  <si>
    <t>PER-1</t>
  </si>
  <si>
    <t>TEM-1</t>
  </si>
  <si>
    <t>TEM-106</t>
  </si>
  <si>
    <t>TEM-118</t>
  </si>
  <si>
    <t>TEM-154</t>
  </si>
  <si>
    <t>TEM-177</t>
  </si>
  <si>
    <t>TEM-178</t>
  </si>
  <si>
    <t>TEM-6</t>
  </si>
  <si>
    <t>TEM-75</t>
  </si>
  <si>
    <t>FOX-5</t>
  </si>
  <si>
    <t>OXA-15</t>
  </si>
  <si>
    <t>OXA-17</t>
  </si>
  <si>
    <t>OXA-226</t>
  </si>
  <si>
    <t>OXA-28</t>
  </si>
  <si>
    <t>TEM-157</t>
  </si>
  <si>
    <t>TEM-187</t>
  </si>
  <si>
    <t>TEM-205</t>
  </si>
  <si>
    <t>TEM-91</t>
  </si>
  <si>
    <t>BEL-2</t>
  </si>
  <si>
    <t>BEL-3</t>
  </si>
  <si>
    <t>CfxA2</t>
  </si>
  <si>
    <t>CfxA3</t>
  </si>
  <si>
    <t>CMY-37</t>
  </si>
  <si>
    <t>CTX-M-105</t>
  </si>
  <si>
    <t>CTX-M-111</t>
  </si>
  <si>
    <t>CTX-M-122</t>
  </si>
  <si>
    <t>CTX-M-137</t>
  </si>
  <si>
    <t>CTX-M-141</t>
  </si>
  <si>
    <t>CTX-M-51</t>
  </si>
  <si>
    <t>CTX-M-52</t>
  </si>
  <si>
    <t>CTX-M-60</t>
  </si>
  <si>
    <t>OXA-129</t>
  </si>
  <si>
    <t>OXA-13</t>
  </si>
  <si>
    <t>OXA-147</t>
  </si>
  <si>
    <t>OXA-4</t>
  </si>
  <si>
    <t>OXA-53</t>
  </si>
  <si>
    <t>SHV-1</t>
  </si>
  <si>
    <t>SHV-105</t>
  </si>
  <si>
    <t>SHV-152</t>
  </si>
  <si>
    <t>SHV-51</t>
  </si>
  <si>
    <t>TEM-138</t>
  </si>
  <si>
    <t>TEM-184</t>
  </si>
  <si>
    <t>TEM-188</t>
  </si>
  <si>
    <t>TEM-195</t>
  </si>
  <si>
    <t>TEM-201</t>
  </si>
  <si>
    <t>TEM-209</t>
  </si>
  <si>
    <t>TEM-216</t>
  </si>
  <si>
    <t>TEM-29</t>
  </si>
  <si>
    <t>TEM-43</t>
  </si>
  <si>
    <t>TEM-63</t>
  </si>
  <si>
    <t>TEM-78</t>
  </si>
  <si>
    <t>VEB-1</t>
  </si>
  <si>
    <t>OXA-50</t>
  </si>
  <si>
    <t>ACT-16</t>
  </si>
  <si>
    <t>CMY-64</t>
  </si>
  <si>
    <t>MIR-2</t>
  </si>
  <si>
    <t>MIR-6</t>
  </si>
  <si>
    <t>MOX-4</t>
  </si>
  <si>
    <t>MOX-7</t>
  </si>
  <si>
    <t>PDC-6</t>
  </si>
  <si>
    <t>TEM-89</t>
  </si>
  <si>
    <t>CMY-99</t>
  </si>
  <si>
    <t>FOX-8</t>
  </si>
  <si>
    <t>FOX-9</t>
  </si>
  <si>
    <t>MOX-3</t>
  </si>
  <si>
    <t>MOX-5</t>
  </si>
  <si>
    <t>GES-21</t>
  </si>
  <si>
    <t>OXA-164</t>
  </si>
  <si>
    <t>OXA-309</t>
  </si>
  <si>
    <t>OXA-96</t>
  </si>
  <si>
    <t>OXA-97</t>
  </si>
  <si>
    <t>OXA-2</t>
  </si>
  <si>
    <t>NPS-1</t>
  </si>
  <si>
    <t>OXA-114</t>
  </si>
  <si>
    <t>OXA-12</t>
  </si>
  <si>
    <t>OXA-243</t>
  </si>
  <si>
    <t>OXA-258</t>
  </si>
  <si>
    <t>TEM-117</t>
  </si>
  <si>
    <t>AER-1</t>
  </si>
  <si>
    <t>CARB-5</t>
  </si>
  <si>
    <t>CMY-2</t>
  </si>
  <si>
    <t>GES-20</t>
  </si>
  <si>
    <t>GES-4</t>
  </si>
  <si>
    <t>IMP-28</t>
  </si>
  <si>
    <t>IMP-37</t>
  </si>
  <si>
    <t>OXA-54</t>
  </si>
  <si>
    <t>OXA-58</t>
  </si>
  <si>
    <t>OXA-211</t>
  </si>
  <si>
    <t>OXA-212</t>
  </si>
  <si>
    <t>OXA-225</t>
  </si>
  <si>
    <t>OXA-228</t>
  </si>
  <si>
    <t>OXA-247</t>
  </si>
  <si>
    <t>OXA-257</t>
  </si>
  <si>
    <t>OXA-333</t>
  </si>
  <si>
    <t>OXA-334</t>
  </si>
  <si>
    <t>OXA-355</t>
  </si>
  <si>
    <t>IMP-42</t>
  </si>
  <si>
    <t>IMP-5</t>
  </si>
  <si>
    <t>Unassigned</t>
  </si>
  <si>
    <t>Beta-lactamase NPS-1</t>
  </si>
  <si>
    <t>Beta-lactamase ampC</t>
  </si>
  <si>
    <t>Beta-lactamase Metallo</t>
  </si>
  <si>
    <t>Beta-lactamase OXA-114</t>
  </si>
  <si>
    <t>Beta-lactamase OXA-12</t>
  </si>
  <si>
    <t>Beta-lactamase OXA-243</t>
  </si>
  <si>
    <t>Beta-lactamase OXA-258</t>
  </si>
  <si>
    <t>Beta-lactamase TEM-117</t>
  </si>
  <si>
    <t>Beta-lactamase ACT-16</t>
  </si>
  <si>
    <t>Beta-lactamase CMY-64</t>
  </si>
  <si>
    <t>Beta-lactamase MIR-2</t>
  </si>
  <si>
    <t>Beta-lactamase MIR-6</t>
  </si>
  <si>
    <t>Beta-lactamase MOX-4</t>
  </si>
  <si>
    <t>Beta-lactamase MOX-7</t>
  </si>
  <si>
    <t>Beta-lactamase PDC-6</t>
  </si>
  <si>
    <t>Beta-lactamase TEM-89</t>
  </si>
  <si>
    <t>Beta-lactamase CMY-99</t>
  </si>
  <si>
    <t>Beta-lactamase FOX-8</t>
  </si>
  <si>
    <t>Beta-lactamase FOX-9</t>
  </si>
  <si>
    <t>Beta-lactamase MOX-3</t>
  </si>
  <si>
    <t>Beta-lactamase MOX-5</t>
  </si>
  <si>
    <t>CRE agar metagenome (GPC)</t>
  </si>
  <si>
    <t>ESBL agar metagenome (GPC)</t>
  </si>
  <si>
    <t>OXA-23</t>
  </si>
  <si>
    <t>EM1</t>
  </si>
  <si>
    <t>EM4</t>
  </si>
  <si>
    <t>MN1</t>
  </si>
  <si>
    <t>MN4</t>
  </si>
  <si>
    <t>TG1</t>
  </si>
  <si>
    <t>TG4</t>
  </si>
  <si>
    <t>TE1</t>
  </si>
  <si>
    <t>TE4</t>
  </si>
  <si>
    <t>WT1</t>
  </si>
  <si>
    <t>WT4</t>
  </si>
  <si>
    <t>ZR1</t>
  </si>
  <si>
    <t>ZR4</t>
  </si>
  <si>
    <t>FD1</t>
  </si>
  <si>
    <t>FD4</t>
  </si>
  <si>
    <t>AD1</t>
  </si>
  <si>
    <t>AD4</t>
  </si>
  <si>
    <t>TU1</t>
  </si>
  <si>
    <t>TU4</t>
  </si>
  <si>
    <t>FR1</t>
  </si>
  <si>
    <t>FR4</t>
  </si>
  <si>
    <t>AH1</t>
  </si>
  <si>
    <t>AH4</t>
  </si>
  <si>
    <t>OXA-181</t>
  </si>
  <si>
    <t>OXA-296</t>
  </si>
  <si>
    <t>OXA-48</t>
  </si>
  <si>
    <t>OXA-51</t>
  </si>
  <si>
    <t>OXA-62</t>
  </si>
  <si>
    <t>IMP-10</t>
  </si>
  <si>
    <t>IMP-13</t>
  </si>
  <si>
    <t>IMP-33</t>
  </si>
  <si>
    <t>IMP-8</t>
  </si>
  <si>
    <t>CfxA</t>
  </si>
  <si>
    <t>VEB-PER</t>
  </si>
  <si>
    <t>CMY-1</t>
  </si>
  <si>
    <t>metallo</t>
  </si>
  <si>
    <t>Other_Beta-lactamses</t>
  </si>
  <si>
    <t>Average GPC</t>
  </si>
  <si>
    <t>Standard deviation</t>
  </si>
  <si>
    <t xml:space="preserve">Influent  (n = 11) </t>
  </si>
  <si>
    <t>Effluent  (n = 11)</t>
  </si>
  <si>
    <t>Linear discrimination analysis (LDA)</t>
  </si>
  <si>
    <r>
      <t>Log</t>
    </r>
    <r>
      <rPr>
        <b/>
        <vertAlign val="subscript"/>
        <sz val="11"/>
        <color rgb="FF0070C0"/>
        <rFont val="Times New Roman"/>
        <family val="1"/>
      </rPr>
      <t>10</t>
    </r>
    <r>
      <rPr>
        <b/>
        <sz val="11"/>
        <color rgb="FF0070C0"/>
        <rFont val="Times New Roman"/>
        <family val="1"/>
      </rPr>
      <t>(LDA-score)</t>
    </r>
  </si>
  <si>
    <t>Beta-lactam resistance subtypes</t>
  </si>
  <si>
    <t>Sampling in 2017</t>
  </si>
  <si>
    <t>GPS</t>
  </si>
  <si>
    <t>Estimated wastewater percentage (ww%) at the Downstream location 1 (D1)</t>
  </si>
  <si>
    <t>Estimated wastewater percentage (ww%) at the Downstream location 2 (D2)</t>
  </si>
  <si>
    <t>Swiss River Resistome - campain mean (ww%)</t>
  </si>
  <si>
    <t>Ecoimpact - annual mean  (ww%)</t>
  </si>
  <si>
    <t>Sampling Campain</t>
  </si>
  <si>
    <t xml:space="preserve">Conductivity (μS/cm) </t>
  </si>
  <si>
    <t>Chloride (mg/L)</t>
  </si>
  <si>
    <t>Sulfate (mg/L)</t>
  </si>
  <si>
    <t>SO4</t>
  </si>
  <si>
    <t>Campain</t>
  </si>
  <si>
    <t>Site</t>
  </si>
  <si>
    <t>Date</t>
  </si>
  <si>
    <t>US</t>
  </si>
  <si>
    <t>EF</t>
  </si>
  <si>
    <t>D1</t>
  </si>
  <si>
    <t>D2</t>
  </si>
  <si>
    <t>Conductivity</t>
  </si>
  <si>
    <t xml:space="preserve">Chloride </t>
  </si>
  <si>
    <t>Sulfate</t>
  </si>
  <si>
    <t>DS</t>
  </si>
  <si>
    <t>SEN1</t>
  </si>
  <si>
    <t xml:space="preserve"> Sensetal</t>
  </si>
  <si>
    <t>7.25</t>
  </si>
  <si>
    <t>584426/195186</t>
  </si>
  <si>
    <t>584884,196262</t>
  </si>
  <si>
    <t>584827,196881</t>
  </si>
  <si>
    <t xml:space="preserve"> 584946,197848
</t>
  </si>
  <si>
    <t>NA</t>
  </si>
  <si>
    <t>SEN2</t>
  </si>
  <si>
    <t>8.22</t>
  </si>
  <si>
    <t>584426,195186</t>
  </si>
  <si>
    <t>HOC</t>
  </si>
  <si>
    <t xml:space="preserve"> HOCHDORF</t>
  </si>
  <si>
    <t>8.08</t>
  </si>
  <si>
    <t>663823,225075</t>
  </si>
  <si>
    <t>663882, 225407</t>
  </si>
  <si>
    <t>663579,225481</t>
  </si>
  <si>
    <t>663395,225774</t>
  </si>
  <si>
    <t>MAR</t>
  </si>
  <si>
    <t xml:space="preserve"> Weinland</t>
  </si>
  <si>
    <t>8.29</t>
  </si>
  <si>
    <t>690702,275563</t>
  </si>
  <si>
    <t>690267,275181</t>
  </si>
  <si>
    <t>689931,275068</t>
  </si>
  <si>
    <t>689473,274730</t>
  </si>
  <si>
    <t>KNO</t>
  </si>
  <si>
    <t> Mettmenstetten-Knonau</t>
  </si>
  <si>
    <t>9.05</t>
  </si>
  <si>
    <t>677284,230600</t>
  </si>
  <si>
    <t>677025,230594</t>
  </si>
  <si>
    <t>676520,230700</t>
  </si>
  <si>
    <t>676060,231660</t>
  </si>
  <si>
    <t>REI</t>
  </si>
  <si>
    <t xml:space="preserve"> Reinach, Werkleiter</t>
  </si>
  <si>
    <t>9.11</t>
  </si>
  <si>
    <t>655450, 234660
(47.26052, 8.17126)</t>
  </si>
  <si>
    <t>655350,234965
(47.26327, 8.16998)</t>
  </si>
  <si>
    <t>655106,235455
(47.26770, 8.16681)</t>
  </si>
  <si>
    <t>654445,236114
(47.27368, 8.15816)</t>
  </si>
  <si>
    <t>DUR</t>
  </si>
  <si>
    <t>DUERNTEN (BUBIKON)</t>
  </si>
  <si>
    <t>9.13</t>
  </si>
  <si>
    <t>705205,236186</t>
  </si>
  <si>
    <t>705289,236089</t>
  </si>
  <si>
    <t>705394,235839</t>
  </si>
  <si>
    <t>705511,235597</t>
  </si>
  <si>
    <t>UNT</t>
  </si>
  <si>
    <t>UNTEREHRENDINGEN(OB.SURB)</t>
  </si>
  <si>
    <t>9.21</t>
  </si>
  <si>
    <t>668171,262197</t>
  </si>
  <si>
    <t>667874,262297</t>
  </si>
  <si>
    <t>667622,262693</t>
  </si>
  <si>
    <t>667360,263373</t>
  </si>
  <si>
    <t>NIE</t>
  </si>
  <si>
    <t>NIEDERDORF(FRENKE II)</t>
  </si>
  <si>
    <t>9.28</t>
  </si>
  <si>
    <t>623980,251183</t>
  </si>
  <si>
    <t>624160,251439</t>
  </si>
  <si>
    <t>624386,251741</t>
  </si>
  <si>
    <t>624844,252279</t>
  </si>
  <si>
    <t>HER1</t>
  </si>
  <si>
    <t>Betriebsleiter   (HERISAU)</t>
  </si>
  <si>
    <t>10.03</t>
  </si>
  <si>
    <t>737926,250768</t>
  </si>
  <si>
    <t>737566,250821</t>
  </si>
  <si>
    <t>737261,251158</t>
  </si>
  <si>
    <t>737205,251582</t>
  </si>
  <si>
    <t>HER2</t>
  </si>
  <si>
    <t>10.05</t>
  </si>
  <si>
    <t>737944,250760</t>
  </si>
  <si>
    <t>NULL</t>
  </si>
  <si>
    <t>Lactamase_B</t>
    <phoneticPr fontId="24" type="noConversion"/>
  </si>
  <si>
    <t>Lactamase_B_2</t>
    <phoneticPr fontId="24" type="noConversion"/>
  </si>
  <si>
    <t>Lactamase_B_3</t>
    <phoneticPr fontId="24" type="noConversion"/>
  </si>
  <si>
    <t>ACR_tran;TIGR00615;ABC_tran;Multi_Drug_Res;Phage_integrase;RND_mfp;RecO_C</t>
    <phoneticPr fontId="24" type="noConversion"/>
  </si>
  <si>
    <t>multidrug;recombinase;multidrug;multidrug;integrase;multidrug;recombinase</t>
    <phoneticPr fontId="24" type="noConversion"/>
  </si>
  <si>
    <t>978_14;978_5;1370_12;1370_9;1370_2;146_39;146_25</t>
    <phoneticPr fontId="24" type="noConversion"/>
  </si>
  <si>
    <t>multidrug;conjugation</t>
    <phoneticPr fontId="24" type="noConversion"/>
  </si>
  <si>
    <t>MexE;TraI_2_C</t>
    <phoneticPr fontId="24" type="noConversion"/>
  </si>
  <si>
    <t>SEF(Effluent, CRE_EF)</t>
    <phoneticPr fontId="24" type="noConversion"/>
  </si>
  <si>
    <t>SEF(Effluent, ESBL_EF)</t>
    <phoneticPr fontId="24" type="noConversion"/>
  </si>
  <si>
    <t>SEF(HumanGut, Influent)</t>
    <phoneticPr fontId="24" type="noConversion"/>
  </si>
  <si>
    <t>SEF(Influent, Effluent)</t>
    <phoneticPr fontId="24" type="noConversion"/>
  </si>
  <si>
    <t>SEF(CRE_US, CRE_DS)</t>
    <phoneticPr fontId="24" type="noConversion"/>
  </si>
  <si>
    <t>SEF(ESBL_US, ESBL_DS)</t>
    <phoneticPr fontId="24" type="noConversion"/>
  </si>
  <si>
    <t>GES-15</t>
    <phoneticPr fontId="24" type="noConversion"/>
  </si>
  <si>
    <t>GES-14</t>
    <phoneticPr fontId="24" type="noConversion"/>
  </si>
  <si>
    <t>carbapenem-hydrolyzing class A beta-lactamase GES-14</t>
    <phoneticPr fontId="24" type="noConversion"/>
  </si>
  <si>
    <r>
      <rPr>
        <b/>
        <sz val="12"/>
        <rFont val="Times New Roman"/>
        <family val="1"/>
      </rPr>
      <t xml:space="preserve">Dataset S2. Beta-lactam resistance subtypes and their metagenomic abundance from human and animal guts via WWTPs to the receiving rivers. </t>
    </r>
    <r>
      <rPr>
        <sz val="12"/>
        <rFont val="Times New Roman"/>
        <family val="1"/>
      </rPr>
      <t>Each resistance subtype was categorized as known 'Carbapenemase (CP)', 'Extended-Spectrum Beta-Lactamase (ESBL)' and 'Other Beta-lactamases' by matching to the Bacterial Antimicrobial Resistance Reference Gene Database (PRJNA313047). Meanwhile, Selective Enrichment Factor (SEF) from habitat or sample A to B, expressed as SEF(A, B), was calculated as the ratio of its average metagenomic abundance (gene copies per cell, GPC) in habitat or sample B to A (PI: positive infinity; NI: negative infinity; ND: not detected). Beta-lactamase genes strongly enriched (i.e., SEF &gt;= 5) on the Brilliance CRE and ESBL agar compared with effluent samples were phenotypically nominated as 'CP phenotype' and 'ESBL phenotype', respectively. Linear discrimination analysis (LDA) was additionally used to identify marker beta-lactamase genes in each habitat group examined.</t>
    </r>
    <phoneticPr fontId="24" type="noConversion"/>
  </si>
  <si>
    <t>Dataset S5. List of hidden Markov model for mobile genetic elements in the Pfam and Trigfam databases</t>
    <phoneticPr fontId="24" type="noConversion"/>
  </si>
  <si>
    <t xml:space="preserve">Dataset S6. Summary of eleven sampling campaigns conducted at nine WWTPs and their receiving rivers in Switzerland between July and October 2017 </t>
    <phoneticPr fontId="24" type="noConversion"/>
  </si>
  <si>
    <t>Stenotrophomonas sp.</t>
    <phoneticPr fontId="24" type="noConversion"/>
  </si>
  <si>
    <t>Project accession</t>
    <phoneticPr fontId="24" type="noConversion"/>
  </si>
  <si>
    <r>
      <rPr>
        <b/>
        <sz val="12"/>
        <rFont val="Times New Roman"/>
        <family val="1"/>
      </rPr>
      <t>Dataset S1. Relative abundance of antibiotic resistance types from human and animal guts (Refs. 33, 34, 35), and cultivated and uncultivated microbial communities from WWTPs and water from receiving rivers from this study.</t>
    </r>
    <r>
      <rPr>
        <sz val="12"/>
        <rFont val="Times New Roman"/>
        <family val="1"/>
      </rPr>
      <t xml:space="preserve"> The realtive abundance was expressed as gene copies per cell (GPC). The annotation of ARG types and subtypes was performed in ARG-OAP v2.0. * MLS: Macrolides, lincosamides and streptogramines.</t>
    </r>
  </si>
  <si>
    <t>Dataset S3. Beta-lactamase gene expression activities (transcript copies per liter or GPC) in the clarified wastewater influent and effluent. In-depth reanalysis was conducted based on the published quantatitive metatranscriptomes from of 11 Swiss municipal wastewater treatment plants in our previous study (Ref. 4: Ju et al., 2019. ISME J, 13, 346)</t>
  </si>
  <si>
    <r>
      <t xml:space="preserve">Dataset S4. Full statistics for 23 metagenome-assembled genomes (MAGs) reconstructed from the CRE and ESBL agar microbiota. </t>
    </r>
    <r>
      <rPr>
        <sz val="11"/>
        <rFont val="Times New Roman"/>
        <family val="1"/>
      </rPr>
      <t>Ra in EF: relative abundance (Ra) in the effluent metagenome (EF). Rc from US to DS: relative change of Ra from upstream (US) to downstream (DS) river water metagenome calcu</t>
    </r>
    <r>
      <rPr>
        <u/>
        <sz val="11"/>
        <rFont val="Times New Roman"/>
        <family val="1"/>
      </rPr>
      <t>la</t>
    </r>
    <r>
      <rPr>
        <sz val="11"/>
        <rFont val="Times New Roman"/>
        <family val="1"/>
      </rPr>
      <t xml:space="preserve">ted as the difference between DS and US, divided by their maximum. Rc between 0% and 100% denotes abundance increase, while -100% to 0% denote abundance reduction. The last three columns show numbers of antibiotic resistance genes (ARGs) identified for all resistance types (ALL), beta-lactam (BL) and multidrug (MD) in each MAG.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</si>
</sst>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font>
      <sz val="11"/>
      <color theme="1"/>
      <name val="Calibri"/>
      <family val="2"/>
      <scheme val="minor"/>
    </font>
    <font>
      <b/>
      <sz val="11"/>
      <color theme="1"/>
      <name val="Times New Roman"/>
      <family val="1"/>
    </font>
    <font>
      <sz val="11"/>
      <color theme="1"/>
      <name val="Times New Roman"/>
      <family val="1"/>
    </font>
    <font>
      <sz val="11"/>
      <name val="Times New Roman"/>
      <family val="1"/>
    </font>
    <font>
      <b/>
      <sz val="11"/>
      <color theme="1"/>
      <name val="Calibri"/>
      <family val="2"/>
      <charset val="134"/>
      <scheme val="minor"/>
    </font>
    <font>
      <b/>
      <sz val="11"/>
      <name val="Times New Roman"/>
      <family val="1"/>
    </font>
    <font>
      <sz val="11"/>
      <name val="Calibri"/>
      <family val="2"/>
      <scheme val="minor"/>
    </font>
    <font>
      <b/>
      <sz val="10"/>
      <color theme="1"/>
      <name val="Times New Roman"/>
      <family val="1"/>
    </font>
    <font>
      <b/>
      <sz val="10"/>
      <color theme="1"/>
      <name val="Times New Roman"/>
      <family val="1"/>
      <charset val="134"/>
    </font>
    <font>
      <b/>
      <sz val="11"/>
      <color theme="1"/>
      <name val="Times New Roman"/>
      <family val="1"/>
      <charset val="134"/>
    </font>
    <font>
      <sz val="10"/>
      <color theme="1"/>
      <name val="Times New Roman"/>
      <family val="1"/>
      <charset val="134"/>
    </font>
    <font>
      <sz val="11"/>
      <color theme="1"/>
      <name val="Times New Roman"/>
      <family val="1"/>
      <charset val="134"/>
    </font>
    <font>
      <sz val="10"/>
      <color theme="1"/>
      <name val="Times New Roman"/>
      <family val="1"/>
    </font>
    <font>
      <i/>
      <sz val="10"/>
      <color theme="1"/>
      <name val="Times New Roman"/>
      <family val="1"/>
    </font>
    <font>
      <sz val="11"/>
      <color rgb="FFFF0000"/>
      <name val="Calibri"/>
      <family val="2"/>
      <scheme val="minor"/>
    </font>
    <font>
      <sz val="9"/>
      <color indexed="81"/>
      <name val="Tahoma"/>
      <family val="2"/>
    </font>
    <font>
      <b/>
      <sz val="9"/>
      <color indexed="81"/>
      <name val="Tahoma"/>
      <family val="2"/>
    </font>
    <font>
      <b/>
      <sz val="12"/>
      <color theme="1"/>
      <name val="Times New Roman"/>
      <family val="1"/>
    </font>
    <font>
      <sz val="12"/>
      <name val="Times New Roman"/>
      <family val="1"/>
    </font>
    <font>
      <b/>
      <sz val="12"/>
      <name val="Times New Roman"/>
      <family val="1"/>
    </font>
    <font>
      <sz val="11"/>
      <color rgb="FFFF0000"/>
      <name val="Times New Roman"/>
      <family val="1"/>
    </font>
    <font>
      <b/>
      <sz val="11"/>
      <color rgb="FF0070C0"/>
      <name val="Times New Roman"/>
      <family val="1"/>
    </font>
    <font>
      <b/>
      <vertAlign val="subscript"/>
      <sz val="11"/>
      <color rgb="FF0070C0"/>
      <name val="Times New Roman"/>
      <family val="1"/>
    </font>
    <font>
      <sz val="11"/>
      <color rgb="FF0070C0"/>
      <name val="Times New Roman"/>
      <family val="1"/>
    </font>
    <font>
      <sz val="9"/>
      <name val="Calibri"/>
      <family val="3"/>
      <charset val="134"/>
      <scheme val="minor"/>
    </font>
    <font>
      <sz val="11"/>
      <name val="Times New Roman"/>
      <family val="1"/>
      <charset val="134"/>
    </font>
    <font>
      <sz val="11"/>
      <color rgb="FFC00000"/>
      <name val="Calibri"/>
      <family val="2"/>
      <scheme val="minor"/>
    </font>
    <font>
      <sz val="11"/>
      <name val="Calibri"/>
      <family val="2"/>
      <charset val="134"/>
      <scheme val="minor"/>
    </font>
    <font>
      <u/>
      <sz val="11"/>
      <name val="Times New Roman"/>
      <family val="1"/>
    </font>
  </fonts>
  <fills count="2">
    <fill>
      <patternFill patternType="none"/>
    </fill>
    <fill>
      <patternFill patternType="gray125"/>
    </fill>
  </fills>
  <borders count="26">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ck">
        <color theme="1"/>
      </top>
      <bottom style="thin">
        <color theme="0"/>
      </bottom>
      <diagonal/>
    </border>
    <border>
      <left style="thin">
        <color theme="0"/>
      </left>
      <right style="thin">
        <color theme="0"/>
      </right>
      <top style="thick">
        <color theme="1"/>
      </top>
      <bottom style="thin">
        <color theme="0"/>
      </bottom>
      <diagonal/>
    </border>
    <border>
      <left/>
      <right style="thin">
        <color theme="0"/>
      </right>
      <top style="thin">
        <color theme="0"/>
      </top>
      <bottom style="thick">
        <color theme="1"/>
      </bottom>
      <diagonal/>
    </border>
    <border>
      <left style="thin">
        <color theme="0"/>
      </left>
      <right style="thin">
        <color theme="0"/>
      </right>
      <top style="thin">
        <color theme="0"/>
      </top>
      <bottom style="thick">
        <color theme="1"/>
      </bottom>
      <diagonal/>
    </border>
    <border>
      <left/>
      <right style="thin">
        <color theme="0"/>
      </right>
      <top style="thin">
        <color theme="0"/>
      </top>
      <bottom style="medium">
        <color theme="1"/>
      </bottom>
      <diagonal/>
    </border>
    <border>
      <left style="thin">
        <color theme="0"/>
      </left>
      <right style="thin">
        <color theme="0"/>
      </right>
      <top style="thin">
        <color theme="0"/>
      </top>
      <bottom style="medium">
        <color theme="1"/>
      </bottom>
      <diagonal/>
    </border>
    <border>
      <left style="thin">
        <color theme="0"/>
      </left>
      <right style="thin">
        <color theme="0"/>
      </right>
      <top style="thick">
        <color theme="1"/>
      </top>
      <bottom style="medium">
        <color theme="1"/>
      </bottom>
      <diagonal/>
    </border>
    <border>
      <left/>
      <right/>
      <top/>
      <bottom style="thick">
        <color theme="1"/>
      </bottom>
      <diagonal/>
    </border>
    <border>
      <left style="thin">
        <color theme="0"/>
      </left>
      <right style="thin">
        <color theme="0"/>
      </right>
      <top/>
      <bottom style="medium">
        <color theme="1"/>
      </bottom>
      <diagonal/>
    </border>
    <border>
      <left style="thin">
        <color theme="0"/>
      </left>
      <right style="thin">
        <color theme="0"/>
      </right>
      <top style="thick">
        <color theme="1"/>
      </top>
      <bottom/>
      <diagonal/>
    </border>
    <border>
      <left style="thin">
        <color theme="0"/>
      </left>
      <right/>
      <top style="thick">
        <color theme="1"/>
      </top>
      <bottom style="thin">
        <color theme="0"/>
      </bottom>
      <diagonal/>
    </border>
    <border>
      <left/>
      <right/>
      <top style="thick">
        <color theme="1"/>
      </top>
      <bottom style="thin">
        <color theme="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0"/>
      </left>
      <right/>
      <top/>
      <bottom style="thin">
        <color auto="1"/>
      </bottom>
      <diagonal/>
    </border>
    <border>
      <left/>
      <right/>
      <top/>
      <bottom style="thin">
        <color auto="1"/>
      </bottom>
      <diagonal/>
    </border>
  </borders>
  <cellStyleXfs count="1">
    <xf numFmtId="0" fontId="0" fillId="0" borderId="0"/>
  </cellStyleXfs>
  <cellXfs count="185">
    <xf numFmtId="0" fontId="0" fillId="0" borderId="0" xfId="0"/>
    <xf numFmtId="0" fontId="2" fillId="0" borderId="0" xfId="0" applyFont="1"/>
    <xf numFmtId="0" fontId="4" fillId="0" borderId="0" xfId="0" applyFont="1"/>
    <xf numFmtId="0" fontId="3" fillId="0" borderId="0" xfId="0" applyFont="1" applyAlignment="1">
      <alignment horizontal="center"/>
    </xf>
    <xf numFmtId="0" fontId="6" fillId="0" borderId="0" xfId="0" applyFont="1" applyAlignment="1">
      <alignment horizontal="center"/>
    </xf>
    <xf numFmtId="1" fontId="0" fillId="0" borderId="0" xfId="0" applyNumberFormat="1" applyFill="1" applyAlignment="1">
      <alignment horizontal="center"/>
    </xf>
    <xf numFmtId="2" fontId="0" fillId="0" borderId="0" xfId="0" applyNumberFormat="1" applyFill="1" applyAlignment="1">
      <alignment horizontal="center"/>
    </xf>
    <xf numFmtId="0" fontId="12" fillId="0" borderId="1" xfId="0" applyFont="1" applyBorder="1" applyAlignment="1">
      <alignment horizontal="center" vertical="center"/>
    </xf>
    <xf numFmtId="0" fontId="1" fillId="0" borderId="3" xfId="0" applyFont="1" applyBorder="1" applyAlignment="1">
      <alignmen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1" fillId="0" borderId="6" xfId="0" applyFont="1" applyBorder="1" applyAlignment="1">
      <alignment vertical="center"/>
    </xf>
    <xf numFmtId="0" fontId="1" fillId="0" borderId="7" xfId="0" applyFont="1" applyBorder="1" applyAlignment="1">
      <alignment horizontal="center"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11" fontId="2" fillId="0" borderId="3" xfId="0" applyNumberFormat="1" applyFont="1" applyBorder="1" applyAlignment="1">
      <alignment horizontal="left" vertical="center"/>
    </xf>
    <xf numFmtId="11" fontId="2" fillId="0" borderId="1" xfId="0" applyNumberFormat="1" applyFont="1" applyBorder="1" applyAlignment="1">
      <alignment horizontal="left" vertical="center"/>
    </xf>
    <xf numFmtId="11" fontId="2" fillId="0" borderId="9" xfId="0" applyNumberFormat="1" applyFont="1" applyBorder="1" applyAlignment="1">
      <alignment horizontal="left" vertical="center"/>
    </xf>
    <xf numFmtId="0" fontId="2" fillId="0" borderId="1" xfId="0" applyFont="1" applyBorder="1"/>
    <xf numFmtId="0" fontId="2" fillId="0" borderId="1" xfId="0" applyFont="1" applyBorder="1" applyAlignment="1">
      <alignment horizontal="center"/>
    </xf>
    <xf numFmtId="0" fontId="3" fillId="0" borderId="1" xfId="0" applyFont="1" applyBorder="1" applyAlignment="1">
      <alignment horizontal="center"/>
    </xf>
    <xf numFmtId="0" fontId="2" fillId="0" borderId="9" xfId="0" applyFont="1" applyBorder="1"/>
    <xf numFmtId="0" fontId="3" fillId="0" borderId="9" xfId="0" applyFont="1" applyBorder="1" applyAlignment="1">
      <alignment horizontal="center"/>
    </xf>
    <xf numFmtId="0" fontId="2" fillId="0" borderId="3" xfId="0" applyFont="1" applyBorder="1"/>
    <xf numFmtId="0" fontId="2" fillId="0" borderId="3" xfId="0" applyFont="1" applyBorder="1" applyAlignment="1">
      <alignment horizontal="center"/>
    </xf>
    <xf numFmtId="0" fontId="3" fillId="0" borderId="3" xfId="0" applyFont="1" applyBorder="1" applyAlignment="1">
      <alignment horizontal="center"/>
    </xf>
    <xf numFmtId="0" fontId="0" fillId="0" borderId="1" xfId="0" applyBorder="1" applyAlignment="1"/>
    <xf numFmtId="0" fontId="0" fillId="0" borderId="1" xfId="0" applyBorder="1"/>
    <xf numFmtId="0" fontId="0" fillId="0" borderId="1" xfId="0" applyBorder="1" applyAlignment="1">
      <alignment vertical="center"/>
    </xf>
    <xf numFmtId="0" fontId="0" fillId="0" borderId="3" xfId="0" applyBorder="1"/>
    <xf numFmtId="0" fontId="1" fillId="0" borderId="12" xfId="0" applyFont="1" applyBorder="1" applyAlignment="1">
      <alignment vertical="center"/>
    </xf>
    <xf numFmtId="164" fontId="12" fillId="0" borderId="1" xfId="0" applyNumberFormat="1" applyFont="1" applyBorder="1" applyAlignment="1">
      <alignment horizontal="center" vertical="center"/>
    </xf>
    <xf numFmtId="0" fontId="12" fillId="0" borderId="1" xfId="0" applyFont="1" applyBorder="1"/>
    <xf numFmtId="164" fontId="12" fillId="0" borderId="1" xfId="0" applyNumberFormat="1" applyFont="1" applyBorder="1" applyAlignment="1">
      <alignment horizontal="center"/>
    </xf>
    <xf numFmtId="2" fontId="12" fillId="0" borderId="1" xfId="0" applyNumberFormat="1" applyFont="1" applyBorder="1" applyAlignment="1">
      <alignment horizontal="center" vertical="center"/>
    </xf>
    <xf numFmtId="11" fontId="12" fillId="0" borderId="1" xfId="0" applyNumberFormat="1" applyFont="1" applyBorder="1"/>
    <xf numFmtId="0" fontId="0" fillId="0" borderId="5" xfId="0" applyBorder="1"/>
    <xf numFmtId="0" fontId="12" fillId="0" borderId="9" xfId="0" applyFont="1" applyBorder="1" applyAlignment="1">
      <alignment horizontal="center" vertical="center"/>
    </xf>
    <xf numFmtId="164" fontId="12" fillId="0" borderId="9" xfId="0" applyNumberFormat="1" applyFont="1" applyBorder="1" applyAlignment="1">
      <alignment horizontal="center" vertical="center"/>
    </xf>
    <xf numFmtId="0" fontId="12" fillId="0" borderId="9" xfId="0" applyFont="1" applyBorder="1"/>
    <xf numFmtId="164" fontId="12" fillId="0" borderId="9" xfId="0" applyNumberFormat="1" applyFont="1" applyBorder="1" applyAlignment="1">
      <alignment horizontal="center"/>
    </xf>
    <xf numFmtId="2" fontId="12" fillId="0" borderId="9" xfId="0" applyNumberFormat="1" applyFont="1" applyBorder="1" applyAlignment="1">
      <alignment horizontal="center" vertical="center"/>
    </xf>
    <xf numFmtId="11" fontId="12" fillId="0" borderId="9" xfId="0" applyNumberFormat="1" applyFont="1" applyBorder="1"/>
    <xf numFmtId="0" fontId="2" fillId="0" borderId="9" xfId="0" applyFont="1" applyBorder="1" applyAlignment="1">
      <alignment horizontal="center"/>
    </xf>
    <xf numFmtId="0" fontId="12" fillId="0" borderId="3" xfId="0" applyFont="1" applyBorder="1" applyAlignment="1">
      <alignment horizontal="center" vertical="center"/>
    </xf>
    <xf numFmtId="164" fontId="12" fillId="0" borderId="3" xfId="0" applyNumberFormat="1" applyFont="1" applyBorder="1" applyAlignment="1">
      <alignment horizontal="center" vertical="center"/>
    </xf>
    <xf numFmtId="0" fontId="12" fillId="0" borderId="3" xfId="0" applyFont="1" applyBorder="1"/>
    <xf numFmtId="164" fontId="12" fillId="0" borderId="3" xfId="0" applyNumberFormat="1" applyFont="1" applyBorder="1" applyAlignment="1">
      <alignment horizontal="center"/>
    </xf>
    <xf numFmtId="2" fontId="12" fillId="0" borderId="3" xfId="0" applyNumberFormat="1" applyFont="1" applyBorder="1" applyAlignment="1">
      <alignment horizontal="center" vertical="center"/>
    </xf>
    <xf numFmtId="11" fontId="12" fillId="0" borderId="3" xfId="0" applyNumberFormat="1" applyFont="1" applyBorder="1"/>
    <xf numFmtId="0" fontId="10" fillId="0" borderId="11" xfId="0" applyFont="1" applyBorder="1" applyAlignment="1">
      <alignment horizontal="left" vertical="center"/>
    </xf>
    <xf numFmtId="0" fontId="8" fillId="0" borderId="7" xfId="0" applyFont="1" applyBorder="1" applyAlignment="1">
      <alignment horizontal="center" vertical="center"/>
    </xf>
    <xf numFmtId="0" fontId="8" fillId="0" borderId="7" xfId="0" applyFont="1" applyBorder="1" applyAlignment="1">
      <alignment horizontal="center"/>
    </xf>
    <xf numFmtId="0" fontId="9" fillId="0" borderId="7" xfId="0" applyFont="1" applyBorder="1" applyAlignment="1">
      <alignment horizontal="center"/>
    </xf>
    <xf numFmtId="0" fontId="10" fillId="0" borderId="14" xfId="0" applyFont="1" applyBorder="1" applyAlignment="1">
      <alignment horizontal="center" vertical="center"/>
    </xf>
    <xf numFmtId="164" fontId="10" fillId="0" borderId="14" xfId="0" applyNumberFormat="1" applyFont="1" applyBorder="1" applyAlignment="1">
      <alignment horizontal="center" vertical="center"/>
    </xf>
    <xf numFmtId="0" fontId="10" fillId="0" borderId="14" xfId="0" applyFont="1" applyBorder="1" applyAlignment="1">
      <alignment horizontal="left" vertical="center"/>
    </xf>
    <xf numFmtId="0" fontId="10" fillId="0" borderId="14" xfId="0" applyFont="1" applyBorder="1" applyAlignment="1">
      <alignment vertical="center"/>
    </xf>
    <xf numFmtId="164" fontId="10" fillId="0" borderId="14" xfId="0" applyNumberFormat="1" applyFont="1" applyBorder="1" applyAlignment="1">
      <alignment vertical="center"/>
    </xf>
    <xf numFmtId="0" fontId="10" fillId="0" borderId="11" xfId="0" applyFont="1" applyBorder="1" applyAlignment="1">
      <alignment vertical="center"/>
    </xf>
    <xf numFmtId="1" fontId="11" fillId="0" borderId="11" xfId="0" applyNumberFormat="1" applyFont="1" applyBorder="1" applyAlignment="1">
      <alignment vertical="center"/>
    </xf>
    <xf numFmtId="1" fontId="10" fillId="0" borderId="11" xfId="0" applyNumberFormat="1" applyFont="1" applyBorder="1" applyAlignment="1">
      <alignment vertical="center"/>
    </xf>
    <xf numFmtId="0" fontId="11" fillId="0" borderId="14" xfId="0" applyFont="1" applyBorder="1" applyAlignment="1">
      <alignment vertical="center"/>
    </xf>
    <xf numFmtId="0" fontId="11" fillId="0" borderId="11" xfId="0" applyFont="1" applyBorder="1" applyAlignment="1">
      <alignment vertical="center"/>
    </xf>
    <xf numFmtId="0" fontId="11" fillId="0" borderId="11" xfId="0" applyFont="1" applyBorder="1" applyAlignment="1">
      <alignment horizontal="center" vertical="center"/>
    </xf>
    <xf numFmtId="0" fontId="12" fillId="0" borderId="3" xfId="0" applyFont="1" applyFill="1" applyBorder="1" applyAlignment="1">
      <alignment horizontal="left" vertical="center"/>
    </xf>
    <xf numFmtId="0" fontId="13" fillId="0" borderId="3" xfId="0" applyFont="1" applyFill="1" applyBorder="1" applyAlignment="1">
      <alignment vertical="center"/>
    </xf>
    <xf numFmtId="0" fontId="12" fillId="0" borderId="1" xfId="0" applyFont="1" applyFill="1" applyBorder="1" applyAlignment="1">
      <alignment horizontal="left" vertical="center"/>
    </xf>
    <xf numFmtId="0" fontId="13" fillId="0" borderId="1" xfId="0" applyFont="1" applyFill="1" applyBorder="1" applyAlignment="1">
      <alignment vertical="center"/>
    </xf>
    <xf numFmtId="0" fontId="12" fillId="0" borderId="9" xfId="0" applyFont="1" applyFill="1" applyBorder="1" applyAlignment="1">
      <alignment horizontal="left" vertical="center"/>
    </xf>
    <xf numFmtId="0" fontId="13" fillId="0" borderId="9" xfId="0" applyFont="1" applyFill="1" applyBorder="1" applyAlignment="1">
      <alignment vertical="center"/>
    </xf>
    <xf numFmtId="0" fontId="0" fillId="0" borderId="3" xfId="0" applyFill="1" applyBorder="1"/>
    <xf numFmtId="0" fontId="0" fillId="0" borderId="1" xfId="0" applyFill="1" applyBorder="1"/>
    <xf numFmtId="0" fontId="0" fillId="0" borderId="0" xfId="0" applyAlignment="1">
      <alignment horizontal="center"/>
    </xf>
    <xf numFmtId="0" fontId="14" fillId="0" borderId="0" xfId="0" applyFont="1" applyAlignment="1">
      <alignment horizontal="center"/>
    </xf>
    <xf numFmtId="0" fontId="0" fillId="0" borderId="0" xfId="0" applyAlignment="1">
      <alignment horizontal="left"/>
    </xf>
    <xf numFmtId="0" fontId="5" fillId="0" borderId="11" xfId="0" applyFont="1" applyBorder="1" applyAlignment="1">
      <alignment horizontal="center" vertical="center"/>
    </xf>
    <xf numFmtId="0" fontId="3" fillId="0" borderId="0" xfId="0" applyFont="1"/>
    <xf numFmtId="0" fontId="3" fillId="0" borderId="1" xfId="0" applyFont="1" applyBorder="1"/>
    <xf numFmtId="0" fontId="3" fillId="0" borderId="1" xfId="0" applyFont="1" applyBorder="1" applyAlignment="1">
      <alignment horizontal="left"/>
    </xf>
    <xf numFmtId="0" fontId="3" fillId="0" borderId="3" xfId="0" applyFont="1" applyBorder="1" applyAlignment="1">
      <alignment horizontal="left"/>
    </xf>
    <xf numFmtId="0" fontId="3" fillId="0" borderId="3" xfId="0" applyFont="1" applyBorder="1"/>
    <xf numFmtId="0" fontId="3" fillId="0" borderId="9" xfId="0" applyFont="1" applyBorder="1"/>
    <xf numFmtId="0" fontId="4" fillId="0" borderId="0" xfId="0" applyFont="1" applyBorder="1" applyAlignment="1">
      <alignment vertical="center"/>
    </xf>
    <xf numFmtId="0" fontId="5" fillId="0" borderId="11" xfId="0" applyFont="1" applyBorder="1" applyAlignment="1">
      <alignment vertical="center"/>
    </xf>
    <xf numFmtId="0" fontId="0" fillId="0" borderId="0" xfId="0" applyBorder="1" applyAlignment="1">
      <alignment vertical="center"/>
    </xf>
    <xf numFmtId="0" fontId="20"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17" fillId="0" borderId="0" xfId="0" applyFont="1" applyAlignment="1">
      <alignment horizontal="left" vertical="center" wrapText="1"/>
    </xf>
    <xf numFmtId="1" fontId="21" fillId="0" borderId="11" xfId="0" applyNumberFormat="1" applyFont="1" applyFill="1" applyBorder="1" applyAlignment="1">
      <alignment horizontal="center" vertical="center"/>
    </xf>
    <xf numFmtId="2" fontId="21" fillId="0" borderId="11" xfId="0" applyNumberFormat="1" applyFont="1" applyFill="1" applyBorder="1" applyAlignment="1">
      <alignment horizontal="center" vertical="center"/>
    </xf>
    <xf numFmtId="0" fontId="23" fillId="0" borderId="1" xfId="0" applyFont="1" applyBorder="1" applyAlignment="1">
      <alignment horizontal="center"/>
    </xf>
    <xf numFmtId="2" fontId="23" fillId="0" borderId="1" xfId="0" applyNumberFormat="1" applyFont="1" applyBorder="1" applyAlignment="1">
      <alignment horizontal="center"/>
    </xf>
    <xf numFmtId="11" fontId="23" fillId="0" borderId="1" xfId="0" applyNumberFormat="1" applyFont="1" applyBorder="1" applyAlignment="1">
      <alignment horizontal="center"/>
    </xf>
    <xf numFmtId="1" fontId="23" fillId="0" borderId="1" xfId="0" applyNumberFormat="1" applyFont="1" applyFill="1" applyBorder="1" applyAlignment="1">
      <alignment horizontal="center"/>
    </xf>
    <xf numFmtId="2" fontId="23" fillId="0" borderId="1" xfId="0" applyNumberFormat="1" applyFont="1" applyFill="1" applyBorder="1" applyAlignment="1">
      <alignment horizontal="center"/>
    </xf>
    <xf numFmtId="0" fontId="23" fillId="0" borderId="3" xfId="0" applyFont="1" applyBorder="1" applyAlignment="1">
      <alignment horizontal="center"/>
    </xf>
    <xf numFmtId="2" fontId="23" fillId="0" borderId="3" xfId="0" applyNumberFormat="1" applyFont="1" applyBorder="1" applyAlignment="1">
      <alignment horizontal="center"/>
    </xf>
    <xf numFmtId="11" fontId="23" fillId="0" borderId="3" xfId="0" applyNumberFormat="1" applyFont="1" applyBorder="1" applyAlignment="1">
      <alignment horizontal="center"/>
    </xf>
    <xf numFmtId="164" fontId="23" fillId="0" borderId="1" xfId="0" applyNumberFormat="1" applyFont="1" applyFill="1" applyBorder="1" applyAlignment="1">
      <alignment horizontal="center"/>
    </xf>
    <xf numFmtId="0" fontId="23" fillId="0" borderId="9" xfId="0" applyFont="1" applyBorder="1" applyAlignment="1">
      <alignment horizontal="center"/>
    </xf>
    <xf numFmtId="0" fontId="21" fillId="0" borderId="11" xfId="0" applyFont="1" applyBorder="1" applyAlignment="1">
      <alignment horizontal="center" vertical="center"/>
    </xf>
    <xf numFmtId="2" fontId="23" fillId="0" borderId="3" xfId="0" applyNumberFormat="1" applyFont="1" applyFill="1" applyBorder="1" applyAlignment="1">
      <alignment horizontal="center"/>
    </xf>
    <xf numFmtId="2" fontId="23" fillId="0" borderId="9" xfId="0" applyNumberFormat="1" applyFont="1" applyFill="1" applyBorder="1" applyAlignment="1">
      <alignment horizontal="center"/>
    </xf>
    <xf numFmtId="0" fontId="3" fillId="0" borderId="1" xfId="0" applyFont="1" applyFill="1" applyBorder="1"/>
    <xf numFmtId="0" fontId="3" fillId="0" borderId="1" xfId="0" applyFont="1" applyFill="1" applyBorder="1" applyAlignment="1">
      <alignment horizontal="center"/>
    </xf>
    <xf numFmtId="0" fontId="3" fillId="0" borderId="1" xfId="0" applyFont="1" applyFill="1" applyBorder="1" applyAlignment="1">
      <alignment horizontal="left"/>
    </xf>
    <xf numFmtId="0" fontId="23" fillId="0" borderId="1" xfId="0" applyFont="1" applyFill="1" applyBorder="1" applyAlignment="1">
      <alignment horizontal="center"/>
    </xf>
    <xf numFmtId="11" fontId="23" fillId="0" borderId="1" xfId="0" applyNumberFormat="1" applyFont="1" applyFill="1" applyBorder="1" applyAlignment="1">
      <alignment horizontal="center"/>
    </xf>
    <xf numFmtId="0" fontId="0" fillId="0" borderId="0" xfId="0" applyFill="1"/>
    <xf numFmtId="0" fontId="26" fillId="0" borderId="0" xfId="0" applyFont="1"/>
    <xf numFmtId="0" fontId="27" fillId="0" borderId="0" xfId="0" applyFont="1"/>
    <xf numFmtId="164" fontId="0" fillId="0" borderId="0" xfId="0" applyNumberFormat="1"/>
    <xf numFmtId="0" fontId="6" fillId="0" borderId="0" xfId="0" applyFont="1" applyFill="1"/>
    <xf numFmtId="0" fontId="3" fillId="0" borderId="21" xfId="0" applyFont="1" applyFill="1" applyBorder="1" applyAlignment="1">
      <alignment horizontal="left" vertical="center" wrapText="1"/>
    </xf>
    <xf numFmtId="49" fontId="3" fillId="0" borderId="21" xfId="0" applyNumberFormat="1" applyFont="1" applyFill="1" applyBorder="1" applyAlignment="1">
      <alignment horizontal="left" vertical="center" wrapText="1"/>
    </xf>
    <xf numFmtId="0" fontId="3" fillId="0" borderId="21" xfId="0" applyFont="1" applyFill="1" applyBorder="1" applyAlignment="1">
      <alignment horizontal="center" vertical="center" wrapText="1"/>
    </xf>
    <xf numFmtId="0" fontId="3" fillId="0" borderId="21" xfId="0" applyFont="1" applyFill="1" applyBorder="1" applyAlignment="1">
      <alignment horizontal="center" vertical="center"/>
    </xf>
    <xf numFmtId="164" fontId="3" fillId="0" borderId="21" xfId="0" applyNumberFormat="1" applyFont="1" applyFill="1" applyBorder="1" applyAlignment="1">
      <alignment horizontal="center" vertical="center"/>
    </xf>
    <xf numFmtId="164" fontId="5" fillId="0" borderId="21" xfId="0" applyNumberFormat="1" applyFont="1" applyFill="1" applyBorder="1" applyAlignment="1">
      <alignment horizontal="center" vertical="center"/>
    </xf>
    <xf numFmtId="1" fontId="3" fillId="0" borderId="21" xfId="0" applyNumberFormat="1" applyFont="1" applyFill="1" applyBorder="1" applyAlignment="1">
      <alignment horizontal="center" vertical="center" wrapText="1"/>
    </xf>
    <xf numFmtId="1" fontId="3" fillId="0" borderId="21" xfId="0" applyNumberFormat="1" applyFont="1" applyFill="1" applyBorder="1" applyAlignment="1">
      <alignment horizontal="center" vertical="center"/>
    </xf>
    <xf numFmtId="164" fontId="3" fillId="0" borderId="21" xfId="0" applyNumberFormat="1" applyFont="1" applyFill="1" applyBorder="1" applyAlignment="1">
      <alignment horizontal="center" vertical="center" wrapText="1"/>
    </xf>
    <xf numFmtId="0" fontId="5" fillId="0" borderId="21" xfId="0" applyFont="1" applyFill="1" applyBorder="1" applyAlignment="1">
      <alignment horizontal="left" vertical="center" wrapText="1"/>
    </xf>
    <xf numFmtId="164" fontId="25" fillId="0" borderId="21" xfId="0" applyNumberFormat="1" applyFont="1" applyFill="1" applyBorder="1" applyAlignment="1">
      <alignment horizontal="center" vertical="center" wrapText="1"/>
    </xf>
    <xf numFmtId="0" fontId="17" fillId="0" borderId="5" xfId="0" applyFont="1" applyBorder="1" applyAlignment="1">
      <alignment vertical="center"/>
    </xf>
    <xf numFmtId="0" fontId="12" fillId="0" borderId="4" xfId="0" applyFont="1" applyBorder="1" applyAlignment="1">
      <alignment horizontal="left" vertical="center"/>
    </xf>
    <xf numFmtId="0" fontId="12" fillId="0" borderId="3" xfId="0" applyFont="1" applyBorder="1" applyAlignment="1">
      <alignment horizontal="left" vertical="center"/>
    </xf>
    <xf numFmtId="0" fontId="12" fillId="0" borderId="1"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8" fillId="0" borderId="13" xfId="0" applyFont="1" applyBorder="1" applyAlignment="1">
      <alignment horizontal="left" vertical="center" wrapText="1"/>
    </xf>
    <xf numFmtId="0" fontId="1" fillId="0" borderId="12"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1" fontId="21" fillId="0" borderId="15" xfId="0" applyNumberFormat="1" applyFont="1" applyFill="1" applyBorder="1" applyAlignment="1">
      <alignment horizontal="center" vertical="center" wrapText="1"/>
    </xf>
    <xf numFmtId="1" fontId="21" fillId="0" borderId="14" xfId="0" applyNumberFormat="1" applyFont="1" applyFill="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6" xfId="0" applyFont="1" applyBorder="1" applyAlignment="1">
      <alignment horizontal="center" vertical="center"/>
    </xf>
    <xf numFmtId="0" fontId="21" fillId="0" borderId="7" xfId="0" applyFont="1" applyBorder="1" applyAlignment="1">
      <alignment horizontal="center" vertical="center"/>
    </xf>
    <xf numFmtId="0" fontId="21" fillId="0" borderId="15" xfId="0" applyFont="1" applyBorder="1" applyAlignment="1">
      <alignment horizontal="center" vertical="center" wrapText="1"/>
    </xf>
    <xf numFmtId="0" fontId="21" fillId="0" borderId="14" xfId="0" applyFont="1" applyBorder="1" applyAlignment="1">
      <alignment horizontal="center" vertical="center" wrapText="1"/>
    </xf>
    <xf numFmtId="0" fontId="19" fillId="0" borderId="0" xfId="0" applyFont="1" applyAlignment="1">
      <alignment horizontal="left" vertical="center" wrapText="1"/>
    </xf>
    <xf numFmtId="0" fontId="17" fillId="0" borderId="0" xfId="0" applyFont="1" applyAlignment="1">
      <alignment horizontal="center" vertical="center" wrapText="1"/>
    </xf>
    <xf numFmtId="0" fontId="9" fillId="0" borderId="12" xfId="0" applyFont="1" applyBorder="1" applyAlignment="1">
      <alignment horizontal="center"/>
    </xf>
    <xf numFmtId="0" fontId="1" fillId="0" borderId="12" xfId="0" applyFont="1" applyBorder="1" applyAlignment="1">
      <alignment horizontal="center"/>
    </xf>
    <xf numFmtId="0" fontId="9" fillId="0" borderId="7" xfId="0" applyFont="1" applyBorder="1" applyAlignment="1">
      <alignment horizontal="center"/>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5" fillId="0" borderId="5" xfId="0" applyFont="1" applyBorder="1" applyAlignment="1">
      <alignment horizontal="left" vertical="center" wrapText="1"/>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8" fillId="0" borderId="12" xfId="0" applyFont="1" applyBorder="1" applyAlignment="1">
      <alignment horizontal="center"/>
    </xf>
    <xf numFmtId="1" fontId="9" fillId="0" borderId="7" xfId="0" applyNumberFormat="1" applyFont="1" applyBorder="1" applyAlignment="1">
      <alignment horizontal="center"/>
    </xf>
    <xf numFmtId="0" fontId="8" fillId="0" borderId="12" xfId="0" applyFont="1" applyBorder="1" applyAlignment="1">
      <alignment horizontal="center" vertical="center"/>
    </xf>
    <xf numFmtId="0" fontId="7" fillId="0" borderId="7"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11" xfId="0" applyFont="1" applyFill="1" applyBorder="1" applyAlignment="1">
      <alignment horizontal="center" vertical="center" wrapText="1"/>
    </xf>
    <xf numFmtId="164" fontId="8" fillId="0" borderId="12" xfId="0" applyNumberFormat="1" applyFont="1" applyBorder="1" applyAlignment="1">
      <alignment horizontal="center" vertical="center"/>
    </xf>
    <xf numFmtId="164" fontId="7" fillId="0" borderId="7" xfId="0" applyNumberFormat="1" applyFont="1" applyBorder="1" applyAlignment="1">
      <alignment horizontal="center" vertical="center" wrapText="1"/>
    </xf>
    <xf numFmtId="164" fontId="7" fillId="0" borderId="11" xfId="0" applyNumberFormat="1" applyFont="1" applyBorder="1" applyAlignment="1">
      <alignment horizontal="center"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1" fontId="5" fillId="0" borderId="21" xfId="0" applyNumberFormat="1" applyFont="1" applyFill="1" applyBorder="1" applyAlignment="1">
      <alignment horizontal="center" vertical="center" wrapText="1"/>
    </xf>
    <xf numFmtId="164" fontId="5" fillId="0" borderId="21" xfId="0" applyNumberFormat="1" applyFont="1" applyFill="1" applyBorder="1" applyAlignment="1">
      <alignment horizontal="center" vertical="center" wrapText="1"/>
    </xf>
    <xf numFmtId="164" fontId="5" fillId="0" borderId="21" xfId="0" applyNumberFormat="1"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164" fontId="5" fillId="0" borderId="19" xfId="0" applyNumberFormat="1" applyFont="1" applyFill="1" applyBorder="1" applyAlignment="1">
      <alignment horizontal="center" vertical="center" wrapText="1"/>
    </xf>
    <xf numFmtId="164" fontId="5" fillId="0" borderId="20" xfId="0" applyNumberFormat="1" applyFont="1" applyFill="1" applyBorder="1" applyAlignment="1">
      <alignment horizontal="center" vertical="center" wrapText="1"/>
    </xf>
    <xf numFmtId="164" fontId="5" fillId="0" borderId="22" xfId="0" applyNumberFormat="1" applyFont="1" applyFill="1" applyBorder="1" applyAlignment="1">
      <alignment horizontal="center" vertical="center" wrapText="1"/>
    </xf>
    <xf numFmtId="164" fontId="5" fillId="0" borderId="2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F79E4"/>
      <color rgb="FF0000FF"/>
      <color rgb="FFEFA48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0"/>
  <sheetViews>
    <sheetView zoomScaleNormal="100" workbookViewId="0">
      <selection sqref="A1:X1"/>
    </sheetView>
  </sheetViews>
  <sheetFormatPr defaultColWidth="8.7890625" defaultRowHeight="14.1"/>
  <cols>
    <col min="1" max="1" width="15.20703125" style="1" customWidth="1"/>
    <col min="2" max="2" width="1.5234375" style="1" customWidth="1"/>
    <col min="3" max="5" width="10.3125" style="1" customWidth="1"/>
    <col min="6" max="6" width="2.3125" style="1" customWidth="1"/>
    <col min="7" max="9" width="10.3125" style="1" customWidth="1"/>
    <col min="10" max="10" width="1.3125" style="1" customWidth="1"/>
    <col min="11" max="21" width="10.3125" style="1" customWidth="1"/>
    <col min="22" max="22" width="1.20703125" style="1" customWidth="1"/>
    <col min="23" max="34" width="8.7890625" style="1"/>
    <col min="35" max="35" width="1.20703125" style="1" customWidth="1"/>
    <col min="36" max="83" width="8.7890625" style="1"/>
    <col min="84" max="84" width="1.7890625" style="1" customWidth="1"/>
    <col min="85" max="96" width="8.7890625" style="1"/>
    <col min="97" max="97" width="1.7890625" style="1" customWidth="1"/>
    <col min="98" max="16384" width="8.7890625" style="1"/>
  </cols>
  <sheetData>
    <row r="1" spans="1:109" ht="37.950000000000003" customHeight="1" thickBot="1">
      <c r="A1" s="133" t="s">
        <v>1491</v>
      </c>
      <c r="B1" s="133"/>
      <c r="C1" s="133"/>
      <c r="D1" s="133"/>
      <c r="E1" s="133"/>
      <c r="F1" s="133"/>
      <c r="G1" s="133"/>
      <c r="H1" s="133"/>
      <c r="I1" s="133"/>
      <c r="J1" s="133"/>
      <c r="K1" s="133"/>
      <c r="L1" s="133"/>
      <c r="M1" s="133"/>
      <c r="N1" s="133"/>
      <c r="O1" s="133"/>
      <c r="P1" s="133"/>
      <c r="Q1" s="133"/>
      <c r="R1" s="133"/>
      <c r="S1" s="133"/>
      <c r="T1" s="133"/>
      <c r="U1" s="133"/>
      <c r="V1" s="133"/>
      <c r="W1" s="133"/>
      <c r="X1" s="133"/>
    </row>
    <row r="2" spans="1:109" s="8" customFormat="1" ht="15" customHeight="1" thickTop="1" thickBot="1">
      <c r="A2" s="12" t="s">
        <v>0</v>
      </c>
      <c r="B2" s="12"/>
      <c r="C2" s="134" t="s">
        <v>127</v>
      </c>
      <c r="D2" s="134"/>
      <c r="E2" s="134"/>
      <c r="F2" s="13"/>
      <c r="G2" s="134" t="s">
        <v>128</v>
      </c>
      <c r="H2" s="134"/>
      <c r="I2" s="134"/>
      <c r="J2" s="13"/>
      <c r="K2" s="134" t="s">
        <v>133</v>
      </c>
      <c r="L2" s="134"/>
      <c r="M2" s="134"/>
      <c r="N2" s="134"/>
      <c r="O2" s="134"/>
      <c r="P2" s="134"/>
      <c r="Q2" s="134"/>
      <c r="R2" s="134"/>
      <c r="S2" s="134"/>
      <c r="T2" s="134"/>
      <c r="U2" s="134"/>
      <c r="V2" s="13"/>
      <c r="W2" s="134" t="s">
        <v>134</v>
      </c>
      <c r="X2" s="134"/>
      <c r="Y2" s="134"/>
      <c r="Z2" s="134"/>
      <c r="AA2" s="134"/>
      <c r="AB2" s="134"/>
      <c r="AC2" s="134"/>
      <c r="AD2" s="134"/>
      <c r="AE2" s="134"/>
      <c r="AF2" s="134"/>
      <c r="AG2" s="134"/>
      <c r="AH2" s="134"/>
      <c r="AI2" s="13"/>
      <c r="AJ2" s="134" t="s">
        <v>132</v>
      </c>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
      <c r="CG2" s="134" t="s">
        <v>131</v>
      </c>
      <c r="CH2" s="134"/>
      <c r="CI2" s="134"/>
      <c r="CJ2" s="134"/>
      <c r="CK2" s="134"/>
      <c r="CL2" s="134"/>
      <c r="CM2" s="134"/>
      <c r="CN2" s="134"/>
      <c r="CO2" s="134"/>
      <c r="CP2" s="134"/>
      <c r="CQ2" s="134"/>
      <c r="CR2" s="134"/>
      <c r="CS2" s="13"/>
      <c r="CT2" s="134" t="s">
        <v>129</v>
      </c>
      <c r="CU2" s="134"/>
      <c r="CV2" s="134"/>
      <c r="CW2" s="134"/>
      <c r="CX2" s="134"/>
      <c r="CY2" s="134"/>
      <c r="CZ2" s="134"/>
      <c r="DA2" s="134"/>
      <c r="DB2" s="134"/>
      <c r="DC2" s="134"/>
      <c r="DD2" s="134"/>
      <c r="DE2" s="134"/>
    </row>
    <row r="3" spans="1:109" s="130" customFormat="1" ht="13.5" customHeight="1">
      <c r="A3" s="128" t="s">
        <v>40</v>
      </c>
      <c r="B3" s="128"/>
      <c r="C3" s="129" t="s">
        <v>19</v>
      </c>
      <c r="D3" s="129" t="s">
        <v>18</v>
      </c>
      <c r="E3" s="129" t="s">
        <v>16</v>
      </c>
      <c r="G3" s="129" t="s">
        <v>15</v>
      </c>
      <c r="H3" s="129" t="s">
        <v>14</v>
      </c>
      <c r="I3" s="129" t="s">
        <v>12</v>
      </c>
      <c r="K3" s="129" t="s">
        <v>55</v>
      </c>
      <c r="L3" s="129" t="s">
        <v>56</v>
      </c>
      <c r="M3" s="129" t="s">
        <v>57</v>
      </c>
      <c r="N3" s="129" t="s">
        <v>58</v>
      </c>
      <c r="O3" s="129" t="s">
        <v>59</v>
      </c>
      <c r="P3" s="129" t="s">
        <v>60</v>
      </c>
      <c r="Q3" s="129" t="s">
        <v>61</v>
      </c>
      <c r="R3" s="129" t="s">
        <v>62</v>
      </c>
      <c r="S3" s="129" t="s">
        <v>63</v>
      </c>
      <c r="T3" s="129" t="s">
        <v>64</v>
      </c>
      <c r="U3" s="129" t="s">
        <v>65</v>
      </c>
      <c r="W3" s="129" t="s">
        <v>21</v>
      </c>
      <c r="X3" s="129" t="s">
        <v>22</v>
      </c>
      <c r="Y3" s="129" t="s">
        <v>23</v>
      </c>
      <c r="Z3" s="129" t="s">
        <v>24</v>
      </c>
      <c r="AA3" s="129" t="s">
        <v>25</v>
      </c>
      <c r="AB3" s="129" t="s">
        <v>26</v>
      </c>
      <c r="AC3" s="129" t="s">
        <v>27</v>
      </c>
      <c r="AD3" s="129" t="s">
        <v>28</v>
      </c>
      <c r="AE3" s="129" t="s">
        <v>29</v>
      </c>
      <c r="AF3" s="129" t="s">
        <v>30</v>
      </c>
      <c r="AG3" s="129" t="s">
        <v>31</v>
      </c>
      <c r="AH3" s="129" t="s">
        <v>32</v>
      </c>
      <c r="AJ3" s="129" t="s">
        <v>78</v>
      </c>
      <c r="AK3" s="129" t="s">
        <v>80</v>
      </c>
      <c r="AL3" s="129" t="s">
        <v>81</v>
      </c>
      <c r="AM3" s="129" t="s">
        <v>82</v>
      </c>
      <c r="AN3" s="129" t="s">
        <v>83</v>
      </c>
      <c r="AO3" s="129" t="s">
        <v>84</v>
      </c>
      <c r="AP3" s="129" t="s">
        <v>85</v>
      </c>
      <c r="AQ3" s="129" t="s">
        <v>86</v>
      </c>
      <c r="AR3" s="129" t="s">
        <v>87</v>
      </c>
      <c r="AS3" s="129" t="s">
        <v>88</v>
      </c>
      <c r="AT3" s="129" t="s">
        <v>89</v>
      </c>
      <c r="AU3" s="129" t="s">
        <v>90</v>
      </c>
      <c r="AV3" s="129" t="s">
        <v>91</v>
      </c>
      <c r="AW3" s="129" t="s">
        <v>92</v>
      </c>
      <c r="AX3" s="129" t="s">
        <v>93</v>
      </c>
      <c r="AY3" s="129" t="s">
        <v>94</v>
      </c>
      <c r="AZ3" s="129" t="s">
        <v>95</v>
      </c>
      <c r="BA3" s="129" t="s">
        <v>96</v>
      </c>
      <c r="BB3" s="129" t="s">
        <v>97</v>
      </c>
      <c r="BC3" s="129" t="s">
        <v>98</v>
      </c>
      <c r="BD3" s="129" t="s">
        <v>99</v>
      </c>
      <c r="BE3" s="129" t="s">
        <v>100</v>
      </c>
      <c r="BF3" s="129" t="s">
        <v>101</v>
      </c>
      <c r="BG3" s="129" t="s">
        <v>102</v>
      </c>
      <c r="BH3" s="129" t="s">
        <v>103</v>
      </c>
      <c r="BI3" s="129" t="s">
        <v>104</v>
      </c>
      <c r="BJ3" s="129" t="s">
        <v>105</v>
      </c>
      <c r="BK3" s="129" t="s">
        <v>106</v>
      </c>
      <c r="BL3" s="129" t="s">
        <v>107</v>
      </c>
      <c r="BM3" s="129" t="s">
        <v>108</v>
      </c>
      <c r="BN3" s="129" t="s">
        <v>109</v>
      </c>
      <c r="BO3" s="129" t="s">
        <v>110</v>
      </c>
      <c r="BP3" s="129" t="s">
        <v>111</v>
      </c>
      <c r="BQ3" s="129" t="s">
        <v>112</v>
      </c>
      <c r="BR3" s="129" t="s">
        <v>113</v>
      </c>
      <c r="BS3" s="129" t="s">
        <v>114</v>
      </c>
      <c r="BT3" s="129" t="s">
        <v>115</v>
      </c>
      <c r="BU3" s="129" t="s">
        <v>116</v>
      </c>
      <c r="BV3" s="129" t="s">
        <v>117</v>
      </c>
      <c r="BW3" s="129" t="s">
        <v>118</v>
      </c>
      <c r="BX3" s="129" t="s">
        <v>119</v>
      </c>
      <c r="BY3" s="129" t="s">
        <v>120</v>
      </c>
      <c r="BZ3" s="129" t="s">
        <v>121</v>
      </c>
      <c r="CA3" s="129" t="s">
        <v>122</v>
      </c>
      <c r="CB3" s="129" t="s">
        <v>123</v>
      </c>
      <c r="CC3" s="129" t="s">
        <v>124</v>
      </c>
      <c r="CD3" s="129" t="s">
        <v>125</v>
      </c>
      <c r="CE3" s="129" t="s">
        <v>126</v>
      </c>
      <c r="CG3" s="129" t="s">
        <v>66</v>
      </c>
      <c r="CH3" s="129" t="s">
        <v>67</v>
      </c>
      <c r="CI3" s="129" t="s">
        <v>68</v>
      </c>
      <c r="CJ3" s="129" t="s">
        <v>69</v>
      </c>
      <c r="CK3" s="129" t="s">
        <v>70</v>
      </c>
      <c r="CL3" s="129" t="s">
        <v>71</v>
      </c>
      <c r="CM3" s="129" t="s">
        <v>72</v>
      </c>
      <c r="CN3" s="129" t="s">
        <v>73</v>
      </c>
      <c r="CO3" s="129" t="s">
        <v>74</v>
      </c>
      <c r="CP3" s="129" t="s">
        <v>75</v>
      </c>
      <c r="CQ3" s="129" t="s">
        <v>76</v>
      </c>
      <c r="CR3" s="129" t="s">
        <v>77</v>
      </c>
      <c r="CT3" s="129" t="s">
        <v>42</v>
      </c>
      <c r="CU3" s="129" t="s">
        <v>44</v>
      </c>
      <c r="CV3" s="129" t="s">
        <v>45</v>
      </c>
      <c r="CW3" s="129" t="s">
        <v>46</v>
      </c>
      <c r="CX3" s="129" t="s">
        <v>47</v>
      </c>
      <c r="CY3" s="129" t="s">
        <v>48</v>
      </c>
      <c r="CZ3" s="129" t="s">
        <v>49</v>
      </c>
      <c r="DA3" s="129" t="s">
        <v>50</v>
      </c>
      <c r="DB3" s="129" t="s">
        <v>51</v>
      </c>
      <c r="DC3" s="129" t="s">
        <v>52</v>
      </c>
      <c r="DD3" s="129" t="s">
        <v>53</v>
      </c>
      <c r="DE3" s="129" t="s">
        <v>54</v>
      </c>
    </row>
    <row r="4" spans="1:109" s="130" customFormat="1" ht="13.5" customHeight="1" thickBot="1">
      <c r="A4" s="131" t="s">
        <v>1490</v>
      </c>
      <c r="B4" s="131"/>
      <c r="C4" s="132" t="s">
        <v>130</v>
      </c>
      <c r="D4" s="132" t="s">
        <v>130</v>
      </c>
      <c r="E4" s="132" t="s">
        <v>130</v>
      </c>
      <c r="F4" s="132"/>
      <c r="G4" s="132" t="s">
        <v>130</v>
      </c>
      <c r="H4" s="132" t="s">
        <v>130</v>
      </c>
      <c r="I4" s="132" t="s">
        <v>130</v>
      </c>
      <c r="J4" s="132"/>
      <c r="K4" s="132" t="s">
        <v>130</v>
      </c>
      <c r="L4" s="132" t="s">
        <v>130</v>
      </c>
      <c r="M4" s="132" t="s">
        <v>130</v>
      </c>
      <c r="N4" s="132" t="s">
        <v>130</v>
      </c>
      <c r="O4" s="132" t="s">
        <v>130</v>
      </c>
      <c r="P4" s="132" t="s">
        <v>130</v>
      </c>
      <c r="Q4" s="132" t="s">
        <v>130</v>
      </c>
      <c r="R4" s="132" t="s">
        <v>130</v>
      </c>
      <c r="S4" s="132" t="s">
        <v>130</v>
      </c>
      <c r="T4" s="132" t="s">
        <v>130</v>
      </c>
      <c r="U4" s="132" t="s">
        <v>130</v>
      </c>
      <c r="V4" s="132"/>
      <c r="W4" s="132" t="s">
        <v>34</v>
      </c>
      <c r="X4" s="132" t="s">
        <v>34</v>
      </c>
      <c r="Y4" s="132" t="s">
        <v>34</v>
      </c>
      <c r="Z4" s="132" t="s">
        <v>34</v>
      </c>
      <c r="AA4" s="132" t="s">
        <v>34</v>
      </c>
      <c r="AB4" s="132" t="s">
        <v>34</v>
      </c>
      <c r="AC4" s="132" t="s">
        <v>34</v>
      </c>
      <c r="AD4" s="132" t="s">
        <v>34</v>
      </c>
      <c r="AE4" s="132" t="s">
        <v>34</v>
      </c>
      <c r="AF4" s="132" t="s">
        <v>34</v>
      </c>
      <c r="AG4" s="132" t="s">
        <v>34</v>
      </c>
      <c r="AH4" s="132" t="s">
        <v>34</v>
      </c>
      <c r="AI4" s="132"/>
      <c r="AJ4" s="132" t="s">
        <v>79</v>
      </c>
      <c r="AK4" s="132" t="s">
        <v>79</v>
      </c>
      <c r="AL4" s="132" t="s">
        <v>79</v>
      </c>
      <c r="AM4" s="132" t="s">
        <v>79</v>
      </c>
      <c r="AN4" s="132" t="s">
        <v>79</v>
      </c>
      <c r="AO4" s="132" t="s">
        <v>79</v>
      </c>
      <c r="AP4" s="132" t="s">
        <v>79</v>
      </c>
      <c r="AQ4" s="132" t="s">
        <v>79</v>
      </c>
      <c r="AR4" s="132" t="s">
        <v>79</v>
      </c>
      <c r="AS4" s="132" t="s">
        <v>79</v>
      </c>
      <c r="AT4" s="132" t="s">
        <v>79</v>
      </c>
      <c r="AU4" s="132" t="s">
        <v>79</v>
      </c>
      <c r="AV4" s="132" t="s">
        <v>79</v>
      </c>
      <c r="AW4" s="132" t="s">
        <v>79</v>
      </c>
      <c r="AX4" s="132" t="s">
        <v>79</v>
      </c>
      <c r="AY4" s="132" t="s">
        <v>79</v>
      </c>
      <c r="AZ4" s="132" t="s">
        <v>79</v>
      </c>
      <c r="BA4" s="132" t="s">
        <v>79</v>
      </c>
      <c r="BB4" s="132" t="s">
        <v>79</v>
      </c>
      <c r="BC4" s="132" t="s">
        <v>79</v>
      </c>
      <c r="BD4" s="132" t="s">
        <v>79</v>
      </c>
      <c r="BE4" s="132" t="s">
        <v>79</v>
      </c>
      <c r="BF4" s="132" t="s">
        <v>79</v>
      </c>
      <c r="BG4" s="132" t="s">
        <v>79</v>
      </c>
      <c r="BH4" s="132" t="s">
        <v>79</v>
      </c>
      <c r="BI4" s="132" t="s">
        <v>79</v>
      </c>
      <c r="BJ4" s="132" t="s">
        <v>79</v>
      </c>
      <c r="BK4" s="132" t="s">
        <v>79</v>
      </c>
      <c r="BL4" s="132" t="s">
        <v>79</v>
      </c>
      <c r="BM4" s="132" t="s">
        <v>79</v>
      </c>
      <c r="BN4" s="132" t="s">
        <v>79</v>
      </c>
      <c r="BO4" s="132" t="s">
        <v>79</v>
      </c>
      <c r="BP4" s="132" t="s">
        <v>79</v>
      </c>
      <c r="BQ4" s="132" t="s">
        <v>79</v>
      </c>
      <c r="BR4" s="132" t="s">
        <v>79</v>
      </c>
      <c r="BS4" s="132" t="s">
        <v>79</v>
      </c>
      <c r="BT4" s="132" t="s">
        <v>79</v>
      </c>
      <c r="BU4" s="132" t="s">
        <v>79</v>
      </c>
      <c r="BV4" s="132" t="s">
        <v>79</v>
      </c>
      <c r="BW4" s="132" t="s">
        <v>79</v>
      </c>
      <c r="BX4" s="132" t="s">
        <v>79</v>
      </c>
      <c r="BY4" s="132" t="s">
        <v>79</v>
      </c>
      <c r="BZ4" s="132" t="s">
        <v>79</v>
      </c>
      <c r="CA4" s="132" t="s">
        <v>79</v>
      </c>
      <c r="CB4" s="132" t="s">
        <v>79</v>
      </c>
      <c r="CC4" s="132" t="s">
        <v>79</v>
      </c>
      <c r="CD4" s="132" t="s">
        <v>79</v>
      </c>
      <c r="CE4" s="132" t="s">
        <v>79</v>
      </c>
      <c r="CF4" s="132"/>
      <c r="CG4" s="132" t="s">
        <v>35</v>
      </c>
      <c r="CH4" s="132" t="s">
        <v>35</v>
      </c>
      <c r="CI4" s="132" t="s">
        <v>35</v>
      </c>
      <c r="CJ4" s="132" t="s">
        <v>35</v>
      </c>
      <c r="CK4" s="132" t="s">
        <v>35</v>
      </c>
      <c r="CL4" s="132" t="s">
        <v>35</v>
      </c>
      <c r="CM4" s="132" t="s">
        <v>35</v>
      </c>
      <c r="CN4" s="132" t="s">
        <v>35</v>
      </c>
      <c r="CO4" s="132" t="s">
        <v>35</v>
      </c>
      <c r="CP4" s="132" t="s">
        <v>35</v>
      </c>
      <c r="CQ4" s="132" t="s">
        <v>35</v>
      </c>
      <c r="CR4" s="132" t="s">
        <v>35</v>
      </c>
      <c r="CS4" s="132"/>
      <c r="CT4" s="132" t="s">
        <v>43</v>
      </c>
      <c r="CU4" s="132" t="s">
        <v>43</v>
      </c>
      <c r="CV4" s="132" t="s">
        <v>43</v>
      </c>
      <c r="CW4" s="132" t="s">
        <v>43</v>
      </c>
      <c r="CX4" s="132" t="s">
        <v>43</v>
      </c>
      <c r="CY4" s="132" t="s">
        <v>43</v>
      </c>
      <c r="CZ4" s="132" t="s">
        <v>43</v>
      </c>
      <c r="DA4" s="132" t="s">
        <v>43</v>
      </c>
      <c r="DB4" s="132" t="s">
        <v>43</v>
      </c>
      <c r="DC4" s="132" t="s">
        <v>43</v>
      </c>
      <c r="DD4" s="132" t="s">
        <v>43</v>
      </c>
      <c r="DE4" s="132" t="s">
        <v>43</v>
      </c>
    </row>
    <row r="5" spans="1:109" s="10" customFormat="1" ht="18.45" customHeight="1">
      <c r="A5" s="15" t="s">
        <v>1</v>
      </c>
      <c r="B5" s="15"/>
      <c r="C5" s="16">
        <v>4.9431152999999999E-2</v>
      </c>
      <c r="D5" s="16">
        <v>7.1018413000000002E-2</v>
      </c>
      <c r="E5" s="16">
        <v>5.3267248000000003E-2</v>
      </c>
      <c r="F5" s="16"/>
      <c r="G5" s="16">
        <v>1.757857E-3</v>
      </c>
      <c r="H5" s="16">
        <v>3.4306534999999999E-2</v>
      </c>
      <c r="I5" s="16">
        <v>8.5004680000000006E-3</v>
      </c>
      <c r="J5" s="16"/>
      <c r="K5" s="16">
        <v>1.5073006999999999E-2</v>
      </c>
      <c r="L5" s="16">
        <v>4.0904920000000003E-3</v>
      </c>
      <c r="M5" s="16">
        <v>1.7514729999999999E-3</v>
      </c>
      <c r="N5" s="16">
        <v>1.0354578E-2</v>
      </c>
      <c r="O5" s="16">
        <v>1.0263919E-2</v>
      </c>
      <c r="P5" s="16">
        <v>6.2933049999999999E-3</v>
      </c>
      <c r="Q5" s="16">
        <v>2.7454620000000002E-3</v>
      </c>
      <c r="R5" s="16">
        <v>1.0855671000000001E-2</v>
      </c>
      <c r="S5" s="16">
        <v>7.7458320000000002E-3</v>
      </c>
      <c r="T5" s="16">
        <v>6.6719079999999998E-3</v>
      </c>
      <c r="U5" s="16">
        <v>6.8444090000000001E-3</v>
      </c>
      <c r="V5" s="16"/>
      <c r="W5" s="16">
        <v>1.7133562000000001E-2</v>
      </c>
      <c r="X5" s="16">
        <v>1.6826925E-2</v>
      </c>
      <c r="Y5" s="16">
        <v>1.7251045E-2</v>
      </c>
      <c r="Z5" s="16">
        <v>1.1319156E-2</v>
      </c>
      <c r="AA5" s="16">
        <v>1.7596569999999999E-2</v>
      </c>
      <c r="AB5" s="16">
        <v>2.1240318000000001E-2</v>
      </c>
      <c r="AC5" s="16">
        <v>1.4716783000000001E-2</v>
      </c>
      <c r="AD5" s="16">
        <v>1.7085313000000001E-2</v>
      </c>
      <c r="AE5" s="16">
        <v>2.1470415999999999E-2</v>
      </c>
      <c r="AF5" s="16">
        <v>3.8782176000000002E-2</v>
      </c>
      <c r="AG5" s="16">
        <v>2.0230399E-2</v>
      </c>
      <c r="AH5" s="16">
        <v>3.3940107999999997E-2</v>
      </c>
      <c r="AI5" s="16"/>
      <c r="AJ5" s="16">
        <v>2.6082439999999998E-2</v>
      </c>
      <c r="AK5" s="16">
        <v>6.9262170000000001E-3</v>
      </c>
      <c r="AL5" s="16">
        <v>3.2313215999999999E-2</v>
      </c>
      <c r="AM5" s="16">
        <v>1.1475023000000001E-2</v>
      </c>
      <c r="AN5" s="16">
        <v>1.1002583999999999E-2</v>
      </c>
      <c r="AO5" s="16">
        <v>3.9057494999999998E-2</v>
      </c>
      <c r="AP5" s="16">
        <v>5.8550340000000003E-3</v>
      </c>
      <c r="AQ5" s="16">
        <v>1.9722066E-2</v>
      </c>
      <c r="AR5" s="16">
        <v>2.2702179999999999E-2</v>
      </c>
      <c r="AS5" s="16">
        <v>3.5681422999999997E-2</v>
      </c>
      <c r="AT5" s="16">
        <v>1.1628395999999999E-2</v>
      </c>
      <c r="AU5" s="16">
        <v>8.8137282999999997E-2</v>
      </c>
      <c r="AV5" s="16">
        <v>3.6124063999999997E-2</v>
      </c>
      <c r="AW5" s="16">
        <v>2.6635656000000001E-2</v>
      </c>
      <c r="AX5" s="16">
        <v>6.4236759999999997E-3</v>
      </c>
      <c r="AY5" s="16">
        <v>6.1874410000000001E-3</v>
      </c>
      <c r="AZ5" s="16">
        <v>4.0874615000000003E-2</v>
      </c>
      <c r="BA5" s="16">
        <v>3.1480961000000002E-2</v>
      </c>
      <c r="BB5" s="16">
        <v>1.7328518000000001E-2</v>
      </c>
      <c r="BC5" s="16">
        <v>2.7794033999999999E-2</v>
      </c>
      <c r="BD5" s="16">
        <v>8.7899541999999997E-2</v>
      </c>
      <c r="BE5" s="16">
        <v>5.0931069000000002E-2</v>
      </c>
      <c r="BF5" s="16">
        <v>2.1885607000000001E-2</v>
      </c>
      <c r="BG5" s="16">
        <v>1.8240369999999999E-2</v>
      </c>
      <c r="BH5" s="16">
        <v>1.4276954999999999E-2</v>
      </c>
      <c r="BI5" s="16">
        <v>2.0245459999999999E-3</v>
      </c>
      <c r="BJ5" s="16">
        <v>2.1087218000000001E-2</v>
      </c>
      <c r="BK5" s="16">
        <v>4.5846454000000002E-2</v>
      </c>
      <c r="BL5" s="16">
        <v>1.09046E-2</v>
      </c>
      <c r="BM5" s="16">
        <v>6.7099669999999998E-3</v>
      </c>
      <c r="BN5" s="16">
        <v>8.6805449999999996E-3</v>
      </c>
      <c r="BO5" s="16">
        <v>2.1381523999999999E-2</v>
      </c>
      <c r="BP5" s="16">
        <v>2.2167468999999999E-2</v>
      </c>
      <c r="BQ5" s="16">
        <v>1.4524455E-2</v>
      </c>
      <c r="BR5" s="16">
        <v>8.6751710000000006E-3</v>
      </c>
      <c r="BS5" s="16">
        <v>2.8212716999999998E-2</v>
      </c>
      <c r="BT5" s="16">
        <v>2.265553E-3</v>
      </c>
      <c r="BU5" s="16">
        <v>5.6426759999999999E-2</v>
      </c>
      <c r="BV5" s="16">
        <v>1.3646131000000001E-2</v>
      </c>
      <c r="BW5" s="16">
        <v>7.4422330000000004E-3</v>
      </c>
      <c r="BX5" s="16">
        <v>2.7508939999999999E-2</v>
      </c>
      <c r="BY5" s="16">
        <v>2.2955652999999999E-2</v>
      </c>
      <c r="BZ5" s="16">
        <v>3.9051770000000001E-3</v>
      </c>
      <c r="CA5" s="16">
        <v>7.5478730000000001E-3</v>
      </c>
      <c r="CB5" s="16">
        <v>3.1307106000000001E-2</v>
      </c>
      <c r="CC5" s="16">
        <v>1.3003008999999999E-2</v>
      </c>
      <c r="CD5" s="16">
        <v>6.8896000000000001E-3</v>
      </c>
      <c r="CE5" s="16">
        <v>1.4505749E-2</v>
      </c>
      <c r="CF5" s="16"/>
      <c r="CG5" s="16">
        <v>0.233416385</v>
      </c>
      <c r="CH5" s="16">
        <v>0.123225275</v>
      </c>
      <c r="CI5" s="16">
        <v>0.17941996099999999</v>
      </c>
      <c r="CJ5" s="16">
        <v>0.156821815</v>
      </c>
      <c r="CK5" s="16">
        <v>0.127839166</v>
      </c>
      <c r="CL5" s="16">
        <v>0.15414973400000001</v>
      </c>
      <c r="CM5" s="16">
        <v>0.20837707599999999</v>
      </c>
      <c r="CN5" s="16">
        <v>0.17087603500000001</v>
      </c>
      <c r="CO5" s="16">
        <v>0.174252515</v>
      </c>
      <c r="CP5" s="16">
        <v>0.14010367700000001</v>
      </c>
      <c r="CQ5" s="16">
        <v>0.16265276300000001</v>
      </c>
      <c r="CR5" s="16">
        <v>0.18234973700000001</v>
      </c>
      <c r="CS5" s="16"/>
      <c r="CT5" s="16">
        <v>0.142251244</v>
      </c>
      <c r="CU5" s="16">
        <v>0.19311535599999999</v>
      </c>
      <c r="CV5" s="16">
        <v>0.24066949300000001</v>
      </c>
      <c r="CW5" s="16">
        <v>0.19923877000000001</v>
      </c>
      <c r="CX5" s="16">
        <v>0.19903078499999999</v>
      </c>
      <c r="CY5" s="16">
        <v>0.254059117</v>
      </c>
      <c r="CZ5" s="16">
        <v>0.16809616699999999</v>
      </c>
      <c r="DA5" s="16">
        <v>0.12981958099999999</v>
      </c>
      <c r="DB5" s="16">
        <v>0.208007833</v>
      </c>
      <c r="DC5" s="16">
        <v>0.218496147</v>
      </c>
      <c r="DD5" s="16">
        <v>0.23438035400000001</v>
      </c>
      <c r="DE5" s="16">
        <v>0.239894038</v>
      </c>
    </row>
    <row r="6" spans="1:109" s="10" customFormat="1" ht="18.45" customHeight="1">
      <c r="A6" s="9" t="s">
        <v>2</v>
      </c>
      <c r="B6" s="9"/>
      <c r="C6" s="17">
        <v>3.7857508999999998E-2</v>
      </c>
      <c r="D6" s="17">
        <v>7.2221756999999998E-2</v>
      </c>
      <c r="E6" s="17">
        <v>3.3335744E-2</v>
      </c>
      <c r="F6" s="17"/>
      <c r="G6" s="17">
        <v>0.16955083900000001</v>
      </c>
      <c r="H6" s="17">
        <v>0.157555889</v>
      </c>
      <c r="I6" s="17">
        <v>0.15949305699999999</v>
      </c>
      <c r="J6" s="17"/>
      <c r="K6" s="17">
        <v>2.1886989999999999E-2</v>
      </c>
      <c r="L6" s="17">
        <v>9.9660949999999995E-3</v>
      </c>
      <c r="M6" s="17">
        <v>8.1497370000000006E-3</v>
      </c>
      <c r="N6" s="17">
        <v>9.8438899999999992E-3</v>
      </c>
      <c r="O6" s="17">
        <v>1.3970231E-2</v>
      </c>
      <c r="P6" s="17">
        <v>2.6180866000000001E-2</v>
      </c>
      <c r="Q6" s="17">
        <v>5.4119199999999998E-3</v>
      </c>
      <c r="R6" s="17">
        <v>2.5154742000000001E-2</v>
      </c>
      <c r="S6" s="17">
        <v>3.5162740999999997E-2</v>
      </c>
      <c r="T6" s="17">
        <v>2.2087795E-2</v>
      </c>
      <c r="U6" s="17">
        <v>1.2433705999999999E-2</v>
      </c>
      <c r="V6" s="17"/>
      <c r="W6" s="17">
        <v>2.3037056E-2</v>
      </c>
      <c r="X6" s="17">
        <v>2.5369136E-2</v>
      </c>
      <c r="Y6" s="17">
        <v>1.6205293999999999E-2</v>
      </c>
      <c r="Z6" s="17">
        <v>1.952779E-2</v>
      </c>
      <c r="AA6" s="17">
        <v>2.6378819000000001E-2</v>
      </c>
      <c r="AB6" s="17">
        <v>2.3413855000000001E-2</v>
      </c>
      <c r="AC6" s="17">
        <v>2.4217809E-2</v>
      </c>
      <c r="AD6" s="17">
        <v>2.4308415999999999E-2</v>
      </c>
      <c r="AE6" s="17">
        <v>2.5200690000000001E-2</v>
      </c>
      <c r="AF6" s="17">
        <v>4.6477051999999998E-2</v>
      </c>
      <c r="AG6" s="17">
        <v>2.1282308999999999E-2</v>
      </c>
      <c r="AH6" s="17">
        <v>4.1581289E-2</v>
      </c>
      <c r="AI6" s="17"/>
      <c r="AJ6" s="17">
        <v>2.605525E-3</v>
      </c>
      <c r="AK6" s="17">
        <v>2.529866E-3</v>
      </c>
      <c r="AL6" s="17">
        <v>3.8313179999999998E-3</v>
      </c>
      <c r="AM6" s="17">
        <v>1.75763E-4</v>
      </c>
      <c r="AN6" s="17">
        <v>1.04733E-3</v>
      </c>
      <c r="AO6" s="17">
        <v>1.3687101E-2</v>
      </c>
      <c r="AP6" s="17">
        <v>4.2662400000000001E-4</v>
      </c>
      <c r="AQ6" s="17">
        <v>7.2768579999999998E-3</v>
      </c>
      <c r="AR6" s="17">
        <v>1.101554E-3</v>
      </c>
      <c r="AS6" s="17">
        <v>1.78294E-3</v>
      </c>
      <c r="AT6" s="17">
        <v>1.8917140000000001E-3</v>
      </c>
      <c r="AU6" s="17">
        <v>1.6316718000000001E-2</v>
      </c>
      <c r="AV6" s="17">
        <v>9.7620599999999997E-4</v>
      </c>
      <c r="AW6" s="17">
        <v>1.299223E-3</v>
      </c>
      <c r="AX6" s="17">
        <v>9.6695199999999998E-4</v>
      </c>
      <c r="AY6" s="17">
        <v>7.8917600000000005E-5</v>
      </c>
      <c r="AZ6" s="17">
        <v>4.5569099999999998E-4</v>
      </c>
      <c r="BA6" s="17">
        <v>1.351915E-3</v>
      </c>
      <c r="BB6" s="17">
        <v>3.4778420000000001E-3</v>
      </c>
      <c r="BC6" s="17">
        <v>9.3581999999999997E-4</v>
      </c>
      <c r="BD6" s="17">
        <v>4.3493489999999998E-3</v>
      </c>
      <c r="BE6" s="17">
        <v>6.6601099999999999E-4</v>
      </c>
      <c r="BF6" s="17">
        <v>5.5066830000000001E-3</v>
      </c>
      <c r="BG6" s="17">
        <v>2.977511E-3</v>
      </c>
      <c r="BH6" s="17">
        <v>3.9341430000000002E-3</v>
      </c>
      <c r="BI6" s="17">
        <v>1.8496560000000001E-3</v>
      </c>
      <c r="BJ6" s="17">
        <v>2.7284499999999999E-3</v>
      </c>
      <c r="BK6" s="17">
        <v>8.7276900000000005E-5</v>
      </c>
      <c r="BL6" s="17">
        <v>1.9809530000000001E-3</v>
      </c>
      <c r="BM6" s="17">
        <v>3.1439570000000002E-3</v>
      </c>
      <c r="BN6" s="17">
        <v>8.9311000000000002E-4</v>
      </c>
      <c r="BO6" s="17">
        <v>3.1772250000000001E-3</v>
      </c>
      <c r="BP6" s="17">
        <v>6.3528669999999999E-3</v>
      </c>
      <c r="BQ6" s="17">
        <v>1.762797E-3</v>
      </c>
      <c r="BR6" s="17">
        <v>3.1190520000000002E-3</v>
      </c>
      <c r="BS6" s="17">
        <v>8.1173779999999997E-3</v>
      </c>
      <c r="BT6" s="17">
        <v>4.3588299999999997E-4</v>
      </c>
      <c r="BU6" s="17">
        <v>6.6077879999999999E-3</v>
      </c>
      <c r="BV6" s="17">
        <v>1.021692E-3</v>
      </c>
      <c r="BW6" s="17">
        <v>3.7203679999999999E-3</v>
      </c>
      <c r="BX6" s="17">
        <v>1.3445880000000001E-3</v>
      </c>
      <c r="BY6" s="17">
        <v>5.6834030000000001E-3</v>
      </c>
      <c r="BZ6" s="17">
        <v>1.6021073E-2</v>
      </c>
      <c r="CA6" s="17">
        <v>6.5973439999999998E-3</v>
      </c>
      <c r="CB6" s="17">
        <v>4.4608779999999997E-3</v>
      </c>
      <c r="CC6" s="17">
        <v>2.975105E-3</v>
      </c>
      <c r="CD6" s="17">
        <v>7.32571E-4</v>
      </c>
      <c r="CE6" s="17">
        <v>3.1517680000000001E-3</v>
      </c>
      <c r="CF6" s="17"/>
      <c r="CG6" s="17">
        <v>1.877798E-3</v>
      </c>
      <c r="CH6" s="17">
        <v>2.2695889999999998E-3</v>
      </c>
      <c r="CI6" s="17">
        <v>3.2108839999999998E-3</v>
      </c>
      <c r="CJ6" s="17">
        <v>1.9671749999999998E-3</v>
      </c>
      <c r="CK6" s="17">
        <v>1.873467E-3</v>
      </c>
      <c r="CL6" s="17">
        <v>2.0190009999999999E-3</v>
      </c>
      <c r="CM6" s="17">
        <v>2.4892460000000001E-3</v>
      </c>
      <c r="CN6" s="17">
        <v>2.1738030000000002E-3</v>
      </c>
      <c r="CO6" s="17">
        <v>2.2409449999999998E-3</v>
      </c>
      <c r="CP6" s="17">
        <v>2.7466690000000002E-3</v>
      </c>
      <c r="CQ6" s="17">
        <v>1.4521029999999999E-3</v>
      </c>
      <c r="CR6" s="17">
        <v>2.4564220000000002E-3</v>
      </c>
      <c r="CS6" s="17"/>
      <c r="CT6" s="17">
        <v>3.91986E-2</v>
      </c>
      <c r="CU6" s="17">
        <v>3.2160743999999998E-2</v>
      </c>
      <c r="CV6" s="17">
        <v>3.5520789999999997E-2</v>
      </c>
      <c r="CW6" s="17">
        <v>3.7626003999999998E-2</v>
      </c>
      <c r="CX6" s="17">
        <v>3.5808263E-2</v>
      </c>
      <c r="CY6" s="17">
        <v>3.1978116000000001E-2</v>
      </c>
      <c r="CZ6" s="17">
        <v>3.8615162000000001E-2</v>
      </c>
      <c r="DA6" s="17">
        <v>3.9155974000000003E-2</v>
      </c>
      <c r="DB6" s="17">
        <v>3.6759991999999998E-2</v>
      </c>
      <c r="DC6" s="17">
        <v>3.7640037000000001E-2</v>
      </c>
      <c r="DD6" s="17">
        <v>3.4183707000000001E-2</v>
      </c>
      <c r="DE6" s="17">
        <v>4.3756832000000002E-2</v>
      </c>
    </row>
    <row r="7" spans="1:109" s="10" customFormat="1" ht="18.45" customHeight="1">
      <c r="A7" s="9" t="s">
        <v>41</v>
      </c>
      <c r="B7" s="9"/>
      <c r="C7" s="17">
        <v>0.107536828</v>
      </c>
      <c r="D7" s="17">
        <v>6.0860583000000003E-2</v>
      </c>
      <c r="E7" s="17">
        <v>0.101052277</v>
      </c>
      <c r="F7" s="17"/>
      <c r="G7" s="17">
        <v>3.4412703000000003E-2</v>
      </c>
      <c r="H7" s="17">
        <v>4.7089266999999997E-2</v>
      </c>
      <c r="I7" s="17">
        <v>4.6698831000000003E-2</v>
      </c>
      <c r="J7" s="17"/>
      <c r="K7" s="17">
        <v>1.6402205E-2</v>
      </c>
      <c r="L7" s="17">
        <v>5.9035320000000004E-3</v>
      </c>
      <c r="M7" s="17">
        <v>2.735566E-3</v>
      </c>
      <c r="N7" s="17">
        <v>1.6588946E-2</v>
      </c>
      <c r="O7" s="17">
        <v>8.1645899999999993E-3</v>
      </c>
      <c r="P7" s="17">
        <v>6.0218770000000001E-3</v>
      </c>
      <c r="Q7" s="17">
        <v>2.4851220000000002E-3</v>
      </c>
      <c r="R7" s="17">
        <v>1.6098794999999999E-2</v>
      </c>
      <c r="S7" s="17">
        <v>6.3993640000000003E-3</v>
      </c>
      <c r="T7" s="17">
        <v>8.458096E-3</v>
      </c>
      <c r="U7" s="17">
        <v>4.2488760000000004E-3</v>
      </c>
      <c r="V7" s="17"/>
      <c r="W7" s="17">
        <v>2.7669032999999999E-2</v>
      </c>
      <c r="X7" s="17">
        <v>2.6884509000000001E-2</v>
      </c>
      <c r="Y7" s="17">
        <v>3.3461686999999997E-2</v>
      </c>
      <c r="Z7" s="17">
        <v>2.5249489E-2</v>
      </c>
      <c r="AA7" s="17">
        <v>3.5843258000000003E-2</v>
      </c>
      <c r="AB7" s="17">
        <v>4.2202797E-2</v>
      </c>
      <c r="AC7" s="17">
        <v>3.8812367E-2</v>
      </c>
      <c r="AD7" s="17">
        <v>2.9634719E-2</v>
      </c>
      <c r="AE7" s="17">
        <v>4.0730505E-2</v>
      </c>
      <c r="AF7" s="17">
        <v>7.2091505E-2</v>
      </c>
      <c r="AG7" s="17">
        <v>3.0206584000000002E-2</v>
      </c>
      <c r="AH7" s="17">
        <v>6.6902074000000006E-2</v>
      </c>
      <c r="AI7" s="17"/>
      <c r="AJ7" s="17">
        <v>2.1851545E-2</v>
      </c>
      <c r="AK7" s="17">
        <v>3.7316815000000003E-2</v>
      </c>
      <c r="AL7" s="17">
        <v>3.2319229999999998E-3</v>
      </c>
      <c r="AM7" s="17">
        <v>2.3837382000000001E-2</v>
      </c>
      <c r="AN7" s="17">
        <v>1.0060075E-2</v>
      </c>
      <c r="AO7" s="17">
        <v>3.6620369999999999E-2</v>
      </c>
      <c r="AP7" s="17">
        <v>2.8783274000000001E-2</v>
      </c>
      <c r="AQ7" s="17">
        <v>3.1510950000000003E-2</v>
      </c>
      <c r="AR7" s="17">
        <v>7.9716950000000009E-3</v>
      </c>
      <c r="AS7" s="17">
        <v>2.2066657E-2</v>
      </c>
      <c r="AT7" s="17">
        <v>8.6057830000000005E-3</v>
      </c>
      <c r="AU7" s="17">
        <v>0.13860926800000001</v>
      </c>
      <c r="AV7" s="17">
        <v>7.3627084999999995E-2</v>
      </c>
      <c r="AW7" s="17">
        <v>9.387645E-3</v>
      </c>
      <c r="AX7" s="17">
        <v>3.9070481999999997E-2</v>
      </c>
      <c r="AY7" s="17">
        <v>2.5951617999999999E-2</v>
      </c>
      <c r="AZ7" s="17">
        <v>3.3135716000000003E-2</v>
      </c>
      <c r="BA7" s="17">
        <v>2.0723565999999999E-2</v>
      </c>
      <c r="BB7" s="17">
        <v>6.5330329999999997E-3</v>
      </c>
      <c r="BC7" s="17">
        <v>3.5600469000000003E-2</v>
      </c>
      <c r="BD7" s="17">
        <v>2.0482523999999998E-2</v>
      </c>
      <c r="BE7" s="17">
        <v>2.9923726000000001E-2</v>
      </c>
      <c r="BF7" s="17">
        <v>1.25136E-2</v>
      </c>
      <c r="BG7" s="17">
        <v>2.7433593999999999E-2</v>
      </c>
      <c r="BH7" s="17">
        <v>1.0993917000000001E-2</v>
      </c>
      <c r="BI7" s="17">
        <v>1.4147109999999999E-2</v>
      </c>
      <c r="BJ7" s="17">
        <v>1.3803493999999999E-2</v>
      </c>
      <c r="BK7" s="17">
        <v>2.2535052999999999E-2</v>
      </c>
      <c r="BL7" s="17">
        <v>8.9089210000000002E-3</v>
      </c>
      <c r="BM7" s="17">
        <v>4.3043131999999998E-2</v>
      </c>
      <c r="BN7" s="17">
        <v>4.4447356E-2</v>
      </c>
      <c r="BO7" s="17">
        <v>1.4643612E-2</v>
      </c>
      <c r="BP7" s="17">
        <v>3.4076267E-2</v>
      </c>
      <c r="BQ7" s="17">
        <v>8.7498650000000008E-3</v>
      </c>
      <c r="BR7" s="17">
        <v>1.5979976999999999E-2</v>
      </c>
      <c r="BS7" s="17">
        <v>4.5976861000000001E-2</v>
      </c>
      <c r="BT7" s="17">
        <v>2.2548678999999999E-2</v>
      </c>
      <c r="BU7" s="17">
        <v>0.124126106</v>
      </c>
      <c r="BV7" s="17">
        <v>1.8664762000000001E-2</v>
      </c>
      <c r="BW7" s="17">
        <v>1.7661815000000001E-2</v>
      </c>
      <c r="BX7" s="17">
        <v>4.9915458000000003E-2</v>
      </c>
      <c r="BY7" s="17">
        <v>1.4367652999999999E-2</v>
      </c>
      <c r="BZ7" s="17">
        <v>2.9098181000000001E-2</v>
      </c>
      <c r="CA7" s="17">
        <v>4.6284179999999996E-3</v>
      </c>
      <c r="CB7" s="17">
        <v>1.8145459999999999E-2</v>
      </c>
      <c r="CC7" s="17">
        <v>1.4245436E-2</v>
      </c>
      <c r="CD7" s="17">
        <v>9.3056000000000007E-3</v>
      </c>
      <c r="CE7" s="17">
        <v>8.0011390000000009E-3</v>
      </c>
      <c r="CF7" s="17"/>
      <c r="CG7" s="17">
        <v>1.0777531999999999E-2</v>
      </c>
      <c r="CH7" s="17">
        <v>1.0213211999999999E-2</v>
      </c>
      <c r="CI7" s="17">
        <v>1.4352408000000001E-2</v>
      </c>
      <c r="CJ7" s="17">
        <v>1.1871936E-2</v>
      </c>
      <c r="CK7" s="17">
        <v>1.7614828999999999E-2</v>
      </c>
      <c r="CL7" s="17">
        <v>1.2926148E-2</v>
      </c>
      <c r="CM7" s="17">
        <v>1.5004181E-2</v>
      </c>
      <c r="CN7" s="17">
        <v>7.4027720000000002E-3</v>
      </c>
      <c r="CO7" s="17">
        <v>9.0859749999999996E-3</v>
      </c>
      <c r="CP7" s="17">
        <v>1.8246464E-2</v>
      </c>
      <c r="CQ7" s="17">
        <v>1.4899463E-2</v>
      </c>
      <c r="CR7" s="17">
        <v>1.3935243E-2</v>
      </c>
      <c r="CS7" s="17"/>
      <c r="CT7" s="17">
        <v>6.4701237999999994E-2</v>
      </c>
      <c r="CU7" s="17">
        <v>7.1962119000000005E-2</v>
      </c>
      <c r="CV7" s="17">
        <v>8.8101053999999998E-2</v>
      </c>
      <c r="CW7" s="17">
        <v>8.8904529999999996E-2</v>
      </c>
      <c r="CX7" s="17">
        <v>9.6681399000000001E-2</v>
      </c>
      <c r="CY7" s="17">
        <v>8.4666500000000006E-2</v>
      </c>
      <c r="CZ7" s="17">
        <v>8.0026041000000006E-2</v>
      </c>
      <c r="DA7" s="17">
        <v>7.6102981E-2</v>
      </c>
      <c r="DB7" s="17">
        <v>9.0389509000000007E-2</v>
      </c>
      <c r="DC7" s="17">
        <v>9.4556798999999997E-2</v>
      </c>
      <c r="DD7" s="17">
        <v>8.6645228000000005E-2</v>
      </c>
      <c r="DE7" s="17">
        <v>0.103621538</v>
      </c>
    </row>
    <row r="8" spans="1:109" s="10" customFormat="1" ht="18.45" customHeight="1">
      <c r="A8" s="9" t="s">
        <v>3</v>
      </c>
      <c r="B8" s="9"/>
      <c r="C8" s="17">
        <v>1.7838123000000001E-2</v>
      </c>
      <c r="D8" s="17">
        <v>1.7581122000000001E-2</v>
      </c>
      <c r="E8" s="17">
        <v>1.5408408E-2</v>
      </c>
      <c r="F8" s="17"/>
      <c r="G8" s="17">
        <v>9.3244859999999999E-3</v>
      </c>
      <c r="H8" s="17">
        <v>1.9983481000000001E-2</v>
      </c>
      <c r="I8" s="17">
        <v>1.1366746E-2</v>
      </c>
      <c r="J8" s="17"/>
      <c r="K8" s="17">
        <v>9.3414699999999997E-4</v>
      </c>
      <c r="L8" s="17">
        <v>2.1786900000000001E-4</v>
      </c>
      <c r="M8" s="17">
        <v>3.1106899999999999E-5</v>
      </c>
      <c r="N8" s="17">
        <v>6.3119499999999998E-4</v>
      </c>
      <c r="O8" s="17">
        <v>1.08576E-4</v>
      </c>
      <c r="P8" s="17">
        <v>5.2770400000000004E-4</v>
      </c>
      <c r="Q8" s="17">
        <v>1.66501E-4</v>
      </c>
      <c r="R8" s="17">
        <v>5.4355500000000004E-4</v>
      </c>
      <c r="S8" s="17">
        <v>6.6434199999999995E-4</v>
      </c>
      <c r="T8" s="17">
        <v>3.4786499999999999E-4</v>
      </c>
      <c r="U8" s="17">
        <v>5.1478199999999998E-4</v>
      </c>
      <c r="V8" s="17"/>
      <c r="W8" s="17">
        <v>2.1030350000000001E-3</v>
      </c>
      <c r="X8" s="17">
        <v>2.459382E-3</v>
      </c>
      <c r="Y8" s="17">
        <v>3.1036430000000001E-3</v>
      </c>
      <c r="Z8" s="17">
        <v>2.0893410000000002E-3</v>
      </c>
      <c r="AA8" s="17">
        <v>4.5919660000000003E-3</v>
      </c>
      <c r="AB8" s="17">
        <v>3.7247529999999999E-3</v>
      </c>
      <c r="AC8" s="17">
        <v>2.7913199999999999E-3</v>
      </c>
      <c r="AD8" s="17">
        <v>2.7050809999999998E-3</v>
      </c>
      <c r="AE8" s="17">
        <v>4.5138130000000002E-3</v>
      </c>
      <c r="AF8" s="17">
        <v>3.7263219999999998E-3</v>
      </c>
      <c r="AG8" s="17">
        <v>2.2192779999999999E-3</v>
      </c>
      <c r="AH8" s="17">
        <v>1.892665E-3</v>
      </c>
      <c r="AI8" s="17"/>
      <c r="AJ8" s="17">
        <v>3.0688355E-2</v>
      </c>
      <c r="AK8" s="17">
        <v>4.71891E-4</v>
      </c>
      <c r="AL8" s="17">
        <v>1.5037500000000001E-3</v>
      </c>
      <c r="AM8" s="17">
        <v>1.636083E-3</v>
      </c>
      <c r="AN8" s="17">
        <v>0</v>
      </c>
      <c r="AO8" s="17">
        <v>1.46725E-4</v>
      </c>
      <c r="AP8" s="17">
        <v>8.1506899999999997E-5</v>
      </c>
      <c r="AQ8" s="17">
        <v>2.0380299999999999E-4</v>
      </c>
      <c r="AR8" s="17">
        <v>5.7429789999999996E-3</v>
      </c>
      <c r="AS8" s="17">
        <v>3.5947850000000001E-3</v>
      </c>
      <c r="AT8" s="17">
        <v>5.9583329999999997E-3</v>
      </c>
      <c r="AU8" s="17">
        <v>1.9597815000000001E-2</v>
      </c>
      <c r="AV8" s="17">
        <v>4.1788800000000003E-3</v>
      </c>
      <c r="AW8" s="17">
        <v>1.74799E-4</v>
      </c>
      <c r="AX8" s="17">
        <v>1.8455500000000001E-4</v>
      </c>
      <c r="AY8" s="17">
        <v>4.2674899999999998E-4</v>
      </c>
      <c r="AZ8" s="17">
        <v>1.1293119999999999E-3</v>
      </c>
      <c r="BA8" s="17">
        <v>1.4950359E-2</v>
      </c>
      <c r="BB8" s="17">
        <v>1.6589299999999999E-4</v>
      </c>
      <c r="BC8" s="17">
        <v>1.7838712999999999E-2</v>
      </c>
      <c r="BD8" s="17">
        <v>5.4066499999999996E-4</v>
      </c>
      <c r="BE8" s="17">
        <v>0</v>
      </c>
      <c r="BF8" s="17">
        <v>2.9517839000000001E-2</v>
      </c>
      <c r="BG8" s="17">
        <v>7.1577299999999995E-4</v>
      </c>
      <c r="BH8" s="17">
        <v>2.05071E-4</v>
      </c>
      <c r="BI8" s="17">
        <v>4.0700699999999997E-4</v>
      </c>
      <c r="BJ8" s="17">
        <v>6.455288E-3</v>
      </c>
      <c r="BK8" s="17">
        <v>6.6432389999999996E-3</v>
      </c>
      <c r="BL8" s="17">
        <v>1.457477E-3</v>
      </c>
      <c r="BM8" s="17">
        <v>1.7066189999999999E-3</v>
      </c>
      <c r="BN8" s="17">
        <v>2.6444400000000002E-4</v>
      </c>
      <c r="BO8" s="17">
        <v>1.522196E-3</v>
      </c>
      <c r="BP8" s="17">
        <v>7.3709639999999998E-3</v>
      </c>
      <c r="BQ8" s="17">
        <v>2.3377480000000002E-3</v>
      </c>
      <c r="BR8" s="17">
        <v>4.9981500000000002E-4</v>
      </c>
      <c r="BS8" s="17">
        <v>3.3192999999999997E-4</v>
      </c>
      <c r="BT8" s="17">
        <v>2.0883699999999999E-4</v>
      </c>
      <c r="BU8" s="17">
        <v>2.4294329999999999E-3</v>
      </c>
      <c r="BV8" s="17">
        <v>1.741799E-3</v>
      </c>
      <c r="BW8" s="17">
        <v>5.1006599999999999E-4</v>
      </c>
      <c r="BX8" s="17">
        <v>2.1039959999999999E-3</v>
      </c>
      <c r="BY8" s="17">
        <v>1.79583E-4</v>
      </c>
      <c r="BZ8" s="17">
        <v>1.4203100000000001E-4</v>
      </c>
      <c r="CA8" s="17">
        <v>9.3988070000000003E-3</v>
      </c>
      <c r="CB8" s="17">
        <v>7.1717580000000003E-3</v>
      </c>
      <c r="CC8" s="17">
        <v>3.7140160000000001E-3</v>
      </c>
      <c r="CD8" s="17">
        <v>5.78664E-4</v>
      </c>
      <c r="CE8" s="17">
        <v>3.04395E-4</v>
      </c>
      <c r="CF8" s="17"/>
      <c r="CG8" s="17">
        <v>1.9797196999999999E-2</v>
      </c>
      <c r="CH8" s="17">
        <v>1.4064775E-2</v>
      </c>
      <c r="CI8" s="17">
        <v>1.8238507000000001E-2</v>
      </c>
      <c r="CJ8" s="17">
        <v>1.6885488000000001E-2</v>
      </c>
      <c r="CK8" s="17">
        <v>1.2398905999999999E-2</v>
      </c>
      <c r="CL8" s="17">
        <v>1.7906281E-2</v>
      </c>
      <c r="CM8" s="17">
        <v>2.7065518E-2</v>
      </c>
      <c r="CN8" s="17">
        <v>1.4331427000000001E-2</v>
      </c>
      <c r="CO8" s="17">
        <v>1.69494E-2</v>
      </c>
      <c r="CP8" s="17">
        <v>1.3101672999999999E-2</v>
      </c>
      <c r="CQ8" s="17">
        <v>2.1073380999999999E-2</v>
      </c>
      <c r="CR8" s="17">
        <v>1.8351224999999999E-2</v>
      </c>
      <c r="CS8" s="17"/>
      <c r="CT8" s="17">
        <v>3.4849326E-2</v>
      </c>
      <c r="CU8" s="17">
        <v>6.0731176999999997E-2</v>
      </c>
      <c r="CV8" s="17">
        <v>7.9825215000000005E-2</v>
      </c>
      <c r="CW8" s="17">
        <v>4.6866317999999997E-2</v>
      </c>
      <c r="CX8" s="17">
        <v>6.3895044999999998E-2</v>
      </c>
      <c r="CY8" s="17">
        <v>8.7913495999999994E-2</v>
      </c>
      <c r="CZ8" s="17">
        <v>4.2135222E-2</v>
      </c>
      <c r="DA8" s="17">
        <v>3.1012484E-2</v>
      </c>
      <c r="DB8" s="17">
        <v>7.7332252000000004E-2</v>
      </c>
      <c r="DC8" s="17">
        <v>9.4418709000000003E-2</v>
      </c>
      <c r="DD8" s="17">
        <v>9.4912188999999994E-2</v>
      </c>
      <c r="DE8" s="17">
        <v>8.4005907000000005E-2</v>
      </c>
    </row>
    <row r="9" spans="1:109" s="10" customFormat="1" ht="18.45" customHeight="1">
      <c r="A9" s="9" t="s">
        <v>4</v>
      </c>
      <c r="B9" s="9"/>
      <c r="C9" s="17">
        <v>0</v>
      </c>
      <c r="D9" s="17">
        <v>1.4764019999999999E-3</v>
      </c>
      <c r="E9" s="17">
        <v>9.2927199999999998E-4</v>
      </c>
      <c r="F9" s="17"/>
      <c r="G9" s="17">
        <v>4.6364689999999998E-3</v>
      </c>
      <c r="H9" s="17">
        <v>2.5542450000000001E-3</v>
      </c>
      <c r="I9" s="17">
        <v>4.6979400000000003E-3</v>
      </c>
      <c r="J9" s="17"/>
      <c r="K9" s="17">
        <v>5.3242599999999997E-5</v>
      </c>
      <c r="L9" s="17">
        <v>6.3179699999999994E-5</v>
      </c>
      <c r="M9" s="17">
        <v>0</v>
      </c>
      <c r="N9" s="17">
        <v>1.02156E-4</v>
      </c>
      <c r="O9" s="17">
        <v>0</v>
      </c>
      <c r="P9" s="17">
        <v>9.76986E-5</v>
      </c>
      <c r="Q9" s="17">
        <v>0</v>
      </c>
      <c r="R9" s="17">
        <v>0</v>
      </c>
      <c r="S9" s="17">
        <v>0</v>
      </c>
      <c r="T9" s="17">
        <v>2.4709500000000002E-4</v>
      </c>
      <c r="U9" s="17">
        <v>1.39894E-4</v>
      </c>
      <c r="V9" s="17"/>
      <c r="W9" s="17">
        <v>3.5984400000000001E-4</v>
      </c>
      <c r="X9" s="17">
        <v>5.4917400000000004E-4</v>
      </c>
      <c r="Y9" s="17">
        <v>3.8394200000000002E-4</v>
      </c>
      <c r="Z9" s="17">
        <v>8.9178599999999999E-4</v>
      </c>
      <c r="AA9" s="17">
        <v>3.51057E-4</v>
      </c>
      <c r="AB9" s="17">
        <v>4.0931300000000002E-4</v>
      </c>
      <c r="AC9" s="17">
        <v>2.5560399999999999E-4</v>
      </c>
      <c r="AD9" s="17">
        <v>5.2321400000000004E-4</v>
      </c>
      <c r="AE9" s="17">
        <v>3.5075500000000001E-4</v>
      </c>
      <c r="AF9" s="17">
        <v>2.6117499999999999E-4</v>
      </c>
      <c r="AG9" s="17">
        <v>5.7344600000000003E-4</v>
      </c>
      <c r="AH9" s="17">
        <v>1.3191099999999999E-4</v>
      </c>
      <c r="AI9" s="17"/>
      <c r="AJ9" s="17">
        <v>0</v>
      </c>
      <c r="AK9" s="17">
        <v>0</v>
      </c>
      <c r="AL9" s="17">
        <v>0</v>
      </c>
      <c r="AM9" s="17">
        <v>0</v>
      </c>
      <c r="AN9" s="17">
        <v>0</v>
      </c>
      <c r="AO9" s="17">
        <v>0</v>
      </c>
      <c r="AP9" s="17">
        <v>0</v>
      </c>
      <c r="AQ9" s="17">
        <v>0</v>
      </c>
      <c r="AR9" s="17">
        <v>0</v>
      </c>
      <c r="AS9" s="17">
        <v>0</v>
      </c>
      <c r="AT9" s="17">
        <v>4.5836500000000001E-5</v>
      </c>
      <c r="AU9" s="17">
        <v>0</v>
      </c>
      <c r="AV9" s="17">
        <v>0</v>
      </c>
      <c r="AW9" s="17">
        <v>0</v>
      </c>
      <c r="AX9" s="17">
        <v>0</v>
      </c>
      <c r="AY9" s="17">
        <v>5.24588E-5</v>
      </c>
      <c r="AZ9" s="17">
        <v>0</v>
      </c>
      <c r="BA9" s="17">
        <v>0</v>
      </c>
      <c r="BB9" s="17">
        <v>3.1676700000000003E-4</v>
      </c>
      <c r="BC9" s="17">
        <v>0</v>
      </c>
      <c r="BD9" s="17">
        <v>0</v>
      </c>
      <c r="BE9" s="17">
        <v>0</v>
      </c>
      <c r="BF9" s="17">
        <v>0</v>
      </c>
      <c r="BG9" s="17">
        <v>0</v>
      </c>
      <c r="BH9" s="17">
        <v>9.3546999999999999E-4</v>
      </c>
      <c r="BI9" s="17">
        <v>0</v>
      </c>
      <c r="BJ9" s="17">
        <v>0</v>
      </c>
      <c r="BK9" s="17">
        <v>0</v>
      </c>
      <c r="BL9" s="17">
        <v>0</v>
      </c>
      <c r="BM9" s="17">
        <v>0</v>
      </c>
      <c r="BN9" s="17">
        <v>0</v>
      </c>
      <c r="BO9" s="17">
        <v>1.92685E-4</v>
      </c>
      <c r="BP9" s="17">
        <v>0</v>
      </c>
      <c r="BQ9" s="17">
        <v>0</v>
      </c>
      <c r="BR9" s="17">
        <v>0</v>
      </c>
      <c r="BS9" s="17">
        <v>0</v>
      </c>
      <c r="BT9" s="17">
        <v>9.5269100000000006E-5</v>
      </c>
      <c r="BU9" s="17">
        <v>0</v>
      </c>
      <c r="BV9" s="17">
        <v>0</v>
      </c>
      <c r="BW9" s="17">
        <v>7.0133899999999996E-5</v>
      </c>
      <c r="BX9" s="17">
        <v>7.0342899999999994E-5</v>
      </c>
      <c r="BY9" s="17">
        <v>0</v>
      </c>
      <c r="BZ9" s="17">
        <v>5.3211100000000004E-4</v>
      </c>
      <c r="CA9" s="17">
        <v>4.8864999999999998E-4</v>
      </c>
      <c r="CB9" s="17">
        <v>0</v>
      </c>
      <c r="CC9" s="17">
        <v>0</v>
      </c>
      <c r="CD9" s="17">
        <v>0</v>
      </c>
      <c r="CE9" s="17">
        <v>0</v>
      </c>
      <c r="CF9" s="17"/>
      <c r="CG9" s="17">
        <v>0</v>
      </c>
      <c r="CH9" s="17">
        <v>0</v>
      </c>
      <c r="CI9" s="17">
        <v>0</v>
      </c>
      <c r="CJ9" s="17">
        <v>0</v>
      </c>
      <c r="CK9" s="17">
        <v>0</v>
      </c>
      <c r="CL9" s="17">
        <v>0</v>
      </c>
      <c r="CM9" s="17">
        <v>0</v>
      </c>
      <c r="CN9" s="17">
        <v>0</v>
      </c>
      <c r="CO9" s="17">
        <v>0</v>
      </c>
      <c r="CP9" s="17">
        <v>0</v>
      </c>
      <c r="CQ9" s="17">
        <v>0</v>
      </c>
      <c r="CR9" s="17">
        <v>0</v>
      </c>
      <c r="CS9" s="17"/>
      <c r="CT9" s="17">
        <v>1.108663E-3</v>
      </c>
      <c r="CU9" s="17">
        <v>1.378383E-3</v>
      </c>
      <c r="CV9" s="17">
        <v>1.981202E-3</v>
      </c>
      <c r="CW9" s="17">
        <v>1.07149E-3</v>
      </c>
      <c r="CX9" s="17">
        <v>1.6732400000000001E-3</v>
      </c>
      <c r="CY9" s="17">
        <v>1.109987E-3</v>
      </c>
      <c r="CZ9" s="17">
        <v>1.4896079999999999E-3</v>
      </c>
      <c r="DA9" s="17">
        <v>3.1946909999999999E-3</v>
      </c>
      <c r="DB9" s="17">
        <v>9.2838600000000001E-4</v>
      </c>
      <c r="DC9" s="17">
        <v>6.28387E-4</v>
      </c>
      <c r="DD9" s="17">
        <v>1.3199150000000001E-3</v>
      </c>
      <c r="DE9" s="17">
        <v>1.0200980000000001E-3</v>
      </c>
    </row>
    <row r="10" spans="1:109" s="10" customFormat="1" ht="18.45" customHeight="1">
      <c r="A10" s="9" t="s">
        <v>5</v>
      </c>
      <c r="B10" s="9"/>
      <c r="C10" s="17">
        <v>2.4593002999999999E-2</v>
      </c>
      <c r="D10" s="17">
        <v>1.2628626E-2</v>
      </c>
      <c r="E10" s="17">
        <v>1.9401518E-2</v>
      </c>
      <c r="F10" s="17"/>
      <c r="G10" s="17">
        <v>8.3241689999999993E-3</v>
      </c>
      <c r="H10" s="17">
        <v>1.7360803000000001E-2</v>
      </c>
      <c r="I10" s="17">
        <v>9.5990969999999991E-3</v>
      </c>
      <c r="J10" s="17"/>
      <c r="K10" s="17">
        <v>2.5301659999999999E-3</v>
      </c>
      <c r="L10" s="17">
        <v>9.9090000000000007E-4</v>
      </c>
      <c r="M10" s="17">
        <v>1.5703599999999999E-4</v>
      </c>
      <c r="N10" s="17">
        <v>1.2193849999999999E-3</v>
      </c>
      <c r="O10" s="17">
        <v>2.3864839999999999E-3</v>
      </c>
      <c r="P10" s="17">
        <v>5.6720820000000002E-3</v>
      </c>
      <c r="Q10" s="17">
        <v>1.5264079999999999E-3</v>
      </c>
      <c r="R10" s="17">
        <v>3.4361800000000001E-3</v>
      </c>
      <c r="S10" s="17">
        <v>1.6189609999999999E-3</v>
      </c>
      <c r="T10" s="17">
        <v>2.1599480000000001E-3</v>
      </c>
      <c r="U10" s="17">
        <v>2.4105049999999999E-3</v>
      </c>
      <c r="V10" s="17"/>
      <c r="W10" s="17">
        <v>3.05975E-3</v>
      </c>
      <c r="X10" s="17">
        <v>2.6166240000000001E-3</v>
      </c>
      <c r="Y10" s="17">
        <v>1.777661E-3</v>
      </c>
      <c r="Z10" s="17">
        <v>4.3019460000000001E-3</v>
      </c>
      <c r="AA10" s="17">
        <v>2.6986929999999998E-3</v>
      </c>
      <c r="AB10" s="17">
        <v>2.4768580000000002E-3</v>
      </c>
      <c r="AC10" s="17">
        <v>2.483688E-3</v>
      </c>
      <c r="AD10" s="17">
        <v>2.879103E-3</v>
      </c>
      <c r="AE10" s="17">
        <v>2.783172E-3</v>
      </c>
      <c r="AF10" s="17">
        <v>2.8920830000000002E-3</v>
      </c>
      <c r="AG10" s="17">
        <v>2.7724440000000002E-3</v>
      </c>
      <c r="AH10" s="17">
        <v>2.6305249999999999E-3</v>
      </c>
      <c r="AI10" s="17"/>
      <c r="AJ10" s="17">
        <v>1.1192E-4</v>
      </c>
      <c r="AK10" s="17">
        <v>7.5334100000000004E-4</v>
      </c>
      <c r="AL10" s="17">
        <v>0</v>
      </c>
      <c r="AM10" s="17">
        <v>3.2319800000000002E-5</v>
      </c>
      <c r="AN10" s="17">
        <v>1.6454600000000001E-4</v>
      </c>
      <c r="AO10" s="17">
        <v>3.1587439999999998E-3</v>
      </c>
      <c r="AP10" s="17">
        <v>4.2156400000000002E-5</v>
      </c>
      <c r="AQ10" s="17">
        <v>6.7062399999999998E-4</v>
      </c>
      <c r="AR10" s="17">
        <v>4.5120400000000003E-5</v>
      </c>
      <c r="AS10" s="17">
        <v>5.5090800000000002E-4</v>
      </c>
      <c r="AT10" s="17">
        <v>6.7750999999999998E-4</v>
      </c>
      <c r="AU10" s="17">
        <v>4.4312420000000002E-3</v>
      </c>
      <c r="AV10" s="17">
        <v>2.6417600000000003E-4</v>
      </c>
      <c r="AW10" s="17">
        <v>8.4507599999999997E-5</v>
      </c>
      <c r="AX10" s="17">
        <v>0</v>
      </c>
      <c r="AY10" s="17">
        <v>5.02896E-5</v>
      </c>
      <c r="AZ10" s="17">
        <v>9.4429499999999994E-5</v>
      </c>
      <c r="BA10" s="17">
        <v>2.5365799999999998E-4</v>
      </c>
      <c r="BB10" s="17">
        <v>7.5521200000000001E-4</v>
      </c>
      <c r="BC10" s="17">
        <v>1.8832000000000001E-4</v>
      </c>
      <c r="BD10" s="17">
        <v>6.5660499999999999E-4</v>
      </c>
      <c r="BE10" s="17">
        <v>1.89092E-4</v>
      </c>
      <c r="BF10" s="17">
        <v>0</v>
      </c>
      <c r="BG10" s="17">
        <v>7.7873999999999999E-4</v>
      </c>
      <c r="BH10" s="17">
        <v>1.254533E-3</v>
      </c>
      <c r="BI10" s="17">
        <v>2.8624E-4</v>
      </c>
      <c r="BJ10" s="17">
        <v>4.4313799999999998E-4</v>
      </c>
      <c r="BK10" s="17">
        <v>0</v>
      </c>
      <c r="BL10" s="17">
        <v>2.2679199999999999E-4</v>
      </c>
      <c r="BM10" s="17">
        <v>3.88534E-4</v>
      </c>
      <c r="BN10" s="17">
        <v>1.8310700000000001E-4</v>
      </c>
      <c r="BO10" s="17">
        <v>2.29347E-4</v>
      </c>
      <c r="BP10" s="17">
        <v>1.946405E-3</v>
      </c>
      <c r="BQ10" s="17">
        <v>4.3249800000000002E-4</v>
      </c>
      <c r="BR10" s="17">
        <v>9.5749199999999995E-5</v>
      </c>
      <c r="BS10" s="17">
        <v>5.9567500000000005E-4</v>
      </c>
      <c r="BT10" s="17">
        <v>1.18856E-4</v>
      </c>
      <c r="BU10" s="17">
        <v>1.1555000000000001E-3</v>
      </c>
      <c r="BV10" s="17">
        <v>1.07771E-4</v>
      </c>
      <c r="BW10" s="17">
        <v>2.6916700000000001E-4</v>
      </c>
      <c r="BX10" s="17">
        <v>1.4682200000000001E-4</v>
      </c>
      <c r="BY10" s="17">
        <v>6.9833900000000002E-5</v>
      </c>
      <c r="BZ10" s="17">
        <v>1.2310330000000001E-3</v>
      </c>
      <c r="CA10" s="17">
        <v>7.3518300000000004E-4</v>
      </c>
      <c r="CB10" s="17">
        <v>1.1744870000000001E-3</v>
      </c>
      <c r="CC10" s="17">
        <v>5.8967000000000004E-4</v>
      </c>
      <c r="CD10" s="17">
        <v>9.0427900000000002E-5</v>
      </c>
      <c r="CE10" s="17">
        <v>5.6060799999999998E-4</v>
      </c>
      <c r="CF10" s="17"/>
      <c r="CG10" s="17">
        <v>2.3095900000000001E-4</v>
      </c>
      <c r="CH10" s="17">
        <v>0</v>
      </c>
      <c r="CI10" s="17">
        <v>7.2589900000000001E-5</v>
      </c>
      <c r="CJ10" s="17">
        <v>0</v>
      </c>
      <c r="CK10" s="17">
        <v>0</v>
      </c>
      <c r="CL10" s="17">
        <v>0</v>
      </c>
      <c r="CM10" s="17">
        <v>2.6432500000000001E-5</v>
      </c>
      <c r="CN10" s="17">
        <v>6.6644799999999996E-5</v>
      </c>
      <c r="CO10" s="17">
        <v>9.6238799999999998E-5</v>
      </c>
      <c r="CP10" s="17">
        <v>2.08035E-4</v>
      </c>
      <c r="CQ10" s="17">
        <v>0</v>
      </c>
      <c r="CR10" s="17">
        <v>0</v>
      </c>
      <c r="CS10" s="17"/>
      <c r="CT10" s="17">
        <v>3.8288517000000001E-2</v>
      </c>
      <c r="CU10" s="17">
        <v>3.1969874000000002E-2</v>
      </c>
      <c r="CV10" s="17">
        <v>3.5570294000000002E-2</v>
      </c>
      <c r="CW10" s="17">
        <v>3.9763828000000001E-2</v>
      </c>
      <c r="CX10" s="17">
        <v>3.8048753999999997E-2</v>
      </c>
      <c r="CY10" s="17">
        <v>3.1361087000000003E-2</v>
      </c>
      <c r="CZ10" s="17">
        <v>4.1430519999999998E-2</v>
      </c>
      <c r="DA10" s="17">
        <v>4.0064390999999998E-2</v>
      </c>
      <c r="DB10" s="17">
        <v>3.6038004999999998E-2</v>
      </c>
      <c r="DC10" s="17">
        <v>4.0020321999999997E-2</v>
      </c>
      <c r="DD10" s="17">
        <v>3.7878573999999998E-2</v>
      </c>
      <c r="DE10" s="17">
        <v>4.4424713999999997E-2</v>
      </c>
    </row>
    <row r="11" spans="1:109" s="10" customFormat="1" ht="18.45" customHeight="1">
      <c r="A11" s="9" t="s">
        <v>36</v>
      </c>
      <c r="B11" s="9"/>
      <c r="C11" s="17">
        <v>2.1481500000000001E-4</v>
      </c>
      <c r="D11" s="17">
        <v>1.0789E-3</v>
      </c>
      <c r="E11" s="17">
        <v>3.08265E-4</v>
      </c>
      <c r="F11" s="17"/>
      <c r="G11" s="17">
        <v>6.8915800000000004E-4</v>
      </c>
      <c r="H11" s="17">
        <v>2.6421119999999998E-3</v>
      </c>
      <c r="I11" s="17">
        <v>7.68391E-4</v>
      </c>
      <c r="J11" s="17"/>
      <c r="K11" s="17">
        <v>4.6746899999999998E-4</v>
      </c>
      <c r="L11" s="17">
        <v>8.4702400000000004E-5</v>
      </c>
      <c r="M11" s="17">
        <v>4.7944700000000002E-5</v>
      </c>
      <c r="N11" s="17">
        <v>2.3425299999999999E-4</v>
      </c>
      <c r="O11" s="17">
        <v>8.3724800000000002E-5</v>
      </c>
      <c r="P11" s="17">
        <v>1.46959E-4</v>
      </c>
      <c r="Q11" s="17">
        <v>2.0702900000000001E-5</v>
      </c>
      <c r="R11" s="17">
        <v>1.83747E-4</v>
      </c>
      <c r="S11" s="17">
        <v>1.91669E-4</v>
      </c>
      <c r="T11" s="17">
        <v>7.6572399999999996E-4</v>
      </c>
      <c r="U11" s="17">
        <v>2.1368400000000001E-4</v>
      </c>
      <c r="V11" s="17"/>
      <c r="W11" s="17">
        <v>1.1104660000000001E-3</v>
      </c>
      <c r="X11" s="17">
        <v>1.6734230000000001E-3</v>
      </c>
      <c r="Y11" s="17">
        <v>7.6362900000000004E-4</v>
      </c>
      <c r="Z11" s="17">
        <v>3.1485749999999998E-3</v>
      </c>
      <c r="AA11" s="17">
        <v>1.3631699999999999E-3</v>
      </c>
      <c r="AB11" s="17">
        <v>8.9831999999999998E-4</v>
      </c>
      <c r="AC11" s="17">
        <v>1.249268E-3</v>
      </c>
      <c r="AD11" s="17">
        <v>2.4676979999999999E-3</v>
      </c>
      <c r="AE11" s="17">
        <v>1.191828E-3</v>
      </c>
      <c r="AF11" s="17">
        <v>1.135699E-3</v>
      </c>
      <c r="AG11" s="17">
        <v>1.6508779999999999E-3</v>
      </c>
      <c r="AH11" s="17">
        <v>1.026028E-3</v>
      </c>
      <c r="AI11" s="17"/>
      <c r="AJ11" s="17">
        <v>2.1903800000000001E-4</v>
      </c>
      <c r="AK11" s="17">
        <v>3.0554760000000001E-3</v>
      </c>
      <c r="AL11" s="17">
        <v>5.6604300000000003E-5</v>
      </c>
      <c r="AM11" s="17">
        <v>2.24937E-4</v>
      </c>
      <c r="AN11" s="17">
        <v>8.7099699999999998E-4</v>
      </c>
      <c r="AO11" s="17">
        <v>1.684737E-2</v>
      </c>
      <c r="AP11" s="17">
        <v>4.3789099999999999E-4</v>
      </c>
      <c r="AQ11" s="17">
        <v>1.8493190000000001E-3</v>
      </c>
      <c r="AR11" s="17">
        <v>0</v>
      </c>
      <c r="AS11" s="17">
        <v>1.5898679999999999E-3</v>
      </c>
      <c r="AT11" s="17">
        <v>1.426039E-3</v>
      </c>
      <c r="AU11" s="17">
        <v>2.2783951E-2</v>
      </c>
      <c r="AV11" s="17">
        <v>1.197395E-3</v>
      </c>
      <c r="AW11" s="17">
        <v>0</v>
      </c>
      <c r="AX11" s="17">
        <v>0</v>
      </c>
      <c r="AY11" s="17">
        <v>1.8975799999999999E-4</v>
      </c>
      <c r="AZ11" s="17">
        <v>1.08318E-4</v>
      </c>
      <c r="BA11" s="17">
        <v>1.294302E-3</v>
      </c>
      <c r="BB11" s="17">
        <v>3.7682649999999998E-3</v>
      </c>
      <c r="BC11" s="17">
        <v>5.4522999999999996E-4</v>
      </c>
      <c r="BD11" s="17">
        <v>2.6795970000000001E-3</v>
      </c>
      <c r="BE11" s="17">
        <v>1.6944599999999999E-4</v>
      </c>
      <c r="BF11" s="17">
        <v>2.2390499999999999E-4</v>
      </c>
      <c r="BG11" s="17">
        <v>3.1133279999999998E-3</v>
      </c>
      <c r="BH11" s="17">
        <v>4.533362E-3</v>
      </c>
      <c r="BI11" s="17">
        <v>1.1787429999999999E-3</v>
      </c>
      <c r="BJ11" s="17">
        <v>7.3337999999999995E-4</v>
      </c>
      <c r="BK11" s="17">
        <v>0</v>
      </c>
      <c r="BL11" s="17">
        <v>1.477571E-3</v>
      </c>
      <c r="BM11" s="17">
        <v>2.4068140000000002E-3</v>
      </c>
      <c r="BN11" s="17">
        <v>1.1395159999999999E-3</v>
      </c>
      <c r="BO11" s="17">
        <v>1.546829E-3</v>
      </c>
      <c r="BP11" s="17">
        <v>8.1468719999999994E-3</v>
      </c>
      <c r="BQ11" s="17">
        <v>1.8537099999999999E-3</v>
      </c>
      <c r="BR11" s="17">
        <v>1.88009E-4</v>
      </c>
      <c r="BS11" s="17">
        <v>2.8836299999999999E-3</v>
      </c>
      <c r="BT11" s="17">
        <v>4.1091499999999998E-4</v>
      </c>
      <c r="BU11" s="17">
        <v>5.6383290000000001E-3</v>
      </c>
      <c r="BV11" s="17">
        <v>5.7151000000000001E-4</v>
      </c>
      <c r="BW11" s="17">
        <v>8.3312900000000005E-4</v>
      </c>
      <c r="BX11" s="17">
        <v>6.90422E-4</v>
      </c>
      <c r="BY11" s="17">
        <v>1.0334400000000001E-4</v>
      </c>
      <c r="BZ11" s="17">
        <v>6.5363419999999997E-3</v>
      </c>
      <c r="CA11" s="17">
        <v>2.8792589999999999E-3</v>
      </c>
      <c r="CB11" s="17">
        <v>4.3477139999999999E-3</v>
      </c>
      <c r="CC11" s="17">
        <v>3.4831939999999998E-3</v>
      </c>
      <c r="CD11" s="17">
        <v>1.1196600000000001E-4</v>
      </c>
      <c r="CE11" s="17">
        <v>1.3338950000000001E-3</v>
      </c>
      <c r="CF11" s="17"/>
      <c r="CG11" s="17">
        <v>2.9208100000000002E-4</v>
      </c>
      <c r="CH11" s="17">
        <v>0</v>
      </c>
      <c r="CI11" s="17">
        <v>3.36063E-4</v>
      </c>
      <c r="CJ11" s="17">
        <v>0</v>
      </c>
      <c r="CK11" s="17">
        <v>0</v>
      </c>
      <c r="CL11" s="17">
        <v>0</v>
      </c>
      <c r="CM11" s="17">
        <v>0</v>
      </c>
      <c r="CN11" s="17">
        <v>3.55299E-5</v>
      </c>
      <c r="CO11" s="17">
        <v>1.15042E-4</v>
      </c>
      <c r="CP11" s="17">
        <v>3.1428700000000001E-4</v>
      </c>
      <c r="CQ11" s="17">
        <v>0</v>
      </c>
      <c r="CR11" s="17">
        <v>0</v>
      </c>
      <c r="CS11" s="17"/>
      <c r="CT11" s="17">
        <v>3.8962745E-2</v>
      </c>
      <c r="CU11" s="17">
        <v>3.3014015000000001E-2</v>
      </c>
      <c r="CV11" s="17">
        <v>3.8858215000000002E-2</v>
      </c>
      <c r="CW11" s="17">
        <v>4.3616831000000002E-2</v>
      </c>
      <c r="CX11" s="17">
        <v>3.8644199999999997E-2</v>
      </c>
      <c r="CY11" s="17">
        <v>3.0770319000000001E-2</v>
      </c>
      <c r="CZ11" s="17">
        <v>4.0160473000000002E-2</v>
      </c>
      <c r="DA11" s="17">
        <v>4.1430354000000003E-2</v>
      </c>
      <c r="DB11" s="17">
        <v>4.0858196999999999E-2</v>
      </c>
      <c r="DC11" s="17">
        <v>4.3138472999999997E-2</v>
      </c>
      <c r="DD11" s="17">
        <v>4.4936337999999999E-2</v>
      </c>
      <c r="DE11" s="17">
        <v>4.6495837999999998E-2</v>
      </c>
    </row>
    <row r="12" spans="1:109" s="10" customFormat="1" ht="18.45" customHeight="1">
      <c r="A12" s="9" t="s">
        <v>1099</v>
      </c>
      <c r="B12" s="9"/>
      <c r="C12" s="17">
        <v>3.0726258999999999E-2</v>
      </c>
      <c r="D12" s="17">
        <v>1.8820640999999999E-2</v>
      </c>
      <c r="E12" s="17">
        <v>2.8473635000000001E-2</v>
      </c>
      <c r="F12" s="17"/>
      <c r="G12" s="17">
        <v>2.6912544E-2</v>
      </c>
      <c r="H12" s="17">
        <v>2.4255042000000001E-2</v>
      </c>
      <c r="I12" s="17">
        <v>2.6582145000000001E-2</v>
      </c>
      <c r="J12" s="17"/>
      <c r="K12" s="17">
        <v>8.5428150000000005E-3</v>
      </c>
      <c r="L12" s="17">
        <v>2.9160940000000002E-3</v>
      </c>
      <c r="M12" s="17">
        <v>3.6615300000000001E-3</v>
      </c>
      <c r="N12" s="17">
        <v>9.3960120000000005E-3</v>
      </c>
      <c r="O12" s="17">
        <v>3.6554479999999999E-3</v>
      </c>
      <c r="P12" s="17">
        <v>5.5065749999999997E-3</v>
      </c>
      <c r="Q12" s="17">
        <v>3.0151520000000001E-3</v>
      </c>
      <c r="R12" s="17">
        <v>6.6241750000000004E-3</v>
      </c>
      <c r="S12" s="17">
        <v>3.4428599999999998E-3</v>
      </c>
      <c r="T12" s="17">
        <v>5.973257E-3</v>
      </c>
      <c r="U12" s="17">
        <v>3.1285219999999999E-3</v>
      </c>
      <c r="V12" s="17"/>
      <c r="W12" s="17">
        <v>1.9070004000000002E-2</v>
      </c>
      <c r="X12" s="17">
        <v>2.0059626000000001E-2</v>
      </c>
      <c r="Y12" s="17">
        <v>2.5291502E-2</v>
      </c>
      <c r="Z12" s="17">
        <v>2.0938846000000001E-2</v>
      </c>
      <c r="AA12" s="17">
        <v>2.2855639000000001E-2</v>
      </c>
      <c r="AB12" s="17">
        <v>2.9636843999999999E-2</v>
      </c>
      <c r="AC12" s="17">
        <v>1.9046526000000001E-2</v>
      </c>
      <c r="AD12" s="17">
        <v>1.7044018000000001E-2</v>
      </c>
      <c r="AE12" s="17">
        <v>2.8208767999999999E-2</v>
      </c>
      <c r="AF12" s="17">
        <v>1.0863431E-2</v>
      </c>
      <c r="AG12" s="17">
        <v>1.6297078E-2</v>
      </c>
      <c r="AH12" s="17">
        <v>8.3464720000000006E-3</v>
      </c>
      <c r="AI12" s="17"/>
      <c r="AJ12" s="17">
        <v>6.0870259000000003E-2</v>
      </c>
      <c r="AK12" s="17">
        <v>4.9683268000000003E-2</v>
      </c>
      <c r="AL12" s="17">
        <v>8.0214963E-2</v>
      </c>
      <c r="AM12" s="17">
        <v>7.9930811000000004E-2</v>
      </c>
      <c r="AN12" s="17">
        <v>0.119760273</v>
      </c>
      <c r="AO12" s="17">
        <v>0.108615036</v>
      </c>
      <c r="AP12" s="17">
        <v>5.9137492999999999E-2</v>
      </c>
      <c r="AQ12" s="17">
        <v>5.9285705000000001E-2</v>
      </c>
      <c r="AR12" s="17">
        <v>8.9777019E-2</v>
      </c>
      <c r="AS12" s="17">
        <v>8.9308436000000005E-2</v>
      </c>
      <c r="AT12" s="17">
        <v>6.8961271000000005E-2</v>
      </c>
      <c r="AU12" s="17">
        <v>6.4819921000000003E-2</v>
      </c>
      <c r="AV12" s="17">
        <v>7.2670867E-2</v>
      </c>
      <c r="AW12" s="17">
        <v>0.108133679</v>
      </c>
      <c r="AX12" s="17">
        <v>8.6500747000000003E-2</v>
      </c>
      <c r="AY12" s="17">
        <v>0.154148751</v>
      </c>
      <c r="AZ12" s="17">
        <v>8.0253502000000004E-2</v>
      </c>
      <c r="BA12" s="17">
        <v>8.9489813000000001E-2</v>
      </c>
      <c r="BB12" s="17">
        <v>4.9759539999999998E-2</v>
      </c>
      <c r="BC12" s="17">
        <v>9.4286364999999997E-2</v>
      </c>
      <c r="BD12" s="17">
        <v>8.3615255999999999E-2</v>
      </c>
      <c r="BE12" s="17">
        <v>5.4316997999999998E-2</v>
      </c>
      <c r="BF12" s="17">
        <v>6.2290508000000001E-2</v>
      </c>
      <c r="BG12" s="17">
        <v>0.14058694799999999</v>
      </c>
      <c r="BH12" s="17">
        <v>6.0981576000000003E-2</v>
      </c>
      <c r="BI12" s="17">
        <v>5.5254200000000003E-2</v>
      </c>
      <c r="BJ12" s="17">
        <v>0.15372470999999999</v>
      </c>
      <c r="BK12" s="17">
        <v>8.7494792000000002E-2</v>
      </c>
      <c r="BL12" s="17">
        <v>4.4756217000000001E-2</v>
      </c>
      <c r="BM12" s="17">
        <v>4.2174636000000001E-2</v>
      </c>
      <c r="BN12" s="17">
        <v>5.2896550000000001E-2</v>
      </c>
      <c r="BO12" s="17">
        <v>4.4374927000000002E-2</v>
      </c>
      <c r="BP12" s="17">
        <v>9.6619629999999998E-2</v>
      </c>
      <c r="BQ12" s="17">
        <v>2.2870846E-2</v>
      </c>
      <c r="BR12" s="17">
        <v>3.2514297999999997E-2</v>
      </c>
      <c r="BS12" s="17">
        <v>0.11258406999999999</v>
      </c>
      <c r="BT12" s="17">
        <v>5.4292628000000002E-2</v>
      </c>
      <c r="BU12" s="17">
        <v>0.12574370400000001</v>
      </c>
      <c r="BV12" s="17">
        <v>5.6017355999999997E-2</v>
      </c>
      <c r="BW12" s="17">
        <v>0.104646399</v>
      </c>
      <c r="BX12" s="17">
        <v>5.2506248999999998E-2</v>
      </c>
      <c r="BY12" s="17">
        <v>6.7575668000000005E-2</v>
      </c>
      <c r="BZ12" s="17">
        <v>2.3833574999999999E-2</v>
      </c>
      <c r="CA12" s="17">
        <v>7.2287558000000002E-2</v>
      </c>
      <c r="CB12" s="17">
        <v>8.6197435000000003E-2</v>
      </c>
      <c r="CC12" s="17">
        <v>2.5126807000000001E-2</v>
      </c>
      <c r="CD12" s="17">
        <v>2.2054430999999999E-2</v>
      </c>
      <c r="CE12" s="17">
        <v>3.4197381999999998E-2</v>
      </c>
      <c r="CF12" s="17"/>
      <c r="CG12" s="17">
        <v>9.3014572000000004E-2</v>
      </c>
      <c r="CH12" s="17">
        <v>7.3271849E-2</v>
      </c>
      <c r="CI12" s="17">
        <v>0.110204702</v>
      </c>
      <c r="CJ12" s="17">
        <v>6.9290255999999995E-2</v>
      </c>
      <c r="CK12" s="17">
        <v>8.0430908999999995E-2</v>
      </c>
      <c r="CL12" s="17">
        <v>0.104286173</v>
      </c>
      <c r="CM12" s="17">
        <v>9.6829672000000006E-2</v>
      </c>
      <c r="CN12" s="17">
        <v>6.8764879000000001E-2</v>
      </c>
      <c r="CO12" s="17">
        <v>7.6051492999999998E-2</v>
      </c>
      <c r="CP12" s="17">
        <v>9.0066185000000007E-2</v>
      </c>
      <c r="CQ12" s="17">
        <v>0.104086342</v>
      </c>
      <c r="CR12" s="17">
        <v>0.103270245</v>
      </c>
      <c r="CS12" s="17"/>
      <c r="CT12" s="17">
        <v>7.2535442000000006E-2</v>
      </c>
      <c r="CU12" s="17">
        <v>7.4931274000000006E-2</v>
      </c>
      <c r="CV12" s="17">
        <v>7.1983194E-2</v>
      </c>
      <c r="CW12" s="17">
        <v>8.2922153999999998E-2</v>
      </c>
      <c r="CX12" s="17">
        <v>7.9170580000000004E-2</v>
      </c>
      <c r="CY12" s="17">
        <v>6.9449627E-2</v>
      </c>
      <c r="CZ12" s="17">
        <v>7.7437576999999994E-2</v>
      </c>
      <c r="DA12" s="17">
        <v>7.3805699000000002E-2</v>
      </c>
      <c r="DB12" s="17">
        <v>7.0071043E-2</v>
      </c>
      <c r="DC12" s="17">
        <v>7.3389575999999998E-2</v>
      </c>
      <c r="DD12" s="17">
        <v>7.1287082000000002E-2</v>
      </c>
      <c r="DE12" s="17">
        <v>8.4438249000000007E-2</v>
      </c>
    </row>
    <row r="13" spans="1:109" s="10" customFormat="1" ht="18.45" customHeight="1">
      <c r="A13" s="9" t="s">
        <v>6</v>
      </c>
      <c r="B13" s="9"/>
      <c r="C13" s="17">
        <v>0.61734479600000003</v>
      </c>
      <c r="D13" s="17">
        <v>0.56002921699999997</v>
      </c>
      <c r="E13" s="17">
        <v>0.636107537</v>
      </c>
      <c r="F13" s="17"/>
      <c r="G13" s="17">
        <v>0.90091563699999999</v>
      </c>
      <c r="H13" s="17">
        <v>0.98430875600000001</v>
      </c>
      <c r="I13" s="17">
        <v>0.86230693000000003</v>
      </c>
      <c r="J13" s="17"/>
      <c r="K13" s="17">
        <v>4.7411922000000002E-2</v>
      </c>
      <c r="L13" s="17">
        <v>1.5012512E-2</v>
      </c>
      <c r="M13" s="17">
        <v>1.3331997999999999E-2</v>
      </c>
      <c r="N13" s="17">
        <v>6.6243416999999999E-2</v>
      </c>
      <c r="O13" s="17">
        <v>2.9333013000000002E-2</v>
      </c>
      <c r="P13" s="17">
        <v>5.4692380999999998E-2</v>
      </c>
      <c r="Q13" s="17">
        <v>1.4314067999999999E-2</v>
      </c>
      <c r="R13" s="17">
        <v>3.9702637999999998E-2</v>
      </c>
      <c r="S13" s="17">
        <v>2.1931330999999998E-2</v>
      </c>
      <c r="T13" s="17">
        <v>3.7850623999999999E-2</v>
      </c>
      <c r="U13" s="17">
        <v>2.9894638000000001E-2</v>
      </c>
      <c r="V13" s="17"/>
      <c r="W13" s="17">
        <v>0.106660976</v>
      </c>
      <c r="X13" s="17">
        <v>9.7298813999999997E-2</v>
      </c>
      <c r="Y13" s="17">
        <v>0.11898178</v>
      </c>
      <c r="Z13" s="17">
        <v>0.11659441500000001</v>
      </c>
      <c r="AA13" s="17">
        <v>8.0511307000000004E-2</v>
      </c>
      <c r="AB13" s="17">
        <v>0.10319059899999999</v>
      </c>
      <c r="AC13" s="17">
        <v>8.5118487000000007E-2</v>
      </c>
      <c r="AD13" s="17">
        <v>8.8378577E-2</v>
      </c>
      <c r="AE13" s="17">
        <v>0.13507137299999999</v>
      </c>
      <c r="AF13" s="17">
        <v>5.8693431999999997E-2</v>
      </c>
      <c r="AG13" s="17">
        <v>0.103289413</v>
      </c>
      <c r="AH13" s="17">
        <v>4.7033981000000002E-2</v>
      </c>
      <c r="AI13" s="17"/>
      <c r="AJ13" s="17">
        <v>3.1561440000000001E-3</v>
      </c>
      <c r="AK13" s="17">
        <v>6.0855291999999998E-2</v>
      </c>
      <c r="AL13" s="17">
        <v>3.240424E-3</v>
      </c>
      <c r="AM13" s="17">
        <v>3.0756590000000001E-3</v>
      </c>
      <c r="AN13" s="17">
        <v>1.6273098E-2</v>
      </c>
      <c r="AO13" s="17">
        <v>0.32620532000000002</v>
      </c>
      <c r="AP13" s="17">
        <v>6.1682239999999999E-3</v>
      </c>
      <c r="AQ13" s="17">
        <v>5.2278081999999997E-2</v>
      </c>
      <c r="AR13" s="17">
        <v>9.1260899999999999E-4</v>
      </c>
      <c r="AS13" s="17">
        <v>2.8519988E-2</v>
      </c>
      <c r="AT13" s="17">
        <v>2.2794196999999999E-2</v>
      </c>
      <c r="AU13" s="17">
        <v>0.40232666</v>
      </c>
      <c r="AV13" s="17">
        <v>2.3192398999999999E-2</v>
      </c>
      <c r="AW13" s="17">
        <v>2.006178E-3</v>
      </c>
      <c r="AX13" s="17">
        <v>1.8072699999999999E-4</v>
      </c>
      <c r="AY13" s="17">
        <v>2.5692459999999999E-3</v>
      </c>
      <c r="AZ13" s="17">
        <v>4.1717799999999999E-3</v>
      </c>
      <c r="BA13" s="17">
        <v>2.8763869000000001E-2</v>
      </c>
      <c r="BB13" s="17">
        <v>7.0225401000000007E-2</v>
      </c>
      <c r="BC13" s="17">
        <v>1.1313106999999999E-2</v>
      </c>
      <c r="BD13" s="17">
        <v>5.5776628000000002E-2</v>
      </c>
      <c r="BE13" s="17">
        <v>7.8118859999999997E-3</v>
      </c>
      <c r="BF13" s="17">
        <v>2.5472440000000002E-3</v>
      </c>
      <c r="BG13" s="17">
        <v>5.7757006999999999E-2</v>
      </c>
      <c r="BH13" s="17">
        <v>6.3051128999999997E-2</v>
      </c>
      <c r="BI13" s="17">
        <v>1.270334E-2</v>
      </c>
      <c r="BJ13" s="17">
        <v>1.5976948000000001E-2</v>
      </c>
      <c r="BK13" s="17">
        <v>3.5396899999999999E-4</v>
      </c>
      <c r="BL13" s="17">
        <v>2.5387330999999999E-2</v>
      </c>
      <c r="BM13" s="17">
        <v>3.6849668000000002E-2</v>
      </c>
      <c r="BN13" s="17">
        <v>1.539488E-2</v>
      </c>
      <c r="BO13" s="17">
        <v>2.1348868E-2</v>
      </c>
      <c r="BP13" s="17">
        <v>0.179426109</v>
      </c>
      <c r="BQ13" s="17">
        <v>4.2048678999999999E-2</v>
      </c>
      <c r="BR13" s="17">
        <v>1.6314809999999999E-3</v>
      </c>
      <c r="BS13" s="17">
        <v>5.7243996999999998E-2</v>
      </c>
      <c r="BT13" s="17">
        <v>1.0376274E-2</v>
      </c>
      <c r="BU13" s="17">
        <v>0.116575319</v>
      </c>
      <c r="BV13" s="17">
        <v>9.0432740000000005E-3</v>
      </c>
      <c r="BW13" s="17">
        <v>1.5344188999999999E-2</v>
      </c>
      <c r="BX13" s="17">
        <v>1.0345862000000001E-2</v>
      </c>
      <c r="BY13" s="17">
        <v>2.3730069999999999E-3</v>
      </c>
      <c r="BZ13" s="17">
        <v>9.8771979999999995E-2</v>
      </c>
      <c r="CA13" s="17">
        <v>3.4775037000000002E-2</v>
      </c>
      <c r="CB13" s="17">
        <v>0.10546156</v>
      </c>
      <c r="CC13" s="17">
        <v>7.0133640999999997E-2</v>
      </c>
      <c r="CD13" s="17">
        <v>5.2417030000000003E-3</v>
      </c>
      <c r="CE13" s="17">
        <v>1.9914264000000001E-2</v>
      </c>
      <c r="CF13" s="17"/>
      <c r="CG13" s="17">
        <v>6.8363740000000001E-3</v>
      </c>
      <c r="CH13" s="17">
        <v>6.4881699999999999E-4</v>
      </c>
      <c r="CI13" s="17">
        <v>4.5989730000000001E-3</v>
      </c>
      <c r="CJ13" s="17">
        <v>8.6251199999999996E-4</v>
      </c>
      <c r="CK13" s="17">
        <v>4.2866399999999999E-4</v>
      </c>
      <c r="CL13" s="17">
        <v>6.9940300000000003E-4</v>
      </c>
      <c r="CM13" s="17">
        <v>7.1422E-4</v>
      </c>
      <c r="CN13" s="17">
        <v>2.1858170000000001E-3</v>
      </c>
      <c r="CO13" s="17">
        <v>3.3834859999999998E-3</v>
      </c>
      <c r="CP13" s="17">
        <v>4.1140769999999998E-3</v>
      </c>
      <c r="CQ13" s="17">
        <v>6.6777000000000004E-4</v>
      </c>
      <c r="CR13" s="17">
        <v>6.4894400000000004E-4</v>
      </c>
      <c r="CS13" s="17"/>
      <c r="CT13" s="17">
        <v>1.0522579299999999</v>
      </c>
      <c r="CU13" s="17">
        <v>0.83290267699999998</v>
      </c>
      <c r="CV13" s="17">
        <v>0.936392102</v>
      </c>
      <c r="CW13" s="17">
        <v>1.082377146</v>
      </c>
      <c r="CX13" s="17">
        <v>0.98955578600000005</v>
      </c>
      <c r="CY13" s="17">
        <v>0.826748755</v>
      </c>
      <c r="CZ13" s="17">
        <v>1.0089484989999999</v>
      </c>
      <c r="DA13" s="17">
        <v>1.0151843389999999</v>
      </c>
      <c r="DB13" s="17">
        <v>1.0162453920000001</v>
      </c>
      <c r="DC13" s="17">
        <v>1.1682877469999999</v>
      </c>
      <c r="DD13" s="17">
        <v>1.1201988009999999</v>
      </c>
      <c r="DE13" s="17">
        <v>1.2195968189999999</v>
      </c>
    </row>
    <row r="14" spans="1:109" s="10" customFormat="1" ht="18.45" customHeight="1">
      <c r="A14" s="9" t="s">
        <v>7</v>
      </c>
      <c r="B14" s="9"/>
      <c r="C14" s="17">
        <v>2.03842E-4</v>
      </c>
      <c r="D14" s="17">
        <v>3.3881800000000001E-4</v>
      </c>
      <c r="E14" s="17">
        <v>3.6516899999999999E-4</v>
      </c>
      <c r="F14" s="17"/>
      <c r="G14" s="17">
        <v>3.6559873999999999E-2</v>
      </c>
      <c r="H14" s="17">
        <v>2.4846058000000001E-2</v>
      </c>
      <c r="I14" s="17">
        <v>3.1200561000000002E-2</v>
      </c>
      <c r="J14" s="17"/>
      <c r="K14" s="17">
        <v>2.6823E-4</v>
      </c>
      <c r="L14" s="17">
        <v>1.05108E-4</v>
      </c>
      <c r="M14" s="17">
        <v>3.95906E-5</v>
      </c>
      <c r="N14" s="17">
        <v>1.61361E-4</v>
      </c>
      <c r="O14" s="17">
        <v>3.6850099999999997E-4</v>
      </c>
      <c r="P14" s="17">
        <v>6.0787700000000001E-5</v>
      </c>
      <c r="Q14" s="17">
        <v>3.4128399999999997E-5</v>
      </c>
      <c r="R14" s="17">
        <v>2.6552699999999999E-4</v>
      </c>
      <c r="S14" s="17">
        <v>1.18922E-4</v>
      </c>
      <c r="T14" s="17">
        <v>3.299284E-3</v>
      </c>
      <c r="U14" s="17">
        <v>9.4280099999999995E-4</v>
      </c>
      <c r="V14" s="17"/>
      <c r="W14" s="17">
        <v>5.1720399999999995E-4</v>
      </c>
      <c r="X14" s="17">
        <v>7.2571599999999995E-4</v>
      </c>
      <c r="Y14" s="17">
        <v>3.8120299999999999E-4</v>
      </c>
      <c r="Z14" s="17">
        <v>2.1999860000000001E-3</v>
      </c>
      <c r="AA14" s="17">
        <v>7.9252299999999995E-4</v>
      </c>
      <c r="AB14" s="17">
        <v>5.7547000000000002E-4</v>
      </c>
      <c r="AC14" s="17">
        <v>6.4751299999999995E-4</v>
      </c>
      <c r="AD14" s="17">
        <v>9.4152000000000005E-4</v>
      </c>
      <c r="AE14" s="17">
        <v>9.5931200000000003E-4</v>
      </c>
      <c r="AF14" s="17">
        <v>2.1430379999999999E-3</v>
      </c>
      <c r="AG14" s="17">
        <v>1.0781180000000001E-3</v>
      </c>
      <c r="AH14" s="17">
        <v>5.6767999999999999E-4</v>
      </c>
      <c r="AI14" s="17"/>
      <c r="AJ14" s="17">
        <v>9.0602199999999998E-5</v>
      </c>
      <c r="AK14" s="17">
        <v>2.8622029999999998E-3</v>
      </c>
      <c r="AL14" s="17">
        <v>8.1947599999999994E-5</v>
      </c>
      <c r="AM14" s="17">
        <v>7.4433599999999998E-5</v>
      </c>
      <c r="AN14" s="17">
        <v>8.9095099999999996E-4</v>
      </c>
      <c r="AO14" s="17">
        <v>1.5938180999999999E-2</v>
      </c>
      <c r="AP14" s="17">
        <v>1.94014E-4</v>
      </c>
      <c r="AQ14" s="17">
        <v>1.7980590000000001E-3</v>
      </c>
      <c r="AR14" s="17">
        <v>4.6529700000000003E-5</v>
      </c>
      <c r="AS14" s="17">
        <v>1.4328850000000001E-3</v>
      </c>
      <c r="AT14" s="17">
        <v>8.4443300000000001E-4</v>
      </c>
      <c r="AU14" s="17">
        <v>2.0913943000000001E-2</v>
      </c>
      <c r="AV14" s="17">
        <v>1.222316E-3</v>
      </c>
      <c r="AW14" s="17">
        <v>2.7866200000000001E-5</v>
      </c>
      <c r="AX14" s="17">
        <v>0</v>
      </c>
      <c r="AY14" s="17">
        <v>1.12071E-4</v>
      </c>
      <c r="AZ14" s="17">
        <v>2.24021E-4</v>
      </c>
      <c r="BA14" s="17">
        <v>1.3559399999999999E-3</v>
      </c>
      <c r="BB14" s="17">
        <v>2.853974E-3</v>
      </c>
      <c r="BC14" s="17">
        <v>6.7622600000000004E-4</v>
      </c>
      <c r="BD14" s="17">
        <v>2.1124799999999999E-3</v>
      </c>
      <c r="BE14" s="17">
        <v>2.5018600000000001E-4</v>
      </c>
      <c r="BF14" s="17">
        <v>5.5528300000000002E-5</v>
      </c>
      <c r="BG14" s="17">
        <v>2.1505389999999999E-3</v>
      </c>
      <c r="BH14" s="17">
        <v>2.513815E-3</v>
      </c>
      <c r="BI14" s="17">
        <v>4.7587900000000002E-4</v>
      </c>
      <c r="BJ14" s="17">
        <v>6.4211599999999998E-4</v>
      </c>
      <c r="BK14" s="17">
        <v>1.8447199999999998E-5</v>
      </c>
      <c r="BL14" s="17">
        <v>1.007216E-3</v>
      </c>
      <c r="BM14" s="17">
        <v>1.9741759999999998E-3</v>
      </c>
      <c r="BN14" s="17">
        <v>7.1555100000000003E-4</v>
      </c>
      <c r="BO14" s="17">
        <v>8.67397E-4</v>
      </c>
      <c r="BP14" s="17">
        <v>7.712628E-3</v>
      </c>
      <c r="BQ14" s="17">
        <v>1.7889959999999999E-3</v>
      </c>
      <c r="BR14" s="17">
        <v>9.0617400000000004E-5</v>
      </c>
      <c r="BS14" s="17">
        <v>2.2733340000000001E-3</v>
      </c>
      <c r="BT14" s="17">
        <v>4.7579799999999999E-4</v>
      </c>
      <c r="BU14" s="17">
        <v>5.0548909999999997E-3</v>
      </c>
      <c r="BV14" s="17">
        <v>4.31078E-4</v>
      </c>
      <c r="BW14" s="17">
        <v>6.5925900000000004E-4</v>
      </c>
      <c r="BX14" s="17">
        <v>4.2077899999999998E-4</v>
      </c>
      <c r="BY14" s="17">
        <v>1.13991E-4</v>
      </c>
      <c r="BZ14" s="17">
        <v>3.713493E-3</v>
      </c>
      <c r="CA14" s="17">
        <v>1.3934660000000001E-3</v>
      </c>
      <c r="CB14" s="17">
        <v>4.345565E-3</v>
      </c>
      <c r="CC14" s="17">
        <v>3.0468460000000002E-3</v>
      </c>
      <c r="CD14" s="17">
        <v>1.62096E-4</v>
      </c>
      <c r="CE14" s="17">
        <v>1.0740400000000001E-3</v>
      </c>
      <c r="CF14" s="17"/>
      <c r="CG14" s="17">
        <v>1.00679E-4</v>
      </c>
      <c r="CH14" s="17">
        <v>0</v>
      </c>
      <c r="CI14" s="17">
        <v>1.3900800000000001E-4</v>
      </c>
      <c r="CJ14" s="17">
        <v>0</v>
      </c>
      <c r="CK14" s="17">
        <v>0</v>
      </c>
      <c r="CL14" s="17">
        <v>3.0510300000000002E-5</v>
      </c>
      <c r="CM14" s="17">
        <v>0</v>
      </c>
      <c r="CN14" s="17">
        <v>1.4696500000000001E-5</v>
      </c>
      <c r="CO14" s="17">
        <v>9.5171000000000001E-5</v>
      </c>
      <c r="CP14" s="17">
        <v>7.2163500000000001E-5</v>
      </c>
      <c r="CQ14" s="17">
        <v>5.4681700000000002E-5</v>
      </c>
      <c r="CR14" s="17">
        <v>0</v>
      </c>
      <c r="CS14" s="17"/>
      <c r="CT14" s="17">
        <v>3.0455929999999999E-2</v>
      </c>
      <c r="CU14" s="17">
        <v>2.3346756E-2</v>
      </c>
      <c r="CV14" s="17">
        <v>2.7998176999999999E-2</v>
      </c>
      <c r="CW14" s="17">
        <v>2.9520169999999998E-2</v>
      </c>
      <c r="CX14" s="17">
        <v>3.0449073E-2</v>
      </c>
      <c r="CY14" s="17">
        <v>2.4259453E-2</v>
      </c>
      <c r="CZ14" s="17">
        <v>3.0525037000000001E-2</v>
      </c>
      <c r="DA14" s="17">
        <v>2.8801593E-2</v>
      </c>
      <c r="DB14" s="17">
        <v>2.8811054999999999E-2</v>
      </c>
      <c r="DC14" s="17">
        <v>3.2700139000000003E-2</v>
      </c>
      <c r="DD14" s="17">
        <v>3.1769955000000002E-2</v>
      </c>
      <c r="DE14" s="17">
        <v>3.7987917000000003E-2</v>
      </c>
    </row>
    <row r="15" spans="1:109" s="10" customFormat="1" ht="18.45" customHeight="1">
      <c r="A15" s="9" t="s">
        <v>37</v>
      </c>
      <c r="B15" s="9"/>
      <c r="C15" s="17">
        <v>7.3643099999999996E-4</v>
      </c>
      <c r="D15" s="17">
        <v>1.2655640000000001E-3</v>
      </c>
      <c r="E15" s="17">
        <v>1.3907839999999999E-3</v>
      </c>
      <c r="F15" s="17"/>
      <c r="G15" s="17">
        <v>0</v>
      </c>
      <c r="H15" s="17">
        <v>1.51166E-4</v>
      </c>
      <c r="I15" s="17">
        <v>1.04633E-4</v>
      </c>
      <c r="J15" s="17"/>
      <c r="K15" s="17">
        <v>6.5020500000000005E-4</v>
      </c>
      <c r="L15" s="17">
        <v>2.6699200000000002E-4</v>
      </c>
      <c r="M15" s="17">
        <v>0</v>
      </c>
      <c r="N15" s="17">
        <v>8.5072499999999998E-4</v>
      </c>
      <c r="O15" s="17">
        <v>5.6116100000000002E-4</v>
      </c>
      <c r="P15" s="17">
        <v>6.9059700000000004E-4</v>
      </c>
      <c r="Q15" s="17">
        <v>6.1587499999999999E-4</v>
      </c>
      <c r="R15" s="17">
        <v>1.132999E-3</v>
      </c>
      <c r="S15" s="17">
        <v>2.3893849999999999E-3</v>
      </c>
      <c r="T15" s="17">
        <v>3.6066699999999998E-5</v>
      </c>
      <c r="U15" s="17">
        <v>9.7827900000000008E-4</v>
      </c>
      <c r="V15" s="17"/>
      <c r="W15" s="17">
        <v>1.390577E-3</v>
      </c>
      <c r="X15" s="17">
        <v>6.6657800000000003E-4</v>
      </c>
      <c r="Y15" s="17">
        <v>3.1069799999999999E-4</v>
      </c>
      <c r="Z15" s="17">
        <v>5.7996000000000002E-4</v>
      </c>
      <c r="AA15" s="17">
        <v>2.6734000000000003E-4</v>
      </c>
      <c r="AB15" s="17">
        <v>4.1103299999999999E-4</v>
      </c>
      <c r="AC15" s="17">
        <v>3.3178599999999998E-4</v>
      </c>
      <c r="AD15" s="17">
        <v>5.0668399999999998E-4</v>
      </c>
      <c r="AE15" s="17">
        <v>2.4812499999999997E-4</v>
      </c>
      <c r="AF15" s="17">
        <v>1.94525E-4</v>
      </c>
      <c r="AG15" s="17">
        <v>4.0111900000000002E-4</v>
      </c>
      <c r="AH15" s="17">
        <v>9.6477499999999999E-5</v>
      </c>
      <c r="AI15" s="17"/>
      <c r="AJ15" s="17">
        <v>0</v>
      </c>
      <c r="AK15" s="17">
        <v>0</v>
      </c>
      <c r="AL15" s="17">
        <v>4.7401699999999997E-5</v>
      </c>
      <c r="AM15" s="17">
        <v>0</v>
      </c>
      <c r="AN15" s="17">
        <v>0</v>
      </c>
      <c r="AO15" s="17">
        <v>0</v>
      </c>
      <c r="AP15" s="17">
        <v>0</v>
      </c>
      <c r="AQ15" s="17">
        <v>0</v>
      </c>
      <c r="AR15" s="17">
        <v>0</v>
      </c>
      <c r="AS15" s="17">
        <v>0</v>
      </c>
      <c r="AT15" s="17">
        <v>2.2179400000000001E-4</v>
      </c>
      <c r="AU15" s="17">
        <v>0</v>
      </c>
      <c r="AV15" s="17">
        <v>9.6688000000000004E-4</v>
      </c>
      <c r="AW15" s="17">
        <v>0</v>
      </c>
      <c r="AX15" s="17">
        <v>0</v>
      </c>
      <c r="AY15" s="17">
        <v>0</v>
      </c>
      <c r="AZ15" s="17">
        <v>7.2477299999999998E-5</v>
      </c>
      <c r="BA15" s="17">
        <v>0</v>
      </c>
      <c r="BB15" s="17">
        <v>8.4970399999999995E-5</v>
      </c>
      <c r="BC15" s="17">
        <v>0</v>
      </c>
      <c r="BD15" s="17">
        <v>7.1690499999999994E-5</v>
      </c>
      <c r="BE15" s="17">
        <v>0</v>
      </c>
      <c r="BF15" s="17">
        <v>0</v>
      </c>
      <c r="BG15" s="17">
        <v>0</v>
      </c>
      <c r="BH15" s="17">
        <v>0</v>
      </c>
      <c r="BI15" s="17">
        <v>0</v>
      </c>
      <c r="BJ15" s="17">
        <v>0</v>
      </c>
      <c r="BK15" s="17">
        <v>0</v>
      </c>
      <c r="BL15" s="17">
        <v>1.45303E-4</v>
      </c>
      <c r="BM15" s="17">
        <v>4.1927799999999998E-4</v>
      </c>
      <c r="BN15" s="17">
        <v>0</v>
      </c>
      <c r="BO15" s="17">
        <v>0</v>
      </c>
      <c r="BP15" s="17">
        <v>0</v>
      </c>
      <c r="BQ15" s="17">
        <v>6.5277400000000006E-5</v>
      </c>
      <c r="BR15" s="17">
        <v>0</v>
      </c>
      <c r="BS15" s="17">
        <v>0</v>
      </c>
      <c r="BT15" s="17">
        <v>0</v>
      </c>
      <c r="BU15" s="17">
        <v>0</v>
      </c>
      <c r="BV15" s="17">
        <v>0</v>
      </c>
      <c r="BW15" s="17">
        <v>0</v>
      </c>
      <c r="BX15" s="17">
        <v>0</v>
      </c>
      <c r="BY15" s="17">
        <v>0</v>
      </c>
      <c r="BZ15" s="17">
        <v>0</v>
      </c>
      <c r="CA15" s="17">
        <v>0</v>
      </c>
      <c r="CB15" s="17">
        <v>0</v>
      </c>
      <c r="CC15" s="17">
        <v>1.443604E-3</v>
      </c>
      <c r="CD15" s="17">
        <v>5.09445E-5</v>
      </c>
      <c r="CE15" s="17">
        <v>0</v>
      </c>
      <c r="CF15" s="17"/>
      <c r="CG15" s="17">
        <v>0</v>
      </c>
      <c r="CH15" s="17">
        <v>0</v>
      </c>
      <c r="CI15" s="17">
        <v>0</v>
      </c>
      <c r="CJ15" s="17">
        <v>0</v>
      </c>
      <c r="CK15" s="17">
        <v>0</v>
      </c>
      <c r="CL15" s="17">
        <v>0</v>
      </c>
      <c r="CM15" s="17">
        <v>0</v>
      </c>
      <c r="CN15" s="17">
        <v>0</v>
      </c>
      <c r="CO15" s="17">
        <v>0</v>
      </c>
      <c r="CP15" s="17">
        <v>0</v>
      </c>
      <c r="CQ15" s="17">
        <v>0</v>
      </c>
      <c r="CR15" s="17">
        <v>0</v>
      </c>
      <c r="CS15" s="17"/>
      <c r="CT15" s="17">
        <v>3.402441E-3</v>
      </c>
      <c r="CU15" s="17">
        <v>7.4948899999999999E-4</v>
      </c>
      <c r="CV15" s="17">
        <v>3.0140190000000002E-3</v>
      </c>
      <c r="CW15" s="17">
        <v>2.9548410000000002E-3</v>
      </c>
      <c r="CX15" s="17">
        <v>5.1876600000000002E-3</v>
      </c>
      <c r="CY15" s="17">
        <v>8.4908129999999998E-3</v>
      </c>
      <c r="CZ15" s="17">
        <v>3.3605499999999998E-4</v>
      </c>
      <c r="DA15" s="17">
        <v>2.1930510000000001E-3</v>
      </c>
      <c r="DB15" s="17">
        <v>4.5992660000000003E-3</v>
      </c>
      <c r="DC15" s="17">
        <v>7.2307370000000001E-3</v>
      </c>
      <c r="DD15" s="17">
        <v>8.7192940000000007E-3</v>
      </c>
      <c r="DE15" s="17">
        <v>7.7656269999999998E-3</v>
      </c>
    </row>
    <row r="16" spans="1:109" s="10" customFormat="1" ht="18.45" customHeight="1">
      <c r="A16" s="9" t="s">
        <v>8</v>
      </c>
      <c r="B16" s="9"/>
      <c r="C16" s="17">
        <v>3.3181640000000002E-3</v>
      </c>
      <c r="D16" s="17">
        <v>1.1476437000000001E-2</v>
      </c>
      <c r="E16" s="17">
        <v>1.8863269999999999E-3</v>
      </c>
      <c r="F16" s="17"/>
      <c r="G16" s="17">
        <v>3.1423099999999999E-4</v>
      </c>
      <c r="H16" s="17">
        <v>3.1813568E-2</v>
      </c>
      <c r="I16" s="17">
        <v>8.98645E-4</v>
      </c>
      <c r="J16" s="17"/>
      <c r="K16" s="17">
        <v>1.0480556E-2</v>
      </c>
      <c r="L16" s="17">
        <v>2.990403E-3</v>
      </c>
      <c r="M16" s="17">
        <v>1.9680769999999999E-3</v>
      </c>
      <c r="N16" s="17">
        <v>4.0860849999999997E-3</v>
      </c>
      <c r="O16" s="17">
        <v>3.4961219999999999E-3</v>
      </c>
      <c r="P16" s="17">
        <v>2.4871189999999999E-3</v>
      </c>
      <c r="Q16" s="17">
        <v>2.0505179999999999E-3</v>
      </c>
      <c r="R16" s="17">
        <v>1.4747039E-2</v>
      </c>
      <c r="S16" s="17">
        <v>1.3498804E-2</v>
      </c>
      <c r="T16" s="17">
        <v>5.447197E-3</v>
      </c>
      <c r="U16" s="17">
        <v>5.2214999999999996E-3</v>
      </c>
      <c r="V16" s="17"/>
      <c r="W16" s="17">
        <v>5.6055430000000002E-3</v>
      </c>
      <c r="X16" s="17">
        <v>3.5835540000000001E-3</v>
      </c>
      <c r="Y16" s="17">
        <v>3.0076199999999999E-3</v>
      </c>
      <c r="Z16" s="17">
        <v>2.8748200000000002E-3</v>
      </c>
      <c r="AA16" s="17">
        <v>7.5940909999999999E-3</v>
      </c>
      <c r="AB16" s="17">
        <v>3.5580590000000001E-3</v>
      </c>
      <c r="AC16" s="17">
        <v>5.1571589999999997E-3</v>
      </c>
      <c r="AD16" s="17">
        <v>4.5047799999999999E-3</v>
      </c>
      <c r="AE16" s="17">
        <v>4.6403740000000001E-3</v>
      </c>
      <c r="AF16" s="17">
        <v>4.5711040000000003E-3</v>
      </c>
      <c r="AG16" s="17">
        <v>4.2870149999999999E-3</v>
      </c>
      <c r="AH16" s="17">
        <v>5.3409750000000004E-3</v>
      </c>
      <c r="AI16" s="17"/>
      <c r="AJ16" s="17">
        <v>4.2093479999999999E-3</v>
      </c>
      <c r="AK16" s="17">
        <v>7.3930800000000004E-4</v>
      </c>
      <c r="AL16" s="17">
        <v>4.7382199999999996E-3</v>
      </c>
      <c r="AM16" s="17">
        <v>4.0955369999999998E-3</v>
      </c>
      <c r="AN16" s="17">
        <v>6.9165399999999993E-5</v>
      </c>
      <c r="AO16" s="17">
        <v>3.9393229999999998E-3</v>
      </c>
      <c r="AP16" s="17">
        <v>3.0597199999999999E-5</v>
      </c>
      <c r="AQ16" s="17">
        <v>6.4319340000000003E-3</v>
      </c>
      <c r="AR16" s="17">
        <v>1.2431600000000001E-3</v>
      </c>
      <c r="AS16" s="17">
        <v>1.0704879E-2</v>
      </c>
      <c r="AT16" s="17">
        <v>1.5328430000000001E-3</v>
      </c>
      <c r="AU16" s="17">
        <v>1.1664799999999999E-2</v>
      </c>
      <c r="AV16" s="17">
        <v>5.1047929999999998E-3</v>
      </c>
      <c r="AW16" s="17">
        <v>8.1672740000000004E-3</v>
      </c>
      <c r="AX16" s="17">
        <v>4.0418000000000002E-4</v>
      </c>
      <c r="AY16" s="17">
        <v>3.1325999999999999E-4</v>
      </c>
      <c r="AZ16" s="17">
        <v>1.02662E-4</v>
      </c>
      <c r="BA16" s="17">
        <v>1.819499E-3</v>
      </c>
      <c r="BB16" s="17">
        <v>6.4804800000000003E-4</v>
      </c>
      <c r="BC16" s="17">
        <v>8.28044E-4</v>
      </c>
      <c r="BD16" s="17">
        <v>3.1905317000000002E-2</v>
      </c>
      <c r="BE16" s="17">
        <v>4.62564E-4</v>
      </c>
      <c r="BF16" s="17">
        <v>2.8385939999999998E-3</v>
      </c>
      <c r="BG16" s="17">
        <v>8.7211289999999993E-3</v>
      </c>
      <c r="BH16" s="17">
        <v>1.11995E-3</v>
      </c>
      <c r="BI16" s="17">
        <v>8.4207100000000001E-4</v>
      </c>
      <c r="BJ16" s="17">
        <v>1.4844660000000001E-2</v>
      </c>
      <c r="BK16" s="17">
        <v>2.6888670000000002E-3</v>
      </c>
      <c r="BL16" s="17">
        <v>8.1062799999999998E-4</v>
      </c>
      <c r="BM16" s="17">
        <v>5.98812E-4</v>
      </c>
      <c r="BN16" s="17">
        <v>1.6235589999999999E-3</v>
      </c>
      <c r="BO16" s="17">
        <v>7.2175989999999999E-3</v>
      </c>
      <c r="BP16" s="17">
        <v>2.395941E-3</v>
      </c>
      <c r="BQ16" s="17">
        <v>2.4926050000000002E-3</v>
      </c>
      <c r="BR16" s="17">
        <v>5.6124809999999999E-3</v>
      </c>
      <c r="BS16" s="17">
        <v>0</v>
      </c>
      <c r="BT16" s="17">
        <v>2.4683399999999997E-4</v>
      </c>
      <c r="BU16" s="17">
        <v>1.0478603E-2</v>
      </c>
      <c r="BV16" s="17">
        <v>1.35341E-4</v>
      </c>
      <c r="BW16" s="17">
        <v>3.05562E-4</v>
      </c>
      <c r="BX16" s="17">
        <v>2.7288170000000001E-3</v>
      </c>
      <c r="BY16" s="17">
        <v>6.9404400000000002E-5</v>
      </c>
      <c r="BZ16" s="17">
        <v>0</v>
      </c>
      <c r="CA16" s="17">
        <v>8.8398100000000005E-4</v>
      </c>
      <c r="CB16" s="17">
        <v>1.5722678E-2</v>
      </c>
      <c r="CC16" s="17">
        <v>1.3673243999999999E-2</v>
      </c>
      <c r="CD16" s="17">
        <v>3.394775E-3</v>
      </c>
      <c r="CE16" s="17">
        <v>1.823175E-3</v>
      </c>
      <c r="CF16" s="17"/>
      <c r="CG16" s="17">
        <v>1.1093069999999999E-3</v>
      </c>
      <c r="CH16" s="17">
        <v>4.2580799999999997E-5</v>
      </c>
      <c r="CI16" s="17">
        <v>0</v>
      </c>
      <c r="CJ16" s="17">
        <v>2.2086E-4</v>
      </c>
      <c r="CK16" s="17">
        <v>1.8471300000000001E-4</v>
      </c>
      <c r="CL16" s="17">
        <v>3.4959799999999997E-5</v>
      </c>
      <c r="CM16" s="17">
        <v>1.6869899999999999E-4</v>
      </c>
      <c r="CN16" s="17">
        <v>6.0901100000000001E-4</v>
      </c>
      <c r="CO16" s="17">
        <v>8.7451E-4</v>
      </c>
      <c r="CP16" s="17">
        <v>1.41874E-4</v>
      </c>
      <c r="CQ16" s="17">
        <v>3.1881600000000003E-5</v>
      </c>
      <c r="CR16" s="17">
        <v>3.2673799999999997E-4</v>
      </c>
      <c r="CS16" s="17"/>
      <c r="CT16" s="17">
        <v>9.0896299999999999E-2</v>
      </c>
      <c r="CU16" s="17">
        <v>7.8314722000000003E-2</v>
      </c>
      <c r="CV16" s="17">
        <v>9.0157557999999999E-2</v>
      </c>
      <c r="CW16" s="17">
        <v>0.101766413</v>
      </c>
      <c r="CX16" s="17">
        <v>8.9896484999999998E-2</v>
      </c>
      <c r="CY16" s="17">
        <v>0.101686585</v>
      </c>
      <c r="CZ16" s="17">
        <v>9.0416870999999996E-2</v>
      </c>
      <c r="DA16" s="17">
        <v>8.3498875E-2</v>
      </c>
      <c r="DB16" s="17">
        <v>6.8602022999999998E-2</v>
      </c>
      <c r="DC16" s="17">
        <v>9.2401166000000007E-2</v>
      </c>
      <c r="DD16" s="17">
        <v>9.2085213999999999E-2</v>
      </c>
      <c r="DE16" s="17">
        <v>8.9650252E-2</v>
      </c>
    </row>
    <row r="17" spans="1:109" s="10" customFormat="1" ht="18.45" customHeight="1">
      <c r="A17" s="9" t="s">
        <v>9</v>
      </c>
      <c r="B17" s="9"/>
      <c r="C17" s="17">
        <v>3.4247489999999999E-3</v>
      </c>
      <c r="D17" s="17">
        <v>8.4096959999999995E-3</v>
      </c>
      <c r="E17" s="17">
        <v>4.071893E-3</v>
      </c>
      <c r="F17" s="17"/>
      <c r="G17" s="17">
        <v>5.9513669999999999E-3</v>
      </c>
      <c r="H17" s="17">
        <v>3.2511710999999999E-2</v>
      </c>
      <c r="I17" s="17">
        <v>1.170218E-2</v>
      </c>
      <c r="J17" s="17"/>
      <c r="K17" s="17">
        <v>1.0144083999999999E-2</v>
      </c>
      <c r="L17" s="17">
        <v>2.4068140000000002E-3</v>
      </c>
      <c r="M17" s="17">
        <v>8.1220200000000004E-4</v>
      </c>
      <c r="N17" s="17">
        <v>9.6765099999999993E-3</v>
      </c>
      <c r="O17" s="17">
        <v>4.119111E-3</v>
      </c>
      <c r="P17" s="17">
        <v>2.105464E-3</v>
      </c>
      <c r="Q17" s="17">
        <v>1.217751E-3</v>
      </c>
      <c r="R17" s="17">
        <v>5.9233599999999999E-3</v>
      </c>
      <c r="S17" s="17">
        <v>2.4751959999999998E-3</v>
      </c>
      <c r="T17" s="17">
        <v>4.0625449999999999E-3</v>
      </c>
      <c r="U17" s="17">
        <v>1.1706329999999999E-3</v>
      </c>
      <c r="V17" s="17"/>
      <c r="W17" s="17">
        <v>2.6792038000000001E-2</v>
      </c>
      <c r="X17" s="17">
        <v>2.6639415E-2</v>
      </c>
      <c r="Y17" s="17">
        <v>3.9493238999999999E-2</v>
      </c>
      <c r="Z17" s="17">
        <v>2.9396792000000001E-2</v>
      </c>
      <c r="AA17" s="17">
        <v>5.1165017E-2</v>
      </c>
      <c r="AB17" s="17">
        <v>4.8189777000000003E-2</v>
      </c>
      <c r="AC17" s="17">
        <v>3.4175353999999998E-2</v>
      </c>
      <c r="AD17" s="17">
        <v>3.6214362E-2</v>
      </c>
      <c r="AE17" s="17">
        <v>4.3809249000000001E-2</v>
      </c>
      <c r="AF17" s="17">
        <v>2.3502535000000001E-2</v>
      </c>
      <c r="AG17" s="17">
        <v>3.4990159E-2</v>
      </c>
      <c r="AH17" s="17">
        <v>1.4390963E-2</v>
      </c>
      <c r="AI17" s="17"/>
      <c r="AJ17" s="17">
        <v>0.13111571599999999</v>
      </c>
      <c r="AK17" s="17">
        <v>8.9672955999999998E-2</v>
      </c>
      <c r="AL17" s="17">
        <v>7.6267749999999995E-2</v>
      </c>
      <c r="AM17" s="17">
        <v>0.19972492</v>
      </c>
      <c r="AN17" s="17">
        <v>5.0722300999999997E-2</v>
      </c>
      <c r="AO17" s="17">
        <v>0.11948731899999999</v>
      </c>
      <c r="AP17" s="17">
        <v>0.14785154</v>
      </c>
      <c r="AQ17" s="17">
        <v>9.0252982999999995E-2</v>
      </c>
      <c r="AR17" s="17">
        <v>0.10467346499999999</v>
      </c>
      <c r="AS17" s="17">
        <v>9.3919864000000006E-2</v>
      </c>
      <c r="AT17" s="17">
        <v>0.17609563</v>
      </c>
      <c r="AU17" s="17">
        <v>9.1525629999999997E-2</v>
      </c>
      <c r="AV17" s="17">
        <v>0.12363146699999999</v>
      </c>
      <c r="AW17" s="17">
        <v>0.105017946</v>
      </c>
      <c r="AX17" s="17">
        <v>0.11213113700000001</v>
      </c>
      <c r="AY17" s="17">
        <v>8.1360204000000005E-2</v>
      </c>
      <c r="AZ17" s="17">
        <v>0.12131254399999999</v>
      </c>
      <c r="BA17" s="17">
        <v>0.10354501000000001</v>
      </c>
      <c r="BB17" s="17">
        <v>7.5415706999999998E-2</v>
      </c>
      <c r="BC17" s="17">
        <v>0.140278389</v>
      </c>
      <c r="BD17" s="17">
        <v>9.0810977000000001E-2</v>
      </c>
      <c r="BE17" s="17">
        <v>8.4494441000000003E-2</v>
      </c>
      <c r="BF17" s="17">
        <v>0.117074187</v>
      </c>
      <c r="BG17" s="17">
        <v>0.196312336</v>
      </c>
      <c r="BH17" s="17">
        <v>0.145032156</v>
      </c>
      <c r="BI17" s="17">
        <v>7.2674627000000006E-2</v>
      </c>
      <c r="BJ17" s="17">
        <v>0.12283361299999999</v>
      </c>
      <c r="BK17" s="17">
        <v>0.128669011</v>
      </c>
      <c r="BL17" s="17">
        <v>0.10869851799999999</v>
      </c>
      <c r="BM17" s="17">
        <v>8.7108006000000002E-2</v>
      </c>
      <c r="BN17" s="17">
        <v>8.4188398999999997E-2</v>
      </c>
      <c r="BO17" s="17">
        <v>6.9358152000000006E-2</v>
      </c>
      <c r="BP17" s="17">
        <v>9.1310238000000002E-2</v>
      </c>
      <c r="BQ17" s="17">
        <v>6.5153382999999995E-2</v>
      </c>
      <c r="BR17" s="17">
        <v>0.10136943299999999</v>
      </c>
      <c r="BS17" s="17">
        <v>9.6235870000000001E-2</v>
      </c>
      <c r="BT17" s="17">
        <v>0.19591529699999999</v>
      </c>
      <c r="BU17" s="17">
        <v>0.193139011</v>
      </c>
      <c r="BV17" s="17">
        <v>8.6286940000000006E-2</v>
      </c>
      <c r="BW17" s="17">
        <v>0.133588548</v>
      </c>
      <c r="BX17" s="17">
        <v>8.6691246999999999E-2</v>
      </c>
      <c r="BY17" s="17">
        <v>9.0381670999999997E-2</v>
      </c>
      <c r="BZ17" s="17">
        <v>0.105853685</v>
      </c>
      <c r="CA17" s="17">
        <v>8.2273374999999996E-2</v>
      </c>
      <c r="CB17" s="17">
        <v>0.21658477900000001</v>
      </c>
      <c r="CC17" s="17">
        <v>6.9369785000000003E-2</v>
      </c>
      <c r="CD17" s="17">
        <v>7.3823741999999998E-2</v>
      </c>
      <c r="CE17" s="17">
        <v>8.2504039000000001E-2</v>
      </c>
      <c r="CF17" s="17"/>
      <c r="CG17" s="17">
        <v>0.27677643000000002</v>
      </c>
      <c r="CH17" s="17">
        <v>0.31762903999999997</v>
      </c>
      <c r="CI17" s="17">
        <v>0.32846894599999998</v>
      </c>
      <c r="CJ17" s="17">
        <v>0.282177028</v>
      </c>
      <c r="CK17" s="17">
        <v>0.26076300499999999</v>
      </c>
      <c r="CL17" s="17">
        <v>0.35403921500000002</v>
      </c>
      <c r="CM17" s="17">
        <v>0.32636747399999999</v>
      </c>
      <c r="CN17" s="17">
        <v>0.288032283</v>
      </c>
      <c r="CO17" s="17">
        <v>0.31361230699999998</v>
      </c>
      <c r="CP17" s="17">
        <v>0.29598964799999999</v>
      </c>
      <c r="CQ17" s="17">
        <v>0.328636235</v>
      </c>
      <c r="CR17" s="17">
        <v>0.30190679500000001</v>
      </c>
      <c r="CS17" s="17"/>
      <c r="CT17" s="17">
        <v>0.17688980400000001</v>
      </c>
      <c r="CU17" s="17">
        <v>0.111225011</v>
      </c>
      <c r="CV17" s="17">
        <v>0.150504939</v>
      </c>
      <c r="CW17" s="17">
        <v>0.21862582799999999</v>
      </c>
      <c r="CX17" s="17">
        <v>0.15304642600000001</v>
      </c>
      <c r="CY17" s="17">
        <v>0.13201193</v>
      </c>
      <c r="CZ17" s="17">
        <v>0.10477726900000001</v>
      </c>
      <c r="DA17" s="17">
        <v>0.119304989</v>
      </c>
      <c r="DB17" s="17">
        <v>9.1714139E-2</v>
      </c>
      <c r="DC17" s="17">
        <v>0.129207198</v>
      </c>
      <c r="DD17" s="17">
        <v>0.113334109</v>
      </c>
      <c r="DE17" s="17">
        <v>0.111474805</v>
      </c>
    </row>
    <row r="18" spans="1:109" s="10" customFormat="1" ht="18.45" customHeight="1">
      <c r="A18" s="9" t="s">
        <v>10</v>
      </c>
      <c r="B18" s="9"/>
      <c r="C18" s="17">
        <v>1.42721E-4</v>
      </c>
      <c r="D18" s="17">
        <v>8.7401500000000001E-4</v>
      </c>
      <c r="E18" s="17">
        <v>2.03659E-4</v>
      </c>
      <c r="F18" s="17"/>
      <c r="G18" s="17">
        <v>1.00473E-4</v>
      </c>
      <c r="H18" s="17">
        <v>5.336538E-3</v>
      </c>
      <c r="I18" s="17">
        <v>2.4690399999999999E-4</v>
      </c>
      <c r="J18" s="17"/>
      <c r="K18" s="17">
        <v>1.5552999999999999E-3</v>
      </c>
      <c r="L18" s="17">
        <v>1.03666E-3</v>
      </c>
      <c r="M18" s="17">
        <v>2.5124799999999998E-4</v>
      </c>
      <c r="N18" s="17">
        <v>5.0034099999999996E-4</v>
      </c>
      <c r="O18" s="17">
        <v>2.9231999999999999E-4</v>
      </c>
      <c r="P18" s="17">
        <v>1.3225190000000001E-3</v>
      </c>
      <c r="Q18" s="17">
        <v>4.3023099999999999E-4</v>
      </c>
      <c r="R18" s="17">
        <v>3.4048939999999999E-3</v>
      </c>
      <c r="S18" s="17">
        <v>3.575501E-3</v>
      </c>
      <c r="T18" s="17">
        <v>3.9076709999999997E-3</v>
      </c>
      <c r="U18" s="17">
        <v>9.8742699999999992E-3</v>
      </c>
      <c r="V18" s="17"/>
      <c r="W18" s="17">
        <v>1.0601090000000001E-3</v>
      </c>
      <c r="X18" s="17">
        <v>2.91019E-4</v>
      </c>
      <c r="Y18" s="17">
        <v>1.6704E-4</v>
      </c>
      <c r="Z18" s="17">
        <v>8.1938400000000004E-4</v>
      </c>
      <c r="AA18" s="17">
        <v>4.5295399999999999E-4</v>
      </c>
      <c r="AB18" s="17">
        <v>1.0652680000000001E-3</v>
      </c>
      <c r="AC18" s="17">
        <v>2.2105599999999999E-4</v>
      </c>
      <c r="AD18" s="17">
        <v>2.9712E-4</v>
      </c>
      <c r="AE18" s="17">
        <v>4.17902E-4</v>
      </c>
      <c r="AF18" s="17">
        <v>1.582794E-3</v>
      </c>
      <c r="AG18" s="17">
        <v>5.9214000000000001E-4</v>
      </c>
      <c r="AH18" s="17">
        <v>7.1642500000000003E-4</v>
      </c>
      <c r="AI18" s="17"/>
      <c r="AJ18" s="17">
        <v>0</v>
      </c>
      <c r="AK18" s="17">
        <v>0</v>
      </c>
      <c r="AL18" s="17">
        <v>0</v>
      </c>
      <c r="AM18" s="17">
        <v>0</v>
      </c>
      <c r="AN18" s="17">
        <v>0</v>
      </c>
      <c r="AO18" s="17">
        <v>0</v>
      </c>
      <c r="AP18" s="17">
        <v>0</v>
      </c>
      <c r="AQ18" s="17">
        <v>3.3973470000000002E-3</v>
      </c>
      <c r="AR18" s="17">
        <v>0</v>
      </c>
      <c r="AS18" s="17">
        <v>0</v>
      </c>
      <c r="AT18" s="17">
        <v>6.6638999999999999E-4</v>
      </c>
      <c r="AU18" s="17">
        <v>2.0041737E-2</v>
      </c>
      <c r="AV18" s="17">
        <v>3.9161810000000003E-3</v>
      </c>
      <c r="AW18" s="17">
        <v>0</v>
      </c>
      <c r="AX18" s="17">
        <v>0</v>
      </c>
      <c r="AY18" s="17">
        <v>0</v>
      </c>
      <c r="AZ18" s="17">
        <v>6.2782900000000005E-5</v>
      </c>
      <c r="BA18" s="17">
        <v>7.1365200000000006E-5</v>
      </c>
      <c r="BB18" s="17">
        <v>0</v>
      </c>
      <c r="BC18" s="17">
        <v>1.2733359999999999E-3</v>
      </c>
      <c r="BD18" s="17">
        <v>3.4363269999999999E-3</v>
      </c>
      <c r="BE18" s="17">
        <v>3.6290700000000001E-5</v>
      </c>
      <c r="BF18" s="17">
        <v>3.0358499999999999E-4</v>
      </c>
      <c r="BG18" s="17">
        <v>4.5998139999999998E-3</v>
      </c>
      <c r="BH18" s="17">
        <v>1.34475E-4</v>
      </c>
      <c r="BI18" s="17">
        <v>0</v>
      </c>
      <c r="BJ18" s="17">
        <v>7.6442399999999998E-5</v>
      </c>
      <c r="BK18" s="17">
        <v>1.52848E-4</v>
      </c>
      <c r="BL18" s="17">
        <v>0</v>
      </c>
      <c r="BM18" s="17">
        <v>6.1439899999999996E-4</v>
      </c>
      <c r="BN18" s="17">
        <v>2.0801180000000002E-3</v>
      </c>
      <c r="BO18" s="17">
        <v>0</v>
      </c>
      <c r="BP18" s="17">
        <v>4.314582E-3</v>
      </c>
      <c r="BQ18" s="17">
        <v>1.4980670000000001E-3</v>
      </c>
      <c r="BR18" s="17">
        <v>1.6436000000000001E-4</v>
      </c>
      <c r="BS18" s="17">
        <v>0</v>
      </c>
      <c r="BT18" s="17">
        <v>0</v>
      </c>
      <c r="BU18" s="17">
        <v>7.3244900000000003E-3</v>
      </c>
      <c r="BV18" s="17">
        <v>0</v>
      </c>
      <c r="BW18" s="17">
        <v>0</v>
      </c>
      <c r="BX18" s="17">
        <v>3.6504499999999999E-4</v>
      </c>
      <c r="BY18" s="17">
        <v>6.1066899999999996E-5</v>
      </c>
      <c r="BZ18" s="17">
        <v>5.0523699999999999E-5</v>
      </c>
      <c r="CA18" s="17">
        <v>2.49177E-4</v>
      </c>
      <c r="CB18" s="17">
        <v>7.0670810000000002E-3</v>
      </c>
      <c r="CC18" s="17">
        <v>5.6501210000000001E-3</v>
      </c>
      <c r="CD18" s="17">
        <v>9.8294299999999998E-5</v>
      </c>
      <c r="CE18" s="17">
        <v>0</v>
      </c>
      <c r="CF18" s="17"/>
      <c r="CG18" s="17">
        <v>6.4550899999999995E-4</v>
      </c>
      <c r="CH18" s="17">
        <v>1.52812E-4</v>
      </c>
      <c r="CI18" s="17">
        <v>3.1315500000000002E-4</v>
      </c>
      <c r="CJ18" s="17">
        <v>0</v>
      </c>
      <c r="CK18" s="17">
        <v>8.1354500000000002E-5</v>
      </c>
      <c r="CL18" s="17">
        <v>0</v>
      </c>
      <c r="CM18" s="17">
        <v>6.8354000000000003E-5</v>
      </c>
      <c r="CN18" s="17">
        <v>1.8355199999999999E-4</v>
      </c>
      <c r="CO18" s="17">
        <v>1.30128E-4</v>
      </c>
      <c r="CP18" s="17">
        <v>3.4444E-4</v>
      </c>
      <c r="CQ18" s="17">
        <v>5.4681700000000002E-5</v>
      </c>
      <c r="CR18" s="17">
        <v>3.5807599999999998E-4</v>
      </c>
      <c r="CS18" s="17"/>
      <c r="CT18" s="17">
        <v>1.6020475999999999E-2</v>
      </c>
      <c r="CU18" s="17">
        <v>1.3840461E-2</v>
      </c>
      <c r="CV18" s="17">
        <v>1.7062129999999998E-2</v>
      </c>
      <c r="CW18" s="17">
        <v>2.5267385E-2</v>
      </c>
      <c r="CX18" s="17">
        <v>2.4930447000000001E-2</v>
      </c>
      <c r="CY18" s="17">
        <v>6.4034089999999997E-3</v>
      </c>
      <c r="CZ18" s="17">
        <v>2.671927E-2</v>
      </c>
      <c r="DA18" s="17">
        <v>3.0677369999999999E-2</v>
      </c>
      <c r="DB18" s="17">
        <v>1.6597581E-2</v>
      </c>
      <c r="DC18" s="17">
        <v>1.9005898E-2</v>
      </c>
      <c r="DD18" s="17">
        <v>1.1673212000000001E-2</v>
      </c>
      <c r="DE18" s="17">
        <v>1.9143083000000002E-2</v>
      </c>
    </row>
    <row r="19" spans="1:109" s="11" customFormat="1" ht="18.45" customHeight="1" thickBot="1">
      <c r="A19" s="14" t="s">
        <v>11</v>
      </c>
      <c r="B19" s="14"/>
      <c r="C19" s="18">
        <v>1.156993E-3</v>
      </c>
      <c r="D19" s="18">
        <v>1.634796E-3</v>
      </c>
      <c r="E19" s="18">
        <v>6.6091499999999996E-5</v>
      </c>
      <c r="F19" s="18"/>
      <c r="G19" s="18">
        <v>7.9978199999999999E-5</v>
      </c>
      <c r="H19" s="18">
        <v>2.9299000000000003E-4</v>
      </c>
      <c r="I19" s="18">
        <v>0</v>
      </c>
      <c r="J19" s="18"/>
      <c r="K19" s="18">
        <v>1.083765E-3</v>
      </c>
      <c r="L19" s="18">
        <v>6.12439E-4</v>
      </c>
      <c r="M19" s="18">
        <v>2.3470500000000001E-4</v>
      </c>
      <c r="N19" s="18">
        <v>1.1998880000000001E-3</v>
      </c>
      <c r="O19" s="18">
        <v>1.044349E-3</v>
      </c>
      <c r="P19" s="18">
        <v>1.632522E-3</v>
      </c>
      <c r="Q19" s="18">
        <v>2.3672400000000001E-4</v>
      </c>
      <c r="R19" s="18">
        <v>1.224478E-3</v>
      </c>
      <c r="S19" s="18">
        <v>5.9325100000000004E-4</v>
      </c>
      <c r="T19" s="18">
        <v>1.2245839999999999E-3</v>
      </c>
      <c r="U19" s="18">
        <v>1.0741170000000001E-3</v>
      </c>
      <c r="V19" s="18"/>
      <c r="W19" s="18">
        <v>2.563058E-3</v>
      </c>
      <c r="X19" s="18">
        <v>2.1501609999999998E-3</v>
      </c>
      <c r="Y19" s="18">
        <v>4.3875959999999997E-3</v>
      </c>
      <c r="Z19" s="18">
        <v>2.706735E-3</v>
      </c>
      <c r="AA19" s="18">
        <v>5.827128E-3</v>
      </c>
      <c r="AB19" s="18">
        <v>4.4643670000000003E-3</v>
      </c>
      <c r="AC19" s="18">
        <v>3.2842779999999999E-3</v>
      </c>
      <c r="AD19" s="18">
        <v>3.9248010000000003E-3</v>
      </c>
      <c r="AE19" s="18">
        <v>5.6832999999999996E-3</v>
      </c>
      <c r="AF19" s="18">
        <v>2.2939520000000001E-3</v>
      </c>
      <c r="AG19" s="18">
        <v>3.8004599999999999E-3</v>
      </c>
      <c r="AH19" s="18">
        <v>9.2985699999999997E-4</v>
      </c>
      <c r="AI19" s="18"/>
      <c r="AJ19" s="18">
        <v>1.2901220000000001E-3</v>
      </c>
      <c r="AK19" s="18">
        <v>2.4343020000000002E-3</v>
      </c>
      <c r="AL19" s="18">
        <v>8.9382899999999996E-4</v>
      </c>
      <c r="AM19" s="18">
        <v>1.59271E-4</v>
      </c>
      <c r="AN19" s="18">
        <v>3.9824889999999996E-3</v>
      </c>
      <c r="AO19" s="18">
        <v>4.7049800000000002E-4</v>
      </c>
      <c r="AP19" s="18">
        <v>4.1301100000000002E-4</v>
      </c>
      <c r="AQ19" s="18">
        <v>2.3855899999999999E-3</v>
      </c>
      <c r="AR19" s="18">
        <v>2.4869789999999998E-3</v>
      </c>
      <c r="AS19" s="18">
        <v>3.1658089999999999E-3</v>
      </c>
      <c r="AT19" s="18">
        <v>1.5357109999999999E-3</v>
      </c>
      <c r="AU19" s="18">
        <v>8.59244E-4</v>
      </c>
      <c r="AV19" s="18">
        <v>9.8487399999999995E-4</v>
      </c>
      <c r="AW19" s="18">
        <v>3.707045E-3</v>
      </c>
      <c r="AX19" s="18">
        <v>1.23915E-4</v>
      </c>
      <c r="AY19" s="18">
        <v>2.4392000000000001E-4</v>
      </c>
      <c r="AZ19" s="18">
        <v>1.3309159999999999E-3</v>
      </c>
      <c r="BA19" s="18">
        <v>1.4954460000000001E-3</v>
      </c>
      <c r="BB19" s="18">
        <v>2.6626829999999999E-3</v>
      </c>
      <c r="BC19" s="18">
        <v>1.245236E-3</v>
      </c>
      <c r="BD19" s="18">
        <v>5.6931600000000005E-4</v>
      </c>
      <c r="BE19" s="18">
        <v>1.1847030000000001E-3</v>
      </c>
      <c r="BF19" s="18">
        <v>1.256577E-3</v>
      </c>
      <c r="BG19" s="18">
        <v>2.783134E-3</v>
      </c>
      <c r="BH19" s="18">
        <v>6.0767199999999996E-4</v>
      </c>
      <c r="BI19" s="18">
        <v>2.9788900000000002E-4</v>
      </c>
      <c r="BJ19" s="18">
        <v>4.0548800000000002E-4</v>
      </c>
      <c r="BK19" s="18">
        <v>1.1572360000000001E-3</v>
      </c>
      <c r="BL19" s="18">
        <v>5.6556080000000003E-3</v>
      </c>
      <c r="BM19" s="18">
        <v>2.14971E-3</v>
      </c>
      <c r="BN19" s="18">
        <v>9.9513500000000002E-5</v>
      </c>
      <c r="BO19" s="18">
        <v>5.6098200000000002E-4</v>
      </c>
      <c r="BP19" s="18">
        <v>5.5694100000000003E-4</v>
      </c>
      <c r="BQ19" s="18">
        <v>1.723615E-3</v>
      </c>
      <c r="BR19" s="18">
        <v>2.1657460000000001E-3</v>
      </c>
      <c r="BS19" s="18">
        <v>8.0238499999999997E-4</v>
      </c>
      <c r="BT19" s="18">
        <v>8.36682E-5</v>
      </c>
      <c r="BU19" s="18">
        <v>6.3540109999999997E-3</v>
      </c>
      <c r="BV19" s="18">
        <v>4.0739569999999996E-3</v>
      </c>
      <c r="BW19" s="18">
        <v>7.2189900000000002E-4</v>
      </c>
      <c r="BX19" s="18">
        <v>8.8734000000000003E-4</v>
      </c>
      <c r="BY19" s="18">
        <v>1.0374570000000001E-3</v>
      </c>
      <c r="BZ19" s="18">
        <v>8.5163100000000005E-4</v>
      </c>
      <c r="CA19" s="18">
        <v>1.2797360000000001E-3</v>
      </c>
      <c r="CB19" s="18">
        <v>8.5216600000000001E-4</v>
      </c>
      <c r="CC19" s="18">
        <v>3.6353430000000001E-3</v>
      </c>
      <c r="CD19" s="18">
        <v>6.8515299999999998E-4</v>
      </c>
      <c r="CE19" s="18">
        <v>7.62414E-4</v>
      </c>
      <c r="CF19" s="18"/>
      <c r="CG19" s="18">
        <v>4.6248720000000004E-3</v>
      </c>
      <c r="CH19" s="18">
        <v>2.3888780000000001E-3</v>
      </c>
      <c r="CI19" s="18">
        <v>4.6516439999999999E-3</v>
      </c>
      <c r="CJ19" s="18">
        <v>1.9170109999999999E-3</v>
      </c>
      <c r="CK19" s="18">
        <v>3.8420329999999999E-3</v>
      </c>
      <c r="CL19" s="18">
        <v>4.0226819999999996E-3</v>
      </c>
      <c r="CM19" s="18">
        <v>3.8637340000000002E-3</v>
      </c>
      <c r="CN19" s="18">
        <v>3.9083190000000004E-3</v>
      </c>
      <c r="CO19" s="18">
        <v>3.884312E-3</v>
      </c>
      <c r="CP19" s="18">
        <v>4.9630560000000004E-3</v>
      </c>
      <c r="CQ19" s="18">
        <v>3.4031930000000001E-3</v>
      </c>
      <c r="CR19" s="18">
        <v>5.5483099999999999E-3</v>
      </c>
      <c r="CS19" s="18"/>
      <c r="CT19" s="18">
        <v>2.5365850000000001E-3</v>
      </c>
      <c r="CU19" s="18">
        <v>4.4453310000000003E-3</v>
      </c>
      <c r="CV19" s="18">
        <v>3.1039599999999998E-3</v>
      </c>
      <c r="CW19" s="18">
        <v>1.1970189999999999E-3</v>
      </c>
      <c r="CX19" s="18">
        <v>4.9403169999999996E-3</v>
      </c>
      <c r="CY19" s="18">
        <v>6.1650059999999998E-3</v>
      </c>
      <c r="CZ19" s="18">
        <v>2.1550839999999998E-3</v>
      </c>
      <c r="DA19" s="18">
        <v>2.5028839999999999E-3</v>
      </c>
      <c r="DB19" s="18">
        <v>1.6214949999999999E-3</v>
      </c>
      <c r="DC19" s="18">
        <v>1.2423169999999999E-3</v>
      </c>
      <c r="DD19" s="18">
        <v>9.7376099999999996E-4</v>
      </c>
      <c r="DE19" s="18">
        <v>1.949309E-3</v>
      </c>
    </row>
    <row r="20" spans="1:109" ht="14.4" thickTop="1"/>
  </sheetData>
  <mergeCells count="8">
    <mergeCell ref="A1:X1"/>
    <mergeCell ref="CT2:DE2"/>
    <mergeCell ref="C2:E2"/>
    <mergeCell ref="G2:I2"/>
    <mergeCell ref="K2:U2"/>
    <mergeCell ref="W2:AH2"/>
    <mergeCell ref="AJ2:CE2"/>
    <mergeCell ref="CG2:CR2"/>
  </mergeCells>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Q217"/>
  <sheetViews>
    <sheetView zoomScale="82" zoomScaleNormal="82" workbookViewId="0">
      <selection sqref="A1:Q1"/>
    </sheetView>
  </sheetViews>
  <sheetFormatPr defaultColWidth="8.7890625" defaultRowHeight="14.4"/>
  <cols>
    <col min="1" max="1" width="12.68359375" customWidth="1"/>
    <col min="2" max="2" width="9.89453125" style="75" customWidth="1"/>
    <col min="3" max="3" width="11.89453125" style="5" customWidth="1"/>
    <col min="4" max="4" width="13.20703125" style="5" customWidth="1"/>
    <col min="5" max="5" width="13.89453125" style="75" customWidth="1"/>
    <col min="6" max="6" width="21.89453125" style="75" customWidth="1"/>
    <col min="7" max="7" width="19.1015625" style="74" customWidth="1"/>
    <col min="8" max="8" width="36.3125" style="76" customWidth="1"/>
    <col min="9" max="9" width="14.5234375" style="5" customWidth="1"/>
    <col min="10" max="10" width="13.41796875" style="5" customWidth="1"/>
    <col min="11" max="11" width="12.3125" style="5" customWidth="1"/>
    <col min="12" max="12" width="13.3125" style="5" customWidth="1"/>
    <col min="13" max="13" width="11.68359375" style="4" customWidth="1"/>
    <col min="14" max="14" width="10.68359375" style="4" customWidth="1"/>
    <col min="15" max="15" width="14" style="4" customWidth="1"/>
    <col min="16" max="16" width="10.5234375" style="4" customWidth="1"/>
    <col min="17" max="18" width="12.89453125" style="4" customWidth="1"/>
    <col min="19" max="19" width="7.7890625" style="4" customWidth="1"/>
    <col min="20" max="20" width="12.5234375" style="4" customWidth="1"/>
    <col min="21" max="21" width="10.3125" style="4" customWidth="1"/>
    <col min="22" max="23" width="12.89453125" style="4" customWidth="1"/>
    <col min="24" max="24" width="10" style="5" customWidth="1"/>
    <col min="25" max="25" width="16.68359375" style="6" customWidth="1"/>
    <col min="26" max="26" width="10.1015625" style="5" customWidth="1"/>
    <col min="121" max="121" width="15.5234375" customWidth="1"/>
  </cols>
  <sheetData>
    <row r="1" spans="1:121" ht="77.400000000000006" customHeight="1" thickBot="1">
      <c r="A1" s="133" t="s">
        <v>1486</v>
      </c>
      <c r="B1" s="133"/>
      <c r="C1" s="133"/>
      <c r="D1" s="133"/>
      <c r="E1" s="133"/>
      <c r="F1" s="133"/>
      <c r="G1" s="133"/>
      <c r="H1" s="133"/>
      <c r="I1" s="133"/>
      <c r="J1" s="133"/>
      <c r="K1" s="133"/>
      <c r="L1" s="133"/>
      <c r="M1" s="133"/>
      <c r="N1" s="133"/>
      <c r="O1" s="133"/>
      <c r="P1" s="133"/>
      <c r="Q1" s="133"/>
      <c r="R1" s="3"/>
      <c r="S1" s="3"/>
      <c r="T1" s="3"/>
      <c r="U1" s="3"/>
      <c r="V1" s="3"/>
      <c r="W1" s="3"/>
      <c r="X1" s="3"/>
      <c r="Y1" s="3"/>
      <c r="Z1" s="3"/>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row>
    <row r="2" spans="1:121" s="84" customFormat="1" ht="28.2" customHeight="1" thickTop="1">
      <c r="A2" s="138" t="s">
        <v>1375</v>
      </c>
      <c r="B2" s="140" t="s">
        <v>1127</v>
      </c>
      <c r="C2" s="148" t="s">
        <v>1477</v>
      </c>
      <c r="D2" s="148" t="s">
        <v>1478</v>
      </c>
      <c r="E2" s="140" t="s">
        <v>1151</v>
      </c>
      <c r="F2" s="136" t="s">
        <v>1150</v>
      </c>
      <c r="G2" s="136" t="s">
        <v>1173</v>
      </c>
      <c r="H2" s="138" t="s">
        <v>1167</v>
      </c>
      <c r="I2" s="142" t="s">
        <v>1479</v>
      </c>
      <c r="J2" s="142" t="s">
        <v>1480</v>
      </c>
      <c r="K2" s="142" t="s">
        <v>1481</v>
      </c>
      <c r="L2" s="142" t="s">
        <v>1482</v>
      </c>
      <c r="M2" s="135" t="s">
        <v>1330</v>
      </c>
      <c r="N2" s="135"/>
      <c r="O2" s="135"/>
      <c r="P2" s="147" t="s">
        <v>1331</v>
      </c>
      <c r="Q2" s="147"/>
      <c r="R2" s="147"/>
      <c r="S2" s="144" t="s">
        <v>1168</v>
      </c>
      <c r="T2" s="145"/>
      <c r="U2" s="145"/>
      <c r="V2" s="145"/>
      <c r="W2" s="146"/>
      <c r="X2" s="147" t="s">
        <v>1373</v>
      </c>
      <c r="Y2" s="147"/>
      <c r="Z2" s="147"/>
      <c r="AA2" s="135" t="s">
        <v>1174</v>
      </c>
      <c r="AB2" s="135"/>
      <c r="AC2" s="135"/>
      <c r="AD2" s="135"/>
      <c r="AE2" s="135"/>
      <c r="AF2" s="135"/>
      <c r="AG2" s="135"/>
      <c r="AH2" s="135"/>
      <c r="AI2" s="135"/>
      <c r="AJ2" s="135"/>
      <c r="AK2" s="135"/>
      <c r="AL2" s="135" t="s">
        <v>1175</v>
      </c>
      <c r="AM2" s="135"/>
      <c r="AN2" s="135"/>
      <c r="AO2" s="135"/>
      <c r="AP2" s="135"/>
      <c r="AQ2" s="135"/>
      <c r="AR2" s="135"/>
      <c r="AS2" s="135"/>
      <c r="AT2" s="135"/>
      <c r="AU2" s="135"/>
      <c r="AV2" s="135"/>
      <c r="AW2" s="135"/>
      <c r="AX2" s="135" t="s">
        <v>1176</v>
      </c>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t="s">
        <v>1177</v>
      </c>
      <c r="CU2" s="135"/>
      <c r="CV2" s="135"/>
      <c r="CW2" s="135"/>
      <c r="CX2" s="135"/>
      <c r="CY2" s="135"/>
      <c r="CZ2" s="135"/>
      <c r="DA2" s="135"/>
      <c r="DB2" s="135"/>
      <c r="DC2" s="135"/>
      <c r="DD2" s="135"/>
      <c r="DE2" s="135"/>
      <c r="DF2" s="135" t="s">
        <v>1178</v>
      </c>
      <c r="DG2" s="135"/>
      <c r="DH2" s="135"/>
      <c r="DI2" s="135"/>
      <c r="DJ2" s="135"/>
      <c r="DK2" s="135"/>
      <c r="DL2" s="135"/>
      <c r="DM2" s="135"/>
      <c r="DN2" s="135"/>
      <c r="DO2" s="135"/>
      <c r="DP2" s="135"/>
      <c r="DQ2" s="135"/>
    </row>
    <row r="3" spans="1:121" s="86" customFormat="1" ht="22.8" customHeight="1" thickBot="1">
      <c r="A3" s="139"/>
      <c r="B3" s="141"/>
      <c r="C3" s="149"/>
      <c r="D3" s="149"/>
      <c r="E3" s="141"/>
      <c r="F3" s="137"/>
      <c r="G3" s="137"/>
      <c r="H3" s="139"/>
      <c r="I3" s="143"/>
      <c r="J3" s="143"/>
      <c r="K3" s="143"/>
      <c r="L3" s="143"/>
      <c r="M3" s="77" t="s">
        <v>19</v>
      </c>
      <c r="N3" s="77" t="s">
        <v>18</v>
      </c>
      <c r="O3" s="77" t="s">
        <v>16</v>
      </c>
      <c r="P3" s="103" t="s">
        <v>15</v>
      </c>
      <c r="Q3" s="103" t="s">
        <v>14</v>
      </c>
      <c r="R3" s="103" t="s">
        <v>12</v>
      </c>
      <c r="S3" s="77" t="s">
        <v>38</v>
      </c>
      <c r="T3" s="77" t="s">
        <v>20</v>
      </c>
      <c r="U3" s="77" t="s">
        <v>288</v>
      </c>
      <c r="V3" s="77" t="s">
        <v>289</v>
      </c>
      <c r="W3" s="77" t="s">
        <v>290</v>
      </c>
      <c r="X3" s="91" t="s">
        <v>307</v>
      </c>
      <c r="Y3" s="92" t="s">
        <v>1374</v>
      </c>
      <c r="Z3" s="91" t="s">
        <v>308</v>
      </c>
      <c r="AA3" s="85" t="s">
        <v>55</v>
      </c>
      <c r="AB3" s="85" t="s">
        <v>56</v>
      </c>
      <c r="AC3" s="85" t="s">
        <v>57</v>
      </c>
      <c r="AD3" s="85" t="s">
        <v>58</v>
      </c>
      <c r="AE3" s="85" t="s">
        <v>59</v>
      </c>
      <c r="AF3" s="85" t="s">
        <v>60</v>
      </c>
      <c r="AG3" s="85" t="s">
        <v>61</v>
      </c>
      <c r="AH3" s="85" t="s">
        <v>62</v>
      </c>
      <c r="AI3" s="85" t="s">
        <v>63</v>
      </c>
      <c r="AJ3" s="85" t="s">
        <v>64</v>
      </c>
      <c r="AK3" s="85" t="s">
        <v>65</v>
      </c>
      <c r="AL3" s="85" t="s">
        <v>21</v>
      </c>
      <c r="AM3" s="85" t="s">
        <v>22</v>
      </c>
      <c r="AN3" s="85" t="s">
        <v>23</v>
      </c>
      <c r="AO3" s="85" t="s">
        <v>24</v>
      </c>
      <c r="AP3" s="85" t="s">
        <v>25</v>
      </c>
      <c r="AQ3" s="85" t="s">
        <v>26</v>
      </c>
      <c r="AR3" s="85" t="s">
        <v>27</v>
      </c>
      <c r="AS3" s="85" t="s">
        <v>28</v>
      </c>
      <c r="AT3" s="85" t="s">
        <v>29</v>
      </c>
      <c r="AU3" s="85" t="s">
        <v>30</v>
      </c>
      <c r="AV3" s="85" t="s">
        <v>31</v>
      </c>
      <c r="AW3" s="85" t="s">
        <v>32</v>
      </c>
      <c r="AX3" s="85" t="s">
        <v>78</v>
      </c>
      <c r="AY3" s="85" t="s">
        <v>80</v>
      </c>
      <c r="AZ3" s="85" t="s">
        <v>81</v>
      </c>
      <c r="BA3" s="85" t="s">
        <v>82</v>
      </c>
      <c r="BB3" s="85" t="s">
        <v>83</v>
      </c>
      <c r="BC3" s="85" t="s">
        <v>84</v>
      </c>
      <c r="BD3" s="85" t="s">
        <v>85</v>
      </c>
      <c r="BE3" s="85" t="s">
        <v>86</v>
      </c>
      <c r="BF3" s="85" t="s">
        <v>87</v>
      </c>
      <c r="BG3" s="85" t="s">
        <v>88</v>
      </c>
      <c r="BH3" s="85" t="s">
        <v>89</v>
      </c>
      <c r="BI3" s="85" t="s">
        <v>90</v>
      </c>
      <c r="BJ3" s="85" t="s">
        <v>91</v>
      </c>
      <c r="BK3" s="85" t="s">
        <v>92</v>
      </c>
      <c r="BL3" s="85" t="s">
        <v>93</v>
      </c>
      <c r="BM3" s="85" t="s">
        <v>94</v>
      </c>
      <c r="BN3" s="85" t="s">
        <v>95</v>
      </c>
      <c r="BO3" s="85" t="s">
        <v>96</v>
      </c>
      <c r="BP3" s="85" t="s">
        <v>97</v>
      </c>
      <c r="BQ3" s="85" t="s">
        <v>98</v>
      </c>
      <c r="BR3" s="85" t="s">
        <v>99</v>
      </c>
      <c r="BS3" s="85" t="s">
        <v>100</v>
      </c>
      <c r="BT3" s="85" t="s">
        <v>101</v>
      </c>
      <c r="BU3" s="85" t="s">
        <v>102</v>
      </c>
      <c r="BV3" s="85" t="s">
        <v>103</v>
      </c>
      <c r="BW3" s="85" t="s">
        <v>104</v>
      </c>
      <c r="BX3" s="85" t="s">
        <v>105</v>
      </c>
      <c r="BY3" s="85" t="s">
        <v>106</v>
      </c>
      <c r="BZ3" s="85" t="s">
        <v>107</v>
      </c>
      <c r="CA3" s="85" t="s">
        <v>108</v>
      </c>
      <c r="CB3" s="85" t="s">
        <v>109</v>
      </c>
      <c r="CC3" s="85" t="s">
        <v>110</v>
      </c>
      <c r="CD3" s="85" t="s">
        <v>111</v>
      </c>
      <c r="CE3" s="85" t="s">
        <v>112</v>
      </c>
      <c r="CF3" s="85" t="s">
        <v>113</v>
      </c>
      <c r="CG3" s="85" t="s">
        <v>114</v>
      </c>
      <c r="CH3" s="85" t="s">
        <v>115</v>
      </c>
      <c r="CI3" s="85" t="s">
        <v>116</v>
      </c>
      <c r="CJ3" s="85" t="s">
        <v>117</v>
      </c>
      <c r="CK3" s="85" t="s">
        <v>118</v>
      </c>
      <c r="CL3" s="85" t="s">
        <v>119</v>
      </c>
      <c r="CM3" s="85" t="s">
        <v>120</v>
      </c>
      <c r="CN3" s="85" t="s">
        <v>121</v>
      </c>
      <c r="CO3" s="85" t="s">
        <v>122</v>
      </c>
      <c r="CP3" s="85" t="s">
        <v>123</v>
      </c>
      <c r="CQ3" s="85" t="s">
        <v>124</v>
      </c>
      <c r="CR3" s="85" t="s">
        <v>125</v>
      </c>
      <c r="CS3" s="85" t="s">
        <v>126</v>
      </c>
      <c r="CT3" s="85" t="s">
        <v>66</v>
      </c>
      <c r="CU3" s="85" t="s">
        <v>67</v>
      </c>
      <c r="CV3" s="85" t="s">
        <v>68</v>
      </c>
      <c r="CW3" s="85" t="s">
        <v>69</v>
      </c>
      <c r="CX3" s="85" t="s">
        <v>70</v>
      </c>
      <c r="CY3" s="85" t="s">
        <v>71</v>
      </c>
      <c r="CZ3" s="85" t="s">
        <v>72</v>
      </c>
      <c r="DA3" s="85" t="s">
        <v>73</v>
      </c>
      <c r="DB3" s="85" t="s">
        <v>74</v>
      </c>
      <c r="DC3" s="85" t="s">
        <v>75</v>
      </c>
      <c r="DD3" s="85" t="s">
        <v>76</v>
      </c>
      <c r="DE3" s="85" t="s">
        <v>77</v>
      </c>
      <c r="DF3" s="85" t="s">
        <v>42</v>
      </c>
      <c r="DG3" s="85" t="s">
        <v>44</v>
      </c>
      <c r="DH3" s="85" t="s">
        <v>45</v>
      </c>
      <c r="DI3" s="85" t="s">
        <v>46</v>
      </c>
      <c r="DJ3" s="85" t="s">
        <v>47</v>
      </c>
      <c r="DK3" s="85" t="s">
        <v>48</v>
      </c>
      <c r="DL3" s="85" t="s">
        <v>49</v>
      </c>
      <c r="DM3" s="85" t="s">
        <v>50</v>
      </c>
      <c r="DN3" s="85" t="s">
        <v>51</v>
      </c>
      <c r="DO3" s="85" t="s">
        <v>52</v>
      </c>
      <c r="DP3" s="85" t="s">
        <v>53</v>
      </c>
      <c r="DQ3" s="85" t="s">
        <v>54</v>
      </c>
    </row>
    <row r="4" spans="1:121">
      <c r="A4" s="79" t="s">
        <v>1484</v>
      </c>
      <c r="B4" s="21" t="s">
        <v>1137</v>
      </c>
      <c r="C4" s="97" t="str">
        <f t="shared" ref="C4:C35" si="0">IF(AND(N4=0,S4=0),"ND",IF(N4=0,"NI",IF(S4=0,"PI",N4/S4)))</f>
        <v>PI</v>
      </c>
      <c r="D4" s="97" t="str">
        <f t="shared" ref="D4:D35" si="1">IF(AND(Q4=0,S4=0),"ND",IF(Q4=0,"NI",IF(S4=0,"PI",Q4/S4)))</f>
        <v>ND</v>
      </c>
      <c r="E4" s="21" t="s">
        <v>1120</v>
      </c>
      <c r="F4" s="21" t="s">
        <v>292</v>
      </c>
      <c r="G4" s="21" t="s">
        <v>1155</v>
      </c>
      <c r="H4" s="80" t="s">
        <v>1485</v>
      </c>
      <c r="I4" s="97" t="str">
        <f t="shared" ref="I4:I35" si="2">IF(AND(T4=0,U4=0),"ND",IF(T4=0,"NI",IF(U4=0,"PI",T4/U4)))</f>
        <v>PI</v>
      </c>
      <c r="J4" s="97" t="str">
        <f t="shared" ref="J4:J35" si="3">IF(AND(S4=0,T4=0),"ND",IF(S4=0,"NI",IF(T4=0,"PI",S4/T4)))</f>
        <v>NI</v>
      </c>
      <c r="K4" s="97">
        <f t="shared" ref="K4:K35" si="4">IF(AND(O4=0,M4=0),"ND",IF(O4=0,"NI",IF(M4=0,"PI",O4/M4)))</f>
        <v>0.9733656174334141</v>
      </c>
      <c r="L4" s="97" t="str">
        <f t="shared" ref="L4:L35" si="5">IF(AND(R4=0,P4=0),"ND",IF(R4=0,"NI",IF(P4=0,"PI",R4/P4)))</f>
        <v>ND</v>
      </c>
      <c r="M4" s="21">
        <v>4.1300000000000001E-5</v>
      </c>
      <c r="N4" s="21">
        <v>1.57622E-4</v>
      </c>
      <c r="O4" s="21">
        <v>4.0200000000000001E-5</v>
      </c>
      <c r="P4" s="93">
        <v>0</v>
      </c>
      <c r="Q4" s="93">
        <v>0</v>
      </c>
      <c r="R4" s="93">
        <v>0</v>
      </c>
      <c r="S4" s="21">
        <v>0</v>
      </c>
      <c r="T4" s="21">
        <v>1.8416008333333334E-4</v>
      </c>
      <c r="U4" s="21">
        <v>0</v>
      </c>
      <c r="V4" s="21">
        <v>0</v>
      </c>
      <c r="W4" s="21">
        <v>0</v>
      </c>
      <c r="X4" s="93" t="s">
        <v>20</v>
      </c>
      <c r="Y4" s="94">
        <v>3.2337699656300001</v>
      </c>
      <c r="Z4" s="95">
        <v>1.40307123573E-17</v>
      </c>
      <c r="AA4" s="79">
        <v>0</v>
      </c>
      <c r="AB4" s="79">
        <v>0</v>
      </c>
      <c r="AC4" s="79">
        <v>0</v>
      </c>
      <c r="AD4" s="79">
        <v>0</v>
      </c>
      <c r="AE4" s="79">
        <v>0</v>
      </c>
      <c r="AF4" s="79">
        <v>0</v>
      </c>
      <c r="AG4" s="79">
        <v>0</v>
      </c>
      <c r="AH4" s="79">
        <v>0</v>
      </c>
      <c r="AI4" s="79">
        <v>0</v>
      </c>
      <c r="AJ4" s="79">
        <v>0</v>
      </c>
      <c r="AK4" s="79">
        <v>0</v>
      </c>
      <c r="AL4" s="79">
        <v>1.23569E-4</v>
      </c>
      <c r="AM4" s="79">
        <v>1.19987E-4</v>
      </c>
      <c r="AN4" s="79">
        <v>2.6525499999999999E-4</v>
      </c>
      <c r="AO4" s="79">
        <v>0</v>
      </c>
      <c r="AP4" s="79">
        <v>1.79517E-4</v>
      </c>
      <c r="AQ4" s="79">
        <v>2.6854299999999999E-4</v>
      </c>
      <c r="AR4" s="79">
        <v>1.46642E-4</v>
      </c>
      <c r="AS4" s="79">
        <v>1.3229499999999999E-4</v>
      </c>
      <c r="AT4" s="79">
        <v>5.0562100000000004E-4</v>
      </c>
      <c r="AU4" s="79">
        <v>7.3399999999999995E-5</v>
      </c>
      <c r="AV4" s="79">
        <v>3.3229199999999998E-4</v>
      </c>
      <c r="AW4" s="79">
        <v>6.2799999999999995E-5</v>
      </c>
      <c r="AX4" s="79">
        <v>0</v>
      </c>
      <c r="AY4" s="79">
        <v>0</v>
      </c>
      <c r="AZ4" s="79">
        <v>0</v>
      </c>
      <c r="BA4" s="79">
        <v>0</v>
      </c>
      <c r="BB4" s="79">
        <v>0</v>
      </c>
      <c r="BC4" s="79">
        <v>0</v>
      </c>
      <c r="BD4" s="79">
        <v>0</v>
      </c>
      <c r="BE4" s="79">
        <v>0</v>
      </c>
      <c r="BF4" s="79">
        <v>0</v>
      </c>
      <c r="BG4" s="79">
        <v>0</v>
      </c>
      <c r="BH4" s="79">
        <v>0</v>
      </c>
      <c r="BI4" s="79">
        <v>0</v>
      </c>
      <c r="BJ4" s="79">
        <v>0</v>
      </c>
      <c r="BK4" s="79">
        <v>0</v>
      </c>
      <c r="BL4" s="79">
        <v>0</v>
      </c>
      <c r="BM4" s="79">
        <v>0</v>
      </c>
      <c r="BN4" s="79">
        <v>0</v>
      </c>
      <c r="BO4" s="79">
        <v>0</v>
      </c>
      <c r="BP4" s="79">
        <v>0</v>
      </c>
      <c r="BQ4" s="79">
        <v>0</v>
      </c>
      <c r="BR4" s="79">
        <v>0</v>
      </c>
      <c r="BS4" s="79">
        <v>0</v>
      </c>
      <c r="BT4" s="79">
        <v>0</v>
      </c>
      <c r="BU4" s="79">
        <v>0</v>
      </c>
      <c r="BV4" s="79">
        <v>0</v>
      </c>
      <c r="BW4" s="79">
        <v>0</v>
      </c>
      <c r="BX4" s="79">
        <v>0</v>
      </c>
      <c r="BY4" s="79">
        <v>0</v>
      </c>
      <c r="BZ4" s="79">
        <v>0</v>
      </c>
      <c r="CA4" s="79">
        <v>0</v>
      </c>
      <c r="CB4" s="79">
        <v>0</v>
      </c>
      <c r="CC4" s="79">
        <v>0</v>
      </c>
      <c r="CD4" s="79">
        <v>0</v>
      </c>
      <c r="CE4" s="79">
        <v>0</v>
      </c>
      <c r="CF4" s="79">
        <v>0</v>
      </c>
      <c r="CG4" s="79">
        <v>0</v>
      </c>
      <c r="CH4" s="79">
        <v>0</v>
      </c>
      <c r="CI4" s="79">
        <v>0</v>
      </c>
      <c r="CJ4" s="79">
        <v>0</v>
      </c>
      <c r="CK4" s="79">
        <v>0</v>
      </c>
      <c r="CL4" s="79">
        <v>0</v>
      </c>
      <c r="CM4" s="79">
        <v>0</v>
      </c>
      <c r="CN4" s="79">
        <v>0</v>
      </c>
      <c r="CO4" s="79">
        <v>0</v>
      </c>
      <c r="CP4" s="79">
        <v>0</v>
      </c>
      <c r="CQ4" s="79">
        <v>0</v>
      </c>
      <c r="CR4" s="79">
        <v>0</v>
      </c>
      <c r="CS4" s="79">
        <v>0</v>
      </c>
      <c r="CT4" s="79">
        <v>0</v>
      </c>
      <c r="CU4" s="79">
        <v>0</v>
      </c>
      <c r="CV4" s="79">
        <v>0</v>
      </c>
      <c r="CW4" s="79">
        <v>0</v>
      </c>
      <c r="CX4" s="79">
        <v>0</v>
      </c>
      <c r="CY4" s="79">
        <v>0</v>
      </c>
      <c r="CZ4" s="79">
        <v>0</v>
      </c>
      <c r="DA4" s="79">
        <v>0</v>
      </c>
      <c r="DB4" s="79">
        <v>0</v>
      </c>
      <c r="DC4" s="79">
        <v>0</v>
      </c>
      <c r="DD4" s="79">
        <v>0</v>
      </c>
      <c r="DE4" s="79">
        <v>0</v>
      </c>
      <c r="DF4" s="79">
        <v>0</v>
      </c>
      <c r="DG4" s="79">
        <v>0</v>
      </c>
      <c r="DH4" s="79">
        <v>0</v>
      </c>
      <c r="DI4" s="79">
        <v>0</v>
      </c>
      <c r="DJ4" s="79">
        <v>0</v>
      </c>
      <c r="DK4" s="79">
        <v>0</v>
      </c>
      <c r="DL4" s="79">
        <v>0</v>
      </c>
      <c r="DM4" s="79">
        <v>0</v>
      </c>
      <c r="DN4" s="79">
        <v>0</v>
      </c>
      <c r="DO4" s="79">
        <v>0</v>
      </c>
      <c r="DP4" s="79">
        <v>0</v>
      </c>
      <c r="DQ4" s="79">
        <v>0</v>
      </c>
    </row>
    <row r="5" spans="1:121">
      <c r="A5" s="79" t="s">
        <v>1483</v>
      </c>
      <c r="B5" s="21" t="s">
        <v>1137</v>
      </c>
      <c r="C5" s="97">
        <f t="shared" si="0"/>
        <v>30.307456633804335</v>
      </c>
      <c r="D5" s="97" t="str">
        <f t="shared" si="1"/>
        <v>NI</v>
      </c>
      <c r="E5" s="21" t="s">
        <v>1120</v>
      </c>
      <c r="F5" s="21" t="s">
        <v>292</v>
      </c>
      <c r="G5" s="21" t="s">
        <v>1155</v>
      </c>
      <c r="H5" s="80" t="s">
        <v>168</v>
      </c>
      <c r="I5" s="97" t="str">
        <f t="shared" si="2"/>
        <v>PI</v>
      </c>
      <c r="J5" s="97">
        <f t="shared" si="3"/>
        <v>2.1849341395837787E-2</v>
      </c>
      <c r="K5" s="97">
        <f t="shared" si="4"/>
        <v>2.918087167070218</v>
      </c>
      <c r="L5" s="97" t="str">
        <f t="shared" si="5"/>
        <v>ND</v>
      </c>
      <c r="M5" s="21">
        <v>4.1300000000000001E-5</v>
      </c>
      <c r="N5" s="21">
        <v>4.3345999999999999E-4</v>
      </c>
      <c r="O5" s="21">
        <v>1.20517E-4</v>
      </c>
      <c r="P5" s="93">
        <v>0</v>
      </c>
      <c r="Q5" s="93">
        <v>0</v>
      </c>
      <c r="R5" s="93">
        <v>0</v>
      </c>
      <c r="S5" s="21">
        <v>1.430209090909091E-5</v>
      </c>
      <c r="T5" s="21">
        <v>6.5457766666666669E-4</v>
      </c>
      <c r="U5" s="21">
        <v>0</v>
      </c>
      <c r="V5" s="21">
        <v>0</v>
      </c>
      <c r="W5" s="21">
        <v>0</v>
      </c>
      <c r="X5" s="93" t="s">
        <v>20</v>
      </c>
      <c r="Y5" s="94">
        <v>3.5879877443499999</v>
      </c>
      <c r="Z5" s="95">
        <v>2.2420632017499999E-16</v>
      </c>
      <c r="AA5" s="79">
        <v>0</v>
      </c>
      <c r="AB5" s="79">
        <v>0</v>
      </c>
      <c r="AC5" s="79">
        <v>0</v>
      </c>
      <c r="AD5" s="79">
        <v>0</v>
      </c>
      <c r="AE5" s="79">
        <v>3.1699999999999998E-5</v>
      </c>
      <c r="AF5" s="79">
        <v>0</v>
      </c>
      <c r="AG5" s="79">
        <v>0</v>
      </c>
      <c r="AH5" s="79">
        <v>0</v>
      </c>
      <c r="AI5" s="79">
        <v>0</v>
      </c>
      <c r="AJ5" s="79">
        <v>0</v>
      </c>
      <c r="AK5" s="79">
        <v>1.25623E-4</v>
      </c>
      <c r="AL5" s="79">
        <v>9.885479999999999E-4</v>
      </c>
      <c r="AM5" s="79">
        <v>4.1995599999999998E-4</v>
      </c>
      <c r="AN5" s="79">
        <v>6.6313799999999997E-4</v>
      </c>
      <c r="AO5" s="79">
        <v>4.3649299999999998E-4</v>
      </c>
      <c r="AP5" s="79">
        <v>7.18069E-4</v>
      </c>
      <c r="AQ5" s="79">
        <v>1.611255E-3</v>
      </c>
      <c r="AR5" s="79">
        <v>6.5989100000000001E-4</v>
      </c>
      <c r="AS5" s="79">
        <v>3.9688599999999999E-4</v>
      </c>
      <c r="AT5" s="79">
        <v>3.3708099999999998E-4</v>
      </c>
      <c r="AU5" s="79">
        <v>2.20292E-4</v>
      </c>
      <c r="AV5" s="79">
        <v>7.7534800000000003E-4</v>
      </c>
      <c r="AW5" s="79">
        <v>6.2797500000000002E-4</v>
      </c>
      <c r="AX5" s="79">
        <v>0</v>
      </c>
      <c r="AY5" s="79">
        <v>0</v>
      </c>
      <c r="AZ5" s="79">
        <v>0</v>
      </c>
      <c r="BA5" s="79">
        <v>0</v>
      </c>
      <c r="BB5" s="79">
        <v>0</v>
      </c>
      <c r="BC5" s="79">
        <v>0</v>
      </c>
      <c r="BD5" s="79">
        <v>0</v>
      </c>
      <c r="BE5" s="79">
        <v>0</v>
      </c>
      <c r="BF5" s="79">
        <v>0</v>
      </c>
      <c r="BG5" s="79">
        <v>0</v>
      </c>
      <c r="BH5" s="79">
        <v>0</v>
      </c>
      <c r="BI5" s="79">
        <v>0</v>
      </c>
      <c r="BJ5" s="79">
        <v>0</v>
      </c>
      <c r="BK5" s="79">
        <v>0</v>
      </c>
      <c r="BL5" s="79">
        <v>0</v>
      </c>
      <c r="BM5" s="79">
        <v>0</v>
      </c>
      <c r="BN5" s="79">
        <v>0</v>
      </c>
      <c r="BO5" s="79">
        <v>0</v>
      </c>
      <c r="BP5" s="79">
        <v>0</v>
      </c>
      <c r="BQ5" s="79">
        <v>0</v>
      </c>
      <c r="BR5" s="79">
        <v>0</v>
      </c>
      <c r="BS5" s="79">
        <v>0</v>
      </c>
      <c r="BT5" s="79">
        <v>0</v>
      </c>
      <c r="BU5" s="79">
        <v>0</v>
      </c>
      <c r="BV5" s="79">
        <v>0</v>
      </c>
      <c r="BW5" s="79">
        <v>0</v>
      </c>
      <c r="BX5" s="79">
        <v>0</v>
      </c>
      <c r="BY5" s="79">
        <v>0</v>
      </c>
      <c r="BZ5" s="79">
        <v>0</v>
      </c>
      <c r="CA5" s="79">
        <v>0</v>
      </c>
      <c r="CB5" s="79">
        <v>0</v>
      </c>
      <c r="CC5" s="79">
        <v>0</v>
      </c>
      <c r="CD5" s="79">
        <v>0</v>
      </c>
      <c r="CE5" s="79">
        <v>0</v>
      </c>
      <c r="CF5" s="79">
        <v>0</v>
      </c>
      <c r="CG5" s="79">
        <v>0</v>
      </c>
      <c r="CH5" s="79">
        <v>0</v>
      </c>
      <c r="CI5" s="79">
        <v>0</v>
      </c>
      <c r="CJ5" s="79">
        <v>0</v>
      </c>
      <c r="CK5" s="79">
        <v>0</v>
      </c>
      <c r="CL5" s="79">
        <v>0</v>
      </c>
      <c r="CM5" s="79">
        <v>0</v>
      </c>
      <c r="CN5" s="79">
        <v>0</v>
      </c>
      <c r="CO5" s="79">
        <v>0</v>
      </c>
      <c r="CP5" s="79">
        <v>0</v>
      </c>
      <c r="CQ5" s="79">
        <v>0</v>
      </c>
      <c r="CR5" s="79">
        <v>0</v>
      </c>
      <c r="CS5" s="79">
        <v>0</v>
      </c>
      <c r="CT5" s="79">
        <v>0</v>
      </c>
      <c r="CU5" s="79">
        <v>0</v>
      </c>
      <c r="CV5" s="79">
        <v>0</v>
      </c>
      <c r="CW5" s="79">
        <v>0</v>
      </c>
      <c r="CX5" s="79">
        <v>0</v>
      </c>
      <c r="CY5" s="79">
        <v>0</v>
      </c>
      <c r="CZ5" s="79">
        <v>0</v>
      </c>
      <c r="DA5" s="79">
        <v>0</v>
      </c>
      <c r="DB5" s="79">
        <v>0</v>
      </c>
      <c r="DC5" s="79">
        <v>0</v>
      </c>
      <c r="DD5" s="79">
        <v>0</v>
      </c>
      <c r="DE5" s="79">
        <v>0</v>
      </c>
      <c r="DF5" s="79">
        <v>0</v>
      </c>
      <c r="DG5" s="79">
        <v>0</v>
      </c>
      <c r="DH5" s="79">
        <v>0</v>
      </c>
      <c r="DI5" s="79">
        <v>0</v>
      </c>
      <c r="DJ5" s="79">
        <v>0</v>
      </c>
      <c r="DK5" s="79">
        <v>0</v>
      </c>
      <c r="DL5" s="79">
        <v>0</v>
      </c>
      <c r="DM5" s="79">
        <v>0</v>
      </c>
      <c r="DN5" s="79">
        <v>0</v>
      </c>
      <c r="DO5" s="79">
        <v>0</v>
      </c>
      <c r="DP5" s="79">
        <v>0</v>
      </c>
      <c r="DQ5" s="79">
        <v>0</v>
      </c>
    </row>
    <row r="6" spans="1:121">
      <c r="A6" s="79" t="s">
        <v>1276</v>
      </c>
      <c r="B6" s="21" t="s">
        <v>1137</v>
      </c>
      <c r="C6" s="97" t="str">
        <f t="shared" si="0"/>
        <v>PI</v>
      </c>
      <c r="D6" s="97" t="str">
        <f t="shared" si="1"/>
        <v>ND</v>
      </c>
      <c r="E6" s="21" t="s">
        <v>1120</v>
      </c>
      <c r="F6" s="21" t="s">
        <v>292</v>
      </c>
      <c r="G6" s="21" t="s">
        <v>1155</v>
      </c>
      <c r="H6" s="80" t="s">
        <v>170</v>
      </c>
      <c r="I6" s="97" t="str">
        <f t="shared" si="2"/>
        <v>PI</v>
      </c>
      <c r="J6" s="97" t="str">
        <f t="shared" si="3"/>
        <v>NI</v>
      </c>
      <c r="K6" s="97" t="str">
        <f t="shared" si="4"/>
        <v>NI</v>
      </c>
      <c r="L6" s="97" t="str">
        <f t="shared" si="5"/>
        <v>ND</v>
      </c>
      <c r="M6" s="21">
        <v>4.1300000000000001E-5</v>
      </c>
      <c r="N6" s="21">
        <v>7.8800000000000004E-5</v>
      </c>
      <c r="O6" s="21">
        <v>0</v>
      </c>
      <c r="P6" s="93">
        <v>0</v>
      </c>
      <c r="Q6" s="93">
        <v>0</v>
      </c>
      <c r="R6" s="93">
        <v>0</v>
      </c>
      <c r="S6" s="21">
        <v>0</v>
      </c>
      <c r="T6" s="21">
        <v>1.0517083333333335E-4</v>
      </c>
      <c r="U6" s="21">
        <v>0</v>
      </c>
      <c r="V6" s="21">
        <v>0</v>
      </c>
      <c r="W6" s="21">
        <v>0</v>
      </c>
      <c r="X6" s="93" t="s">
        <v>20</v>
      </c>
      <c r="Y6" s="94">
        <v>2.9842292766899998</v>
      </c>
      <c r="Z6" s="95">
        <v>1.1879618460999999E-11</v>
      </c>
      <c r="AA6" s="79">
        <v>0</v>
      </c>
      <c r="AB6" s="79">
        <v>0</v>
      </c>
      <c r="AC6" s="79">
        <v>0</v>
      </c>
      <c r="AD6" s="79">
        <v>0</v>
      </c>
      <c r="AE6" s="79">
        <v>0</v>
      </c>
      <c r="AF6" s="79">
        <v>0</v>
      </c>
      <c r="AG6" s="79">
        <v>0</v>
      </c>
      <c r="AH6" s="79">
        <v>0</v>
      </c>
      <c r="AI6" s="79">
        <v>0</v>
      </c>
      <c r="AJ6" s="79">
        <v>0</v>
      </c>
      <c r="AK6" s="79">
        <v>0</v>
      </c>
      <c r="AL6" s="79">
        <v>1.23569E-4</v>
      </c>
      <c r="AM6" s="79">
        <v>0</v>
      </c>
      <c r="AN6" s="79">
        <v>0</v>
      </c>
      <c r="AO6" s="79">
        <v>1.2471199999999999E-4</v>
      </c>
      <c r="AP6" s="79">
        <v>5.9799999999999997E-5</v>
      </c>
      <c r="AQ6" s="79">
        <v>6.7100000000000005E-5</v>
      </c>
      <c r="AR6" s="79">
        <v>0</v>
      </c>
      <c r="AS6" s="79">
        <v>1.98443E-4</v>
      </c>
      <c r="AT6" s="79">
        <v>1.1236E-4</v>
      </c>
      <c r="AU6" s="79">
        <v>0</v>
      </c>
      <c r="AV6" s="79">
        <v>3.8767400000000002E-4</v>
      </c>
      <c r="AW6" s="79">
        <v>1.8839200000000001E-4</v>
      </c>
      <c r="AX6" s="79">
        <v>0</v>
      </c>
      <c r="AY6" s="79">
        <v>0</v>
      </c>
      <c r="AZ6" s="79">
        <v>0</v>
      </c>
      <c r="BA6" s="79">
        <v>0</v>
      </c>
      <c r="BB6" s="79">
        <v>0</v>
      </c>
      <c r="BC6" s="79">
        <v>0</v>
      </c>
      <c r="BD6" s="79">
        <v>0</v>
      </c>
      <c r="BE6" s="79">
        <v>0</v>
      </c>
      <c r="BF6" s="79">
        <v>0</v>
      </c>
      <c r="BG6" s="79">
        <v>0</v>
      </c>
      <c r="BH6" s="79">
        <v>0</v>
      </c>
      <c r="BI6" s="79">
        <v>0</v>
      </c>
      <c r="BJ6" s="79">
        <v>0</v>
      </c>
      <c r="BK6" s="79">
        <v>0</v>
      </c>
      <c r="BL6" s="79">
        <v>0</v>
      </c>
      <c r="BM6" s="79">
        <v>0</v>
      </c>
      <c r="BN6" s="79">
        <v>0</v>
      </c>
      <c r="BO6" s="79">
        <v>0</v>
      </c>
      <c r="BP6" s="79">
        <v>0</v>
      </c>
      <c r="BQ6" s="79">
        <v>0</v>
      </c>
      <c r="BR6" s="79">
        <v>0</v>
      </c>
      <c r="BS6" s="79">
        <v>0</v>
      </c>
      <c r="BT6" s="79">
        <v>0</v>
      </c>
      <c r="BU6" s="79">
        <v>0</v>
      </c>
      <c r="BV6" s="79">
        <v>0</v>
      </c>
      <c r="BW6" s="79">
        <v>0</v>
      </c>
      <c r="BX6" s="79">
        <v>0</v>
      </c>
      <c r="BY6" s="79">
        <v>0</v>
      </c>
      <c r="BZ6" s="79">
        <v>0</v>
      </c>
      <c r="CA6" s="79">
        <v>0</v>
      </c>
      <c r="CB6" s="79">
        <v>0</v>
      </c>
      <c r="CC6" s="79">
        <v>0</v>
      </c>
      <c r="CD6" s="79">
        <v>0</v>
      </c>
      <c r="CE6" s="79">
        <v>0</v>
      </c>
      <c r="CF6" s="79">
        <v>0</v>
      </c>
      <c r="CG6" s="79">
        <v>0</v>
      </c>
      <c r="CH6" s="79">
        <v>0</v>
      </c>
      <c r="CI6" s="79">
        <v>0</v>
      </c>
      <c r="CJ6" s="79">
        <v>0</v>
      </c>
      <c r="CK6" s="79">
        <v>0</v>
      </c>
      <c r="CL6" s="79">
        <v>0</v>
      </c>
      <c r="CM6" s="79">
        <v>0</v>
      </c>
      <c r="CN6" s="79">
        <v>0</v>
      </c>
      <c r="CO6" s="79">
        <v>0</v>
      </c>
      <c r="CP6" s="79">
        <v>0</v>
      </c>
      <c r="CQ6" s="79">
        <v>0</v>
      </c>
      <c r="CR6" s="79">
        <v>0</v>
      </c>
      <c r="CS6" s="79">
        <v>0</v>
      </c>
      <c r="CT6" s="79">
        <v>0</v>
      </c>
      <c r="CU6" s="79">
        <v>0</v>
      </c>
      <c r="CV6" s="79">
        <v>0</v>
      </c>
      <c r="CW6" s="79">
        <v>0</v>
      </c>
      <c r="CX6" s="79">
        <v>0</v>
      </c>
      <c r="CY6" s="79">
        <v>0</v>
      </c>
      <c r="CZ6" s="79">
        <v>0</v>
      </c>
      <c r="DA6" s="79">
        <v>0</v>
      </c>
      <c r="DB6" s="79">
        <v>0</v>
      </c>
      <c r="DC6" s="79">
        <v>0</v>
      </c>
      <c r="DD6" s="79">
        <v>0</v>
      </c>
      <c r="DE6" s="79">
        <v>0</v>
      </c>
      <c r="DF6" s="79">
        <v>0</v>
      </c>
      <c r="DG6" s="79">
        <v>0</v>
      </c>
      <c r="DH6" s="79">
        <v>0</v>
      </c>
      <c r="DI6" s="79">
        <v>0</v>
      </c>
      <c r="DJ6" s="79">
        <v>0</v>
      </c>
      <c r="DK6" s="79">
        <v>0</v>
      </c>
      <c r="DL6" s="79">
        <v>0</v>
      </c>
      <c r="DM6" s="79">
        <v>0</v>
      </c>
      <c r="DN6" s="79">
        <v>0</v>
      </c>
      <c r="DO6" s="79">
        <v>0</v>
      </c>
      <c r="DP6" s="79">
        <v>0</v>
      </c>
      <c r="DQ6" s="79">
        <v>0</v>
      </c>
    </row>
    <row r="7" spans="1:121">
      <c r="A7" s="79" t="s">
        <v>1277</v>
      </c>
      <c r="B7" s="21" t="s">
        <v>1122</v>
      </c>
      <c r="C7" s="97">
        <f t="shared" si="0"/>
        <v>17.170840579710145</v>
      </c>
      <c r="D7" s="97" t="str">
        <f t="shared" si="1"/>
        <v>NI</v>
      </c>
      <c r="E7" s="21" t="s">
        <v>1120</v>
      </c>
      <c r="F7" s="21" t="s">
        <v>292</v>
      </c>
      <c r="G7" s="21" t="s">
        <v>1155</v>
      </c>
      <c r="H7" s="80" t="s">
        <v>180</v>
      </c>
      <c r="I7" s="97" t="str">
        <f t="shared" si="2"/>
        <v>PI</v>
      </c>
      <c r="J7" s="97">
        <f t="shared" si="3"/>
        <v>2.4982667520100334E-2</v>
      </c>
      <c r="K7" s="97">
        <f t="shared" si="4"/>
        <v>0.13907830243454541</v>
      </c>
      <c r="L7" s="97" t="str">
        <f t="shared" si="5"/>
        <v>ND</v>
      </c>
      <c r="M7" s="21">
        <v>2.9623600000000001E-4</v>
      </c>
      <c r="N7" s="21">
        <v>1.61562E-4</v>
      </c>
      <c r="O7" s="21">
        <v>4.1199999999999999E-5</v>
      </c>
      <c r="P7" s="93">
        <v>0</v>
      </c>
      <c r="Q7" s="93">
        <v>0</v>
      </c>
      <c r="R7" s="93">
        <v>0</v>
      </c>
      <c r="S7" s="21">
        <v>9.409090909090908E-6</v>
      </c>
      <c r="T7" s="21">
        <v>3.7662474999999998E-4</v>
      </c>
      <c r="U7" s="21">
        <v>0</v>
      </c>
      <c r="V7" s="21">
        <v>0</v>
      </c>
      <c r="W7" s="21">
        <v>0</v>
      </c>
      <c r="X7" s="93" t="s">
        <v>20</v>
      </c>
      <c r="Y7" s="94">
        <v>3.3250086676800001</v>
      </c>
      <c r="Z7" s="95">
        <v>2.3333843434699999E-14</v>
      </c>
      <c r="AA7" s="79">
        <v>3.4199999999999998E-5</v>
      </c>
      <c r="AB7" s="79">
        <v>0</v>
      </c>
      <c r="AC7" s="79">
        <v>0</v>
      </c>
      <c r="AD7" s="79">
        <v>3.3300000000000003E-5</v>
      </c>
      <c r="AE7" s="79">
        <v>0</v>
      </c>
      <c r="AF7" s="79">
        <v>3.6000000000000001E-5</v>
      </c>
      <c r="AG7" s="79">
        <v>0</v>
      </c>
      <c r="AH7" s="79">
        <v>0</v>
      </c>
      <c r="AI7" s="79">
        <v>0</v>
      </c>
      <c r="AJ7" s="79">
        <v>0</v>
      </c>
      <c r="AK7" s="79">
        <v>0</v>
      </c>
      <c r="AL7" s="79">
        <v>6.3328899999999999E-4</v>
      </c>
      <c r="AM7" s="79">
        <v>1.229871E-3</v>
      </c>
      <c r="AN7" s="79">
        <v>6.1174500000000002E-4</v>
      </c>
      <c r="AO7" s="79">
        <v>1.2783E-4</v>
      </c>
      <c r="AP7" s="79">
        <v>6.1299999999999999E-5</v>
      </c>
      <c r="AQ7" s="79">
        <v>3.4406999999999998E-4</v>
      </c>
      <c r="AR7" s="79">
        <v>2.2546299999999999E-4</v>
      </c>
      <c r="AS7" s="79">
        <v>1.3560300000000001E-4</v>
      </c>
      <c r="AT7" s="79">
        <v>5.18261E-4</v>
      </c>
      <c r="AU7" s="79">
        <v>0</v>
      </c>
      <c r="AV7" s="79">
        <v>5.6766499999999997E-4</v>
      </c>
      <c r="AW7" s="79">
        <v>6.4399999999999993E-5</v>
      </c>
      <c r="AX7" s="79">
        <v>0</v>
      </c>
      <c r="AY7" s="79">
        <v>0</v>
      </c>
      <c r="AZ7" s="79">
        <v>0</v>
      </c>
      <c r="BA7" s="79">
        <v>0</v>
      </c>
      <c r="BB7" s="79">
        <v>0</v>
      </c>
      <c r="BC7" s="79">
        <v>0</v>
      </c>
      <c r="BD7" s="79">
        <v>0</v>
      </c>
      <c r="BE7" s="79">
        <v>0</v>
      </c>
      <c r="BF7" s="79">
        <v>0</v>
      </c>
      <c r="BG7" s="79">
        <v>0</v>
      </c>
      <c r="BH7" s="79">
        <v>0</v>
      </c>
      <c r="BI7" s="79">
        <v>0</v>
      </c>
      <c r="BJ7" s="79">
        <v>0</v>
      </c>
      <c r="BK7" s="79">
        <v>0</v>
      </c>
      <c r="BL7" s="79">
        <v>0</v>
      </c>
      <c r="BM7" s="79">
        <v>0</v>
      </c>
      <c r="BN7" s="79">
        <v>0</v>
      </c>
      <c r="BO7" s="79">
        <v>0</v>
      </c>
      <c r="BP7" s="79">
        <v>0</v>
      </c>
      <c r="BQ7" s="79">
        <v>0</v>
      </c>
      <c r="BR7" s="79">
        <v>0</v>
      </c>
      <c r="BS7" s="79">
        <v>0</v>
      </c>
      <c r="BT7" s="79">
        <v>0</v>
      </c>
      <c r="BU7" s="79">
        <v>0</v>
      </c>
      <c r="BV7" s="79">
        <v>0</v>
      </c>
      <c r="BW7" s="79">
        <v>0</v>
      </c>
      <c r="BX7" s="79">
        <v>0</v>
      </c>
      <c r="BY7" s="79">
        <v>0</v>
      </c>
      <c r="BZ7" s="79">
        <v>0</v>
      </c>
      <c r="CA7" s="79">
        <v>0</v>
      </c>
      <c r="CB7" s="79">
        <v>0</v>
      </c>
      <c r="CC7" s="79">
        <v>0</v>
      </c>
      <c r="CD7" s="79">
        <v>0</v>
      </c>
      <c r="CE7" s="79">
        <v>0</v>
      </c>
      <c r="CF7" s="79">
        <v>0</v>
      </c>
      <c r="CG7" s="79">
        <v>0</v>
      </c>
      <c r="CH7" s="79">
        <v>0</v>
      </c>
      <c r="CI7" s="79">
        <v>0</v>
      </c>
      <c r="CJ7" s="79">
        <v>0</v>
      </c>
      <c r="CK7" s="79">
        <v>0</v>
      </c>
      <c r="CL7" s="79">
        <v>0</v>
      </c>
      <c r="CM7" s="79">
        <v>0</v>
      </c>
      <c r="CN7" s="79">
        <v>0</v>
      </c>
      <c r="CO7" s="79">
        <v>0</v>
      </c>
      <c r="CP7" s="79">
        <v>0</v>
      </c>
      <c r="CQ7" s="79">
        <v>0</v>
      </c>
      <c r="CR7" s="79">
        <v>0</v>
      </c>
      <c r="CS7" s="79">
        <v>0</v>
      </c>
      <c r="CT7" s="79">
        <v>0</v>
      </c>
      <c r="CU7" s="79">
        <v>0</v>
      </c>
      <c r="CV7" s="79">
        <v>0</v>
      </c>
      <c r="CW7" s="79">
        <v>0</v>
      </c>
      <c r="CX7" s="79">
        <v>0</v>
      </c>
      <c r="CY7" s="79">
        <v>0</v>
      </c>
      <c r="CZ7" s="79">
        <v>0</v>
      </c>
      <c r="DA7" s="79">
        <v>0</v>
      </c>
      <c r="DB7" s="79">
        <v>0</v>
      </c>
      <c r="DC7" s="79">
        <v>0</v>
      </c>
      <c r="DD7" s="79">
        <v>0</v>
      </c>
      <c r="DE7" s="79">
        <v>0</v>
      </c>
      <c r="DF7" s="79">
        <v>0</v>
      </c>
      <c r="DG7" s="79">
        <v>0</v>
      </c>
      <c r="DH7" s="79">
        <v>0</v>
      </c>
      <c r="DI7" s="79">
        <v>0</v>
      </c>
      <c r="DJ7" s="79">
        <v>0</v>
      </c>
      <c r="DK7" s="79">
        <v>0</v>
      </c>
      <c r="DL7" s="79">
        <v>0</v>
      </c>
      <c r="DM7" s="79">
        <v>0</v>
      </c>
      <c r="DN7" s="79">
        <v>0</v>
      </c>
      <c r="DO7" s="79">
        <v>0</v>
      </c>
      <c r="DP7" s="79">
        <v>0</v>
      </c>
      <c r="DQ7" s="79">
        <v>0</v>
      </c>
    </row>
    <row r="8" spans="1:121">
      <c r="A8" s="79" t="s">
        <v>1278</v>
      </c>
      <c r="B8" s="21" t="s">
        <v>1122</v>
      </c>
      <c r="C8" s="97">
        <f t="shared" si="0"/>
        <v>6.0828898699567082</v>
      </c>
      <c r="D8" s="97" t="str">
        <f t="shared" si="1"/>
        <v>NI</v>
      </c>
      <c r="E8" s="21" t="s">
        <v>1120</v>
      </c>
      <c r="F8" s="21" t="s">
        <v>292</v>
      </c>
      <c r="G8" s="21" t="s">
        <v>1155</v>
      </c>
      <c r="H8" s="80" t="s">
        <v>189</v>
      </c>
      <c r="I8" s="97" t="str">
        <f t="shared" si="2"/>
        <v>PI</v>
      </c>
      <c r="J8" s="97">
        <f t="shared" si="3"/>
        <v>7.9666163829908362E-2</v>
      </c>
      <c r="K8" s="97">
        <f t="shared" si="4"/>
        <v>2.1892487166443142</v>
      </c>
      <c r="L8" s="97" t="str">
        <f t="shared" si="5"/>
        <v>ND</v>
      </c>
      <c r="M8" s="21">
        <v>1.72984E-4</v>
      </c>
      <c r="N8" s="21">
        <v>1.0318759999999999E-3</v>
      </c>
      <c r="O8" s="21">
        <v>3.7870500000000001E-4</v>
      </c>
      <c r="P8" s="93">
        <v>0</v>
      </c>
      <c r="Q8" s="93">
        <v>0</v>
      </c>
      <c r="R8" s="93">
        <v>0</v>
      </c>
      <c r="S8" s="21">
        <v>1.6963581818181821E-4</v>
      </c>
      <c r="T8" s="21">
        <v>2.1293333333333333E-3</v>
      </c>
      <c r="U8" s="21">
        <v>0</v>
      </c>
      <c r="V8" s="21">
        <v>0</v>
      </c>
      <c r="W8" s="21">
        <v>0</v>
      </c>
      <c r="X8" s="93" t="s">
        <v>38</v>
      </c>
      <c r="Y8" s="94">
        <v>4.0779976706800003</v>
      </c>
      <c r="Z8" s="95">
        <v>1.4653171374300001E-15</v>
      </c>
      <c r="AA8" s="79">
        <v>1.7458E-4</v>
      </c>
      <c r="AB8" s="79">
        <v>0</v>
      </c>
      <c r="AC8" s="79">
        <v>9.6500000000000001E-5</v>
      </c>
      <c r="AD8" s="79">
        <v>1.020141E-3</v>
      </c>
      <c r="AE8" s="79">
        <v>2.3272500000000001E-4</v>
      </c>
      <c r="AF8" s="79">
        <v>7.36E-5</v>
      </c>
      <c r="AG8" s="79">
        <v>1.3991700000000001E-4</v>
      </c>
      <c r="AH8" s="79">
        <v>0</v>
      </c>
      <c r="AI8" s="79">
        <v>0</v>
      </c>
      <c r="AJ8" s="79">
        <v>1.2853100000000001E-4</v>
      </c>
      <c r="AK8" s="79">
        <v>0</v>
      </c>
      <c r="AL8" s="79">
        <v>3.4946439999999999E-3</v>
      </c>
      <c r="AM8" s="79">
        <v>1.256802E-3</v>
      </c>
      <c r="AN8" s="79">
        <v>5.2789680000000002E-3</v>
      </c>
      <c r="AO8" s="79">
        <v>1.5022359999999999E-3</v>
      </c>
      <c r="AP8" s="79">
        <v>1.3789200000000001E-3</v>
      </c>
      <c r="AQ8" s="79">
        <v>2.812836E-3</v>
      </c>
      <c r="AR8" s="79">
        <v>2.6879989999999999E-3</v>
      </c>
      <c r="AS8" s="79">
        <v>1.9400109999999999E-3</v>
      </c>
      <c r="AT8" s="79">
        <v>1.7653670000000001E-3</v>
      </c>
      <c r="AU8" s="79">
        <v>6.9223099999999997E-4</v>
      </c>
      <c r="AV8" s="79">
        <v>2.6104320000000002E-3</v>
      </c>
      <c r="AW8" s="79">
        <v>1.3155400000000001E-4</v>
      </c>
      <c r="AX8" s="79">
        <v>0</v>
      </c>
      <c r="AY8" s="79">
        <v>0</v>
      </c>
      <c r="AZ8" s="79">
        <v>0</v>
      </c>
      <c r="BA8" s="79">
        <v>0</v>
      </c>
      <c r="BB8" s="79">
        <v>0</v>
      </c>
      <c r="BC8" s="79">
        <v>0</v>
      </c>
      <c r="BD8" s="79">
        <v>0</v>
      </c>
      <c r="BE8" s="79">
        <v>0</v>
      </c>
      <c r="BF8" s="79">
        <v>0</v>
      </c>
      <c r="BG8" s="79">
        <v>0</v>
      </c>
      <c r="BH8" s="79">
        <v>0</v>
      </c>
      <c r="BI8" s="79">
        <v>0</v>
      </c>
      <c r="BJ8" s="79">
        <v>0</v>
      </c>
      <c r="BK8" s="79">
        <v>0</v>
      </c>
      <c r="BL8" s="79">
        <v>0</v>
      </c>
      <c r="BM8" s="79">
        <v>0</v>
      </c>
      <c r="BN8" s="79">
        <v>0</v>
      </c>
      <c r="BO8" s="79">
        <v>0</v>
      </c>
      <c r="BP8" s="79">
        <v>0</v>
      </c>
      <c r="BQ8" s="79">
        <v>0</v>
      </c>
      <c r="BR8" s="79">
        <v>0</v>
      </c>
      <c r="BS8" s="79">
        <v>0</v>
      </c>
      <c r="BT8" s="79">
        <v>0</v>
      </c>
      <c r="BU8" s="79">
        <v>0</v>
      </c>
      <c r="BV8" s="79">
        <v>0</v>
      </c>
      <c r="BW8" s="79">
        <v>0</v>
      </c>
      <c r="BX8" s="79">
        <v>0</v>
      </c>
      <c r="BY8" s="79">
        <v>0</v>
      </c>
      <c r="BZ8" s="79">
        <v>0</v>
      </c>
      <c r="CA8" s="79">
        <v>0</v>
      </c>
      <c r="CB8" s="79">
        <v>0</v>
      </c>
      <c r="CC8" s="79">
        <v>0</v>
      </c>
      <c r="CD8" s="79">
        <v>0</v>
      </c>
      <c r="CE8" s="79">
        <v>0</v>
      </c>
      <c r="CF8" s="79">
        <v>0</v>
      </c>
      <c r="CG8" s="79">
        <v>0</v>
      </c>
      <c r="CH8" s="79">
        <v>0</v>
      </c>
      <c r="CI8" s="79">
        <v>0</v>
      </c>
      <c r="CJ8" s="79">
        <v>0</v>
      </c>
      <c r="CK8" s="79">
        <v>0</v>
      </c>
      <c r="CL8" s="79">
        <v>0</v>
      </c>
      <c r="CM8" s="79">
        <v>0</v>
      </c>
      <c r="CN8" s="79">
        <v>0</v>
      </c>
      <c r="CO8" s="79">
        <v>0</v>
      </c>
      <c r="CP8" s="79">
        <v>0</v>
      </c>
      <c r="CQ8" s="79">
        <v>0</v>
      </c>
      <c r="CR8" s="79">
        <v>0</v>
      </c>
      <c r="CS8" s="79">
        <v>0</v>
      </c>
      <c r="CT8" s="79">
        <v>0</v>
      </c>
      <c r="CU8" s="79">
        <v>0</v>
      </c>
      <c r="CV8" s="79">
        <v>0</v>
      </c>
      <c r="CW8" s="79">
        <v>0</v>
      </c>
      <c r="CX8" s="79">
        <v>0</v>
      </c>
      <c r="CY8" s="79">
        <v>0</v>
      </c>
      <c r="CZ8" s="79">
        <v>0</v>
      </c>
      <c r="DA8" s="79">
        <v>0</v>
      </c>
      <c r="DB8" s="79">
        <v>0</v>
      </c>
      <c r="DC8" s="79">
        <v>0</v>
      </c>
      <c r="DD8" s="79">
        <v>0</v>
      </c>
      <c r="DE8" s="79">
        <v>0</v>
      </c>
      <c r="DF8" s="79">
        <v>0</v>
      </c>
      <c r="DG8" s="79">
        <v>0</v>
      </c>
      <c r="DH8" s="79">
        <v>0</v>
      </c>
      <c r="DI8" s="79">
        <v>0</v>
      </c>
      <c r="DJ8" s="79">
        <v>0</v>
      </c>
      <c r="DK8" s="79">
        <v>0</v>
      </c>
      <c r="DL8" s="79">
        <v>0</v>
      </c>
      <c r="DM8" s="79">
        <v>0</v>
      </c>
      <c r="DN8" s="79">
        <v>0</v>
      </c>
      <c r="DO8" s="79">
        <v>0</v>
      </c>
      <c r="DP8" s="79">
        <v>0</v>
      </c>
      <c r="DQ8" s="79">
        <v>0</v>
      </c>
    </row>
    <row r="9" spans="1:121">
      <c r="A9" s="79" t="s">
        <v>1279</v>
      </c>
      <c r="B9" s="21" t="s">
        <v>1122</v>
      </c>
      <c r="C9" s="97">
        <f t="shared" si="0"/>
        <v>9.9469552238805967</v>
      </c>
      <c r="D9" s="97" t="str">
        <f t="shared" si="1"/>
        <v>NI</v>
      </c>
      <c r="E9" s="21" t="s">
        <v>1120</v>
      </c>
      <c r="F9" s="21" t="s">
        <v>292</v>
      </c>
      <c r="G9" s="21" t="s">
        <v>1155</v>
      </c>
      <c r="H9" s="80" t="s">
        <v>198</v>
      </c>
      <c r="I9" s="97" t="str">
        <f t="shared" si="2"/>
        <v>PI</v>
      </c>
      <c r="J9" s="97">
        <f t="shared" si="3"/>
        <v>0.10411647266340426</v>
      </c>
      <c r="K9" s="97" t="str">
        <f t="shared" si="4"/>
        <v>NI</v>
      </c>
      <c r="L9" s="97" t="str">
        <f t="shared" si="5"/>
        <v>ND</v>
      </c>
      <c r="M9" s="21">
        <v>8.4599999999999996E-5</v>
      </c>
      <c r="N9" s="21">
        <v>1.21172E-4</v>
      </c>
      <c r="O9" s="21">
        <v>0</v>
      </c>
      <c r="P9" s="93">
        <v>0</v>
      </c>
      <c r="Q9" s="93">
        <v>0</v>
      </c>
      <c r="R9" s="93">
        <v>0</v>
      </c>
      <c r="S9" s="21">
        <v>1.2181818181818182E-5</v>
      </c>
      <c r="T9" s="21">
        <v>1.1700183333333333E-4</v>
      </c>
      <c r="U9" s="21">
        <v>0</v>
      </c>
      <c r="V9" s="21">
        <v>0</v>
      </c>
      <c r="W9" s="21">
        <v>0</v>
      </c>
      <c r="X9" s="93" t="s">
        <v>38</v>
      </c>
      <c r="Y9" s="94">
        <v>3.2233491328100001</v>
      </c>
      <c r="Z9" s="95">
        <v>1.69702610132E-13</v>
      </c>
      <c r="AA9" s="79">
        <v>0</v>
      </c>
      <c r="AB9" s="79">
        <v>6.7399999999999998E-5</v>
      </c>
      <c r="AC9" s="79">
        <v>0</v>
      </c>
      <c r="AD9" s="79">
        <v>6.6600000000000006E-5</v>
      </c>
      <c r="AE9" s="79">
        <v>0</v>
      </c>
      <c r="AF9" s="79">
        <v>0</v>
      </c>
      <c r="AG9" s="79">
        <v>0</v>
      </c>
      <c r="AH9" s="79">
        <v>0</v>
      </c>
      <c r="AI9" s="79">
        <v>0</v>
      </c>
      <c r="AJ9" s="79">
        <v>0</v>
      </c>
      <c r="AK9" s="79">
        <v>0</v>
      </c>
      <c r="AL9" s="79">
        <v>1.89987E-4</v>
      </c>
      <c r="AM9" s="79">
        <v>1.2298699999999999E-4</v>
      </c>
      <c r="AN9" s="79">
        <v>2.7188700000000001E-4</v>
      </c>
      <c r="AO9" s="79">
        <v>6.3899999999999995E-5</v>
      </c>
      <c r="AP9" s="79">
        <v>6.1299999999999999E-5</v>
      </c>
      <c r="AQ9" s="79">
        <v>1.3762799999999999E-4</v>
      </c>
      <c r="AR9" s="79">
        <v>7.5199999999999998E-5</v>
      </c>
      <c r="AS9" s="79">
        <v>0</v>
      </c>
      <c r="AT9" s="79">
        <v>5.7599999999999997E-5</v>
      </c>
      <c r="AU9" s="79">
        <v>7.5300000000000001E-5</v>
      </c>
      <c r="AV9" s="79">
        <v>2.8383299999999999E-4</v>
      </c>
      <c r="AW9" s="79">
        <v>6.4399999999999993E-5</v>
      </c>
      <c r="AX9" s="79">
        <v>0</v>
      </c>
      <c r="AY9" s="79">
        <v>0</v>
      </c>
      <c r="AZ9" s="79">
        <v>0</v>
      </c>
      <c r="BA9" s="79">
        <v>0</v>
      </c>
      <c r="BB9" s="79">
        <v>0</v>
      </c>
      <c r="BC9" s="79">
        <v>0</v>
      </c>
      <c r="BD9" s="79">
        <v>0</v>
      </c>
      <c r="BE9" s="79">
        <v>0</v>
      </c>
      <c r="BF9" s="79">
        <v>0</v>
      </c>
      <c r="BG9" s="79">
        <v>0</v>
      </c>
      <c r="BH9" s="79">
        <v>0</v>
      </c>
      <c r="BI9" s="79">
        <v>0</v>
      </c>
      <c r="BJ9" s="79">
        <v>0</v>
      </c>
      <c r="BK9" s="79">
        <v>0</v>
      </c>
      <c r="BL9" s="79">
        <v>0</v>
      </c>
      <c r="BM9" s="79">
        <v>0</v>
      </c>
      <c r="BN9" s="79">
        <v>0</v>
      </c>
      <c r="BO9" s="79">
        <v>0</v>
      </c>
      <c r="BP9" s="79">
        <v>0</v>
      </c>
      <c r="BQ9" s="79">
        <v>0</v>
      </c>
      <c r="BR9" s="79">
        <v>0</v>
      </c>
      <c r="BS9" s="79">
        <v>0</v>
      </c>
      <c r="BT9" s="79">
        <v>0</v>
      </c>
      <c r="BU9" s="79">
        <v>0</v>
      </c>
      <c r="BV9" s="79">
        <v>0</v>
      </c>
      <c r="BW9" s="79">
        <v>0</v>
      </c>
      <c r="BX9" s="79">
        <v>0</v>
      </c>
      <c r="BY9" s="79">
        <v>0</v>
      </c>
      <c r="BZ9" s="79">
        <v>0</v>
      </c>
      <c r="CA9" s="79">
        <v>0</v>
      </c>
      <c r="CB9" s="79">
        <v>0</v>
      </c>
      <c r="CC9" s="79">
        <v>0</v>
      </c>
      <c r="CD9" s="79">
        <v>0</v>
      </c>
      <c r="CE9" s="79">
        <v>0</v>
      </c>
      <c r="CF9" s="79">
        <v>0</v>
      </c>
      <c r="CG9" s="79">
        <v>0</v>
      </c>
      <c r="CH9" s="79">
        <v>0</v>
      </c>
      <c r="CI9" s="79">
        <v>0</v>
      </c>
      <c r="CJ9" s="79">
        <v>0</v>
      </c>
      <c r="CK9" s="79">
        <v>0</v>
      </c>
      <c r="CL9" s="79">
        <v>0</v>
      </c>
      <c r="CM9" s="79">
        <v>0</v>
      </c>
      <c r="CN9" s="79">
        <v>0</v>
      </c>
      <c r="CO9" s="79">
        <v>0</v>
      </c>
      <c r="CP9" s="79">
        <v>0</v>
      </c>
      <c r="CQ9" s="79">
        <v>0</v>
      </c>
      <c r="CR9" s="79">
        <v>0</v>
      </c>
      <c r="CS9" s="79">
        <v>0</v>
      </c>
      <c r="CT9" s="79">
        <v>0</v>
      </c>
      <c r="CU9" s="79">
        <v>0</v>
      </c>
      <c r="CV9" s="79">
        <v>0</v>
      </c>
      <c r="CW9" s="79">
        <v>0</v>
      </c>
      <c r="CX9" s="79">
        <v>0</v>
      </c>
      <c r="CY9" s="79">
        <v>0</v>
      </c>
      <c r="CZ9" s="79">
        <v>0</v>
      </c>
      <c r="DA9" s="79">
        <v>0</v>
      </c>
      <c r="DB9" s="79">
        <v>0</v>
      </c>
      <c r="DC9" s="79">
        <v>0</v>
      </c>
      <c r="DD9" s="79">
        <v>0</v>
      </c>
      <c r="DE9" s="79">
        <v>0</v>
      </c>
      <c r="DF9" s="79">
        <v>0</v>
      </c>
      <c r="DG9" s="79">
        <v>0</v>
      </c>
      <c r="DH9" s="79">
        <v>0</v>
      </c>
      <c r="DI9" s="79">
        <v>0</v>
      </c>
      <c r="DJ9" s="79">
        <v>0</v>
      </c>
      <c r="DK9" s="79">
        <v>0</v>
      </c>
      <c r="DL9" s="79">
        <v>0</v>
      </c>
      <c r="DM9" s="79">
        <v>0</v>
      </c>
      <c r="DN9" s="79">
        <v>0</v>
      </c>
      <c r="DO9" s="79">
        <v>0</v>
      </c>
      <c r="DP9" s="79">
        <v>0</v>
      </c>
      <c r="DQ9" s="79">
        <v>0</v>
      </c>
    </row>
    <row r="10" spans="1:121">
      <c r="A10" s="79" t="s">
        <v>1280</v>
      </c>
      <c r="B10" s="21" t="s">
        <v>1122</v>
      </c>
      <c r="C10" s="97" t="str">
        <f t="shared" si="0"/>
        <v>PI</v>
      </c>
      <c r="D10" s="97" t="str">
        <f t="shared" si="1"/>
        <v>ND</v>
      </c>
      <c r="E10" s="21" t="s">
        <v>1120</v>
      </c>
      <c r="F10" s="21" t="s">
        <v>292</v>
      </c>
      <c r="G10" s="21" t="s">
        <v>1155</v>
      </c>
      <c r="H10" s="80" t="s">
        <v>199</v>
      </c>
      <c r="I10" s="97" t="str">
        <f t="shared" si="2"/>
        <v>PI</v>
      </c>
      <c r="J10" s="97" t="str">
        <f t="shared" si="3"/>
        <v>NI</v>
      </c>
      <c r="K10" s="97" t="str">
        <f t="shared" si="4"/>
        <v>NI</v>
      </c>
      <c r="L10" s="97" t="str">
        <f t="shared" si="5"/>
        <v>ND</v>
      </c>
      <c r="M10" s="21">
        <v>1.2695800000000001E-4</v>
      </c>
      <c r="N10" s="21">
        <v>1.61562E-4</v>
      </c>
      <c r="O10" s="21">
        <v>0</v>
      </c>
      <c r="P10" s="93">
        <v>0</v>
      </c>
      <c r="Q10" s="93">
        <v>0</v>
      </c>
      <c r="R10" s="93">
        <v>0</v>
      </c>
      <c r="S10" s="21">
        <v>0</v>
      </c>
      <c r="T10" s="21">
        <v>1.2374816666666668E-4</v>
      </c>
      <c r="U10" s="21">
        <v>0</v>
      </c>
      <c r="V10" s="21">
        <v>0</v>
      </c>
      <c r="W10" s="21">
        <v>0</v>
      </c>
      <c r="X10" s="93" t="s">
        <v>20</v>
      </c>
      <c r="Y10" s="94">
        <v>3.12169785702</v>
      </c>
      <c r="Z10" s="95">
        <v>3.9057857297999998E-13</v>
      </c>
      <c r="AA10" s="79">
        <v>0</v>
      </c>
      <c r="AB10" s="79">
        <v>0</v>
      </c>
      <c r="AC10" s="79">
        <v>0</v>
      </c>
      <c r="AD10" s="79">
        <v>0</v>
      </c>
      <c r="AE10" s="79">
        <v>0</v>
      </c>
      <c r="AF10" s="79">
        <v>0</v>
      </c>
      <c r="AG10" s="79">
        <v>0</v>
      </c>
      <c r="AH10" s="79">
        <v>0</v>
      </c>
      <c r="AI10" s="79">
        <v>0</v>
      </c>
      <c r="AJ10" s="79">
        <v>0</v>
      </c>
      <c r="AK10" s="79">
        <v>0</v>
      </c>
      <c r="AL10" s="79">
        <v>6.3299999999999994E-5</v>
      </c>
      <c r="AM10" s="79">
        <v>3.0746799999999998E-4</v>
      </c>
      <c r="AN10" s="79">
        <v>1.35943E-4</v>
      </c>
      <c r="AO10" s="79">
        <v>2.5566E-4</v>
      </c>
      <c r="AP10" s="79">
        <v>1.84005E-4</v>
      </c>
      <c r="AQ10" s="79">
        <v>0</v>
      </c>
      <c r="AR10" s="79">
        <v>7.5199999999999998E-5</v>
      </c>
      <c r="AS10" s="79">
        <v>0</v>
      </c>
      <c r="AT10" s="79">
        <v>1.1516899999999999E-4</v>
      </c>
      <c r="AU10" s="79">
        <v>0</v>
      </c>
      <c r="AV10" s="79">
        <v>2.8383299999999999E-4</v>
      </c>
      <c r="AW10" s="79">
        <v>6.4399999999999993E-5</v>
      </c>
      <c r="AX10" s="79">
        <v>0</v>
      </c>
      <c r="AY10" s="79">
        <v>0</v>
      </c>
      <c r="AZ10" s="79">
        <v>0</v>
      </c>
      <c r="BA10" s="79">
        <v>0</v>
      </c>
      <c r="BB10" s="79">
        <v>0</v>
      </c>
      <c r="BC10" s="79">
        <v>0</v>
      </c>
      <c r="BD10" s="79">
        <v>0</v>
      </c>
      <c r="BE10" s="79">
        <v>0</v>
      </c>
      <c r="BF10" s="79">
        <v>0</v>
      </c>
      <c r="BG10" s="79">
        <v>0</v>
      </c>
      <c r="BH10" s="79">
        <v>0</v>
      </c>
      <c r="BI10" s="79">
        <v>0</v>
      </c>
      <c r="BJ10" s="79">
        <v>0</v>
      </c>
      <c r="BK10" s="79">
        <v>0</v>
      </c>
      <c r="BL10" s="79">
        <v>0</v>
      </c>
      <c r="BM10" s="79">
        <v>0</v>
      </c>
      <c r="BN10" s="79">
        <v>0</v>
      </c>
      <c r="BO10" s="79">
        <v>0</v>
      </c>
      <c r="BP10" s="79">
        <v>0</v>
      </c>
      <c r="BQ10" s="79">
        <v>0</v>
      </c>
      <c r="BR10" s="79">
        <v>0</v>
      </c>
      <c r="BS10" s="79">
        <v>0</v>
      </c>
      <c r="BT10" s="79">
        <v>0</v>
      </c>
      <c r="BU10" s="79">
        <v>0</v>
      </c>
      <c r="BV10" s="79">
        <v>0</v>
      </c>
      <c r="BW10" s="79">
        <v>0</v>
      </c>
      <c r="BX10" s="79">
        <v>0</v>
      </c>
      <c r="BY10" s="79">
        <v>0</v>
      </c>
      <c r="BZ10" s="79">
        <v>0</v>
      </c>
      <c r="CA10" s="79">
        <v>0</v>
      </c>
      <c r="CB10" s="79">
        <v>0</v>
      </c>
      <c r="CC10" s="79">
        <v>0</v>
      </c>
      <c r="CD10" s="79">
        <v>0</v>
      </c>
      <c r="CE10" s="79">
        <v>0</v>
      </c>
      <c r="CF10" s="79">
        <v>0</v>
      </c>
      <c r="CG10" s="79">
        <v>0</v>
      </c>
      <c r="CH10" s="79">
        <v>0</v>
      </c>
      <c r="CI10" s="79">
        <v>0</v>
      </c>
      <c r="CJ10" s="79">
        <v>0</v>
      </c>
      <c r="CK10" s="79">
        <v>0</v>
      </c>
      <c r="CL10" s="79">
        <v>0</v>
      </c>
      <c r="CM10" s="79">
        <v>0</v>
      </c>
      <c r="CN10" s="79">
        <v>0</v>
      </c>
      <c r="CO10" s="79">
        <v>0</v>
      </c>
      <c r="CP10" s="79">
        <v>0</v>
      </c>
      <c r="CQ10" s="79">
        <v>0</v>
      </c>
      <c r="CR10" s="79">
        <v>0</v>
      </c>
      <c r="CS10" s="79">
        <v>0</v>
      </c>
      <c r="CT10" s="79">
        <v>0</v>
      </c>
      <c r="CU10" s="79">
        <v>0</v>
      </c>
      <c r="CV10" s="79">
        <v>0</v>
      </c>
      <c r="CW10" s="79">
        <v>0</v>
      </c>
      <c r="CX10" s="79">
        <v>0</v>
      </c>
      <c r="CY10" s="79">
        <v>0</v>
      </c>
      <c r="CZ10" s="79">
        <v>0</v>
      </c>
      <c r="DA10" s="79">
        <v>0</v>
      </c>
      <c r="DB10" s="79">
        <v>0</v>
      </c>
      <c r="DC10" s="79">
        <v>0</v>
      </c>
      <c r="DD10" s="79">
        <v>0</v>
      </c>
      <c r="DE10" s="79">
        <v>0</v>
      </c>
      <c r="DF10" s="79">
        <v>0</v>
      </c>
      <c r="DG10" s="79">
        <v>0</v>
      </c>
      <c r="DH10" s="79">
        <v>0</v>
      </c>
      <c r="DI10" s="79">
        <v>0</v>
      </c>
      <c r="DJ10" s="79">
        <v>0</v>
      </c>
      <c r="DK10" s="79">
        <v>0</v>
      </c>
      <c r="DL10" s="79">
        <v>0</v>
      </c>
      <c r="DM10" s="79">
        <v>0</v>
      </c>
      <c r="DN10" s="79">
        <v>0</v>
      </c>
      <c r="DO10" s="79">
        <v>0</v>
      </c>
      <c r="DP10" s="79">
        <v>0</v>
      </c>
      <c r="DQ10" s="79">
        <v>0</v>
      </c>
    </row>
    <row r="11" spans="1:121">
      <c r="A11" s="79" t="s">
        <v>1219</v>
      </c>
      <c r="B11" s="21" t="s">
        <v>1121</v>
      </c>
      <c r="C11" s="96">
        <f t="shared" si="0"/>
        <v>10.397034023668642</v>
      </c>
      <c r="D11" s="96">
        <f t="shared" si="1"/>
        <v>21.742655325443788</v>
      </c>
      <c r="E11" s="21" t="s">
        <v>1120</v>
      </c>
      <c r="F11" s="80" t="s">
        <v>1161</v>
      </c>
      <c r="G11" s="21" t="s">
        <v>1155</v>
      </c>
      <c r="H11" s="80" t="s">
        <v>1162</v>
      </c>
      <c r="I11" s="97" t="str">
        <f t="shared" si="2"/>
        <v>PI</v>
      </c>
      <c r="J11" s="97">
        <f t="shared" si="3"/>
        <v>3.4206461846058897E-2</v>
      </c>
      <c r="K11" s="97" t="str">
        <f t="shared" si="4"/>
        <v>NI</v>
      </c>
      <c r="L11" s="97">
        <f t="shared" si="5"/>
        <v>1.373855291576674</v>
      </c>
      <c r="M11" s="21">
        <v>3.3500000000000001E-5</v>
      </c>
      <c r="N11" s="21">
        <v>1.2778900000000001E-4</v>
      </c>
      <c r="O11" s="21">
        <v>0</v>
      </c>
      <c r="P11" s="93">
        <v>9.2600000000000001E-5</v>
      </c>
      <c r="Q11" s="93">
        <v>2.6723699999999998E-4</v>
      </c>
      <c r="R11" s="93">
        <v>1.27219E-4</v>
      </c>
      <c r="S11" s="21">
        <v>1.2290909090909089E-5</v>
      </c>
      <c r="T11" s="21">
        <v>3.5931541666666669E-4</v>
      </c>
      <c r="U11" s="21">
        <v>0</v>
      </c>
      <c r="V11" s="21">
        <v>0</v>
      </c>
      <c r="W11" s="21">
        <v>0</v>
      </c>
      <c r="X11" s="93" t="s">
        <v>20</v>
      </c>
      <c r="Y11" s="94">
        <v>3.3318124199599999</v>
      </c>
      <c r="Z11" s="95">
        <v>3.9294866680799998E-15</v>
      </c>
      <c r="AA11" s="79">
        <v>5.41E-5</v>
      </c>
      <c r="AB11" s="79">
        <v>0</v>
      </c>
      <c r="AC11" s="79">
        <v>0</v>
      </c>
      <c r="AD11" s="79">
        <v>5.2599999999999998E-5</v>
      </c>
      <c r="AE11" s="79">
        <v>0</v>
      </c>
      <c r="AF11" s="79">
        <v>2.8500000000000002E-5</v>
      </c>
      <c r="AG11" s="79">
        <v>0</v>
      </c>
      <c r="AH11" s="79">
        <v>0</v>
      </c>
      <c r="AI11" s="79">
        <v>0</v>
      </c>
      <c r="AJ11" s="79">
        <v>0</v>
      </c>
      <c r="AK11" s="79">
        <v>0</v>
      </c>
      <c r="AL11" s="79">
        <v>5.5099700000000001E-4</v>
      </c>
      <c r="AM11" s="79">
        <v>2.4319500000000001E-4</v>
      </c>
      <c r="AN11" s="79">
        <v>3.7634000000000002E-4</v>
      </c>
      <c r="AO11" s="79">
        <v>2.0221700000000001E-4</v>
      </c>
      <c r="AP11" s="79">
        <v>3.36039E-4</v>
      </c>
      <c r="AQ11" s="79">
        <v>5.9872099999999998E-4</v>
      </c>
      <c r="AR11" s="79">
        <v>5.94E-5</v>
      </c>
      <c r="AS11" s="79">
        <v>6.3960799999999995E-4</v>
      </c>
      <c r="AT11" s="79">
        <v>9.1100000000000005E-5</v>
      </c>
      <c r="AU11" s="79">
        <v>1.19066E-4</v>
      </c>
      <c r="AV11" s="79">
        <v>5.3880099999999999E-4</v>
      </c>
      <c r="AW11" s="79">
        <v>5.5630100000000004E-4</v>
      </c>
      <c r="AX11" s="79">
        <v>0</v>
      </c>
      <c r="AY11" s="79">
        <v>0</v>
      </c>
      <c r="AZ11" s="79">
        <v>0</v>
      </c>
      <c r="BA11" s="79">
        <v>0</v>
      </c>
      <c r="BB11" s="79">
        <v>0</v>
      </c>
      <c r="BC11" s="79">
        <v>0</v>
      </c>
      <c r="BD11" s="79">
        <v>0</v>
      </c>
      <c r="BE11" s="79">
        <v>0</v>
      </c>
      <c r="BF11" s="79">
        <v>0</v>
      </c>
      <c r="BG11" s="79">
        <v>0</v>
      </c>
      <c r="BH11" s="79">
        <v>0</v>
      </c>
      <c r="BI11" s="79">
        <v>0</v>
      </c>
      <c r="BJ11" s="79">
        <v>0</v>
      </c>
      <c r="BK11" s="79">
        <v>0</v>
      </c>
      <c r="BL11" s="79">
        <v>0</v>
      </c>
      <c r="BM11" s="79">
        <v>0</v>
      </c>
      <c r="BN11" s="79">
        <v>0</v>
      </c>
      <c r="BO11" s="79">
        <v>0</v>
      </c>
      <c r="BP11" s="79">
        <v>0</v>
      </c>
      <c r="BQ11" s="79">
        <v>0</v>
      </c>
      <c r="BR11" s="79">
        <v>0</v>
      </c>
      <c r="BS11" s="79">
        <v>0</v>
      </c>
      <c r="BT11" s="79">
        <v>0</v>
      </c>
      <c r="BU11" s="79">
        <v>0</v>
      </c>
      <c r="BV11" s="79">
        <v>0</v>
      </c>
      <c r="BW11" s="79">
        <v>0</v>
      </c>
      <c r="BX11" s="79">
        <v>0</v>
      </c>
      <c r="BY11" s="79">
        <v>0</v>
      </c>
      <c r="BZ11" s="79">
        <v>0</v>
      </c>
      <c r="CA11" s="79">
        <v>0</v>
      </c>
      <c r="CB11" s="79">
        <v>0</v>
      </c>
      <c r="CC11" s="79">
        <v>0</v>
      </c>
      <c r="CD11" s="79">
        <v>0</v>
      </c>
      <c r="CE11" s="79">
        <v>0</v>
      </c>
      <c r="CF11" s="79">
        <v>0</v>
      </c>
      <c r="CG11" s="79">
        <v>0</v>
      </c>
      <c r="CH11" s="79">
        <v>0</v>
      </c>
      <c r="CI11" s="79">
        <v>0</v>
      </c>
      <c r="CJ11" s="79">
        <v>0</v>
      </c>
      <c r="CK11" s="79">
        <v>0</v>
      </c>
      <c r="CL11" s="79">
        <v>0</v>
      </c>
      <c r="CM11" s="79">
        <v>0</v>
      </c>
      <c r="CN11" s="79">
        <v>0</v>
      </c>
      <c r="CO11" s="79">
        <v>0</v>
      </c>
      <c r="CP11" s="79">
        <v>0</v>
      </c>
      <c r="CQ11" s="79">
        <v>0</v>
      </c>
      <c r="CR11" s="79">
        <v>0</v>
      </c>
      <c r="CS11" s="79">
        <v>0</v>
      </c>
      <c r="CT11" s="79">
        <v>0</v>
      </c>
      <c r="CU11" s="79">
        <v>0</v>
      </c>
      <c r="CV11" s="79">
        <v>0</v>
      </c>
      <c r="CW11" s="79">
        <v>0</v>
      </c>
      <c r="CX11" s="79">
        <v>0</v>
      </c>
      <c r="CY11" s="79">
        <v>0</v>
      </c>
      <c r="CZ11" s="79">
        <v>0</v>
      </c>
      <c r="DA11" s="79">
        <v>0</v>
      </c>
      <c r="DB11" s="79">
        <v>0</v>
      </c>
      <c r="DC11" s="79">
        <v>0</v>
      </c>
      <c r="DD11" s="79">
        <v>0</v>
      </c>
      <c r="DE11" s="79">
        <v>0</v>
      </c>
      <c r="DF11" s="79">
        <v>0</v>
      </c>
      <c r="DG11" s="79">
        <v>0</v>
      </c>
      <c r="DH11" s="79">
        <v>0</v>
      </c>
      <c r="DI11" s="79">
        <v>0</v>
      </c>
      <c r="DJ11" s="79">
        <v>0</v>
      </c>
      <c r="DK11" s="79">
        <v>0</v>
      </c>
      <c r="DL11" s="79">
        <v>0</v>
      </c>
      <c r="DM11" s="79">
        <v>0</v>
      </c>
      <c r="DN11" s="79">
        <v>0</v>
      </c>
      <c r="DO11" s="79">
        <v>0</v>
      </c>
      <c r="DP11" s="79">
        <v>0</v>
      </c>
      <c r="DQ11" s="79">
        <v>0</v>
      </c>
    </row>
    <row r="12" spans="1:121">
      <c r="A12" s="79" t="s">
        <v>1220</v>
      </c>
      <c r="B12" s="21" t="s">
        <v>1122</v>
      </c>
      <c r="C12" s="97">
        <f t="shared" si="0"/>
        <v>6.0289871168369613</v>
      </c>
      <c r="D12" s="97" t="str">
        <f t="shared" si="1"/>
        <v>NI</v>
      </c>
      <c r="E12" s="21" t="s">
        <v>1120</v>
      </c>
      <c r="F12" s="80" t="s">
        <v>1161</v>
      </c>
      <c r="G12" s="21" t="s">
        <v>1155</v>
      </c>
      <c r="H12" s="80" t="s">
        <v>1156</v>
      </c>
      <c r="I12" s="97" t="str">
        <f t="shared" si="2"/>
        <v>PI</v>
      </c>
      <c r="J12" s="97">
        <f t="shared" si="3"/>
        <v>0.14342489103621511</v>
      </c>
      <c r="K12" s="97" t="str">
        <f t="shared" si="4"/>
        <v>PI</v>
      </c>
      <c r="L12" s="97" t="str">
        <f t="shared" si="5"/>
        <v>ND</v>
      </c>
      <c r="M12" s="21">
        <v>0</v>
      </c>
      <c r="N12" s="21">
        <v>1.23375E-4</v>
      </c>
      <c r="O12" s="21">
        <v>8.3900000000000006E-5</v>
      </c>
      <c r="P12" s="93">
        <v>0</v>
      </c>
      <c r="Q12" s="93">
        <v>0</v>
      </c>
      <c r="R12" s="93">
        <v>0</v>
      </c>
      <c r="S12" s="21">
        <v>2.0463636363636364E-5</v>
      </c>
      <c r="T12" s="21">
        <v>1.4267841666666667E-4</v>
      </c>
      <c r="U12" s="21">
        <v>0</v>
      </c>
      <c r="V12" s="21">
        <v>0</v>
      </c>
      <c r="W12" s="21">
        <v>3.1215250000000002E-5</v>
      </c>
      <c r="X12" s="93" t="s">
        <v>38</v>
      </c>
      <c r="Y12" s="94">
        <v>3.3546694533600001</v>
      </c>
      <c r="Z12" s="95">
        <v>6.3930153997500001E-10</v>
      </c>
      <c r="AA12" s="79">
        <v>6.9599999999999998E-5</v>
      </c>
      <c r="AB12" s="79">
        <v>3.43E-5</v>
      </c>
      <c r="AC12" s="79">
        <v>0</v>
      </c>
      <c r="AD12" s="79">
        <v>6.7799999999999995E-5</v>
      </c>
      <c r="AE12" s="79">
        <v>0</v>
      </c>
      <c r="AF12" s="79">
        <v>0</v>
      </c>
      <c r="AG12" s="79">
        <v>0</v>
      </c>
      <c r="AH12" s="79">
        <v>0</v>
      </c>
      <c r="AI12" s="79">
        <v>5.3399999999999997E-5</v>
      </c>
      <c r="AJ12" s="79">
        <v>0</v>
      </c>
      <c r="AK12" s="79">
        <v>0</v>
      </c>
      <c r="AL12" s="79">
        <v>1.9344100000000001E-4</v>
      </c>
      <c r="AM12" s="79">
        <v>2.5044599999999998E-4</v>
      </c>
      <c r="AN12" s="79">
        <v>1.38415E-4</v>
      </c>
      <c r="AO12" s="79">
        <v>1.30154E-4</v>
      </c>
      <c r="AP12" s="79">
        <v>6.2500000000000001E-5</v>
      </c>
      <c r="AQ12" s="79">
        <v>2.10196E-4</v>
      </c>
      <c r="AR12" s="79">
        <v>0</v>
      </c>
      <c r="AS12" s="79">
        <v>2.0710300000000001E-4</v>
      </c>
      <c r="AT12" s="79">
        <v>0</v>
      </c>
      <c r="AU12" s="79">
        <v>7.6600000000000005E-5</v>
      </c>
      <c r="AV12" s="79">
        <v>1.15597E-4</v>
      </c>
      <c r="AW12" s="79">
        <v>3.2768899999999999E-4</v>
      </c>
      <c r="AX12" s="79">
        <v>0</v>
      </c>
      <c r="AY12" s="79">
        <v>0</v>
      </c>
      <c r="AZ12" s="79">
        <v>0</v>
      </c>
      <c r="BA12" s="79">
        <v>0</v>
      </c>
      <c r="BB12" s="79">
        <v>0</v>
      </c>
      <c r="BC12" s="79">
        <v>0</v>
      </c>
      <c r="BD12" s="79">
        <v>0</v>
      </c>
      <c r="BE12" s="79">
        <v>0</v>
      </c>
      <c r="BF12" s="79">
        <v>0</v>
      </c>
      <c r="BG12" s="79">
        <v>0</v>
      </c>
      <c r="BH12" s="79">
        <v>0</v>
      </c>
      <c r="BI12" s="79">
        <v>0</v>
      </c>
      <c r="BJ12" s="79">
        <v>0</v>
      </c>
      <c r="BK12" s="79">
        <v>0</v>
      </c>
      <c r="BL12" s="79">
        <v>0</v>
      </c>
      <c r="BM12" s="79">
        <v>0</v>
      </c>
      <c r="BN12" s="79">
        <v>0</v>
      </c>
      <c r="BO12" s="79">
        <v>0</v>
      </c>
      <c r="BP12" s="79">
        <v>0</v>
      </c>
      <c r="BQ12" s="79">
        <v>0</v>
      </c>
      <c r="BR12" s="79">
        <v>0</v>
      </c>
      <c r="BS12" s="79">
        <v>0</v>
      </c>
      <c r="BT12" s="79">
        <v>0</v>
      </c>
      <c r="BU12" s="79">
        <v>0</v>
      </c>
      <c r="BV12" s="79">
        <v>0</v>
      </c>
      <c r="BW12" s="79">
        <v>0</v>
      </c>
      <c r="BX12" s="79">
        <v>0</v>
      </c>
      <c r="BY12" s="79">
        <v>0</v>
      </c>
      <c r="BZ12" s="79">
        <v>0</v>
      </c>
      <c r="CA12" s="79">
        <v>0</v>
      </c>
      <c r="CB12" s="79">
        <v>0</v>
      </c>
      <c r="CC12" s="79">
        <v>0</v>
      </c>
      <c r="CD12" s="79">
        <v>0</v>
      </c>
      <c r="CE12" s="79">
        <v>0</v>
      </c>
      <c r="CF12" s="79">
        <v>0</v>
      </c>
      <c r="CG12" s="79">
        <v>0</v>
      </c>
      <c r="CH12" s="79">
        <v>0</v>
      </c>
      <c r="CI12" s="79">
        <v>0</v>
      </c>
      <c r="CJ12" s="79">
        <v>0</v>
      </c>
      <c r="CK12" s="79">
        <v>0</v>
      </c>
      <c r="CL12" s="79">
        <v>0</v>
      </c>
      <c r="CM12" s="79">
        <v>0</v>
      </c>
      <c r="CN12" s="79">
        <v>0</v>
      </c>
      <c r="CO12" s="79">
        <v>0</v>
      </c>
      <c r="CP12" s="79">
        <v>0</v>
      </c>
      <c r="CQ12" s="79">
        <v>0</v>
      </c>
      <c r="CR12" s="79">
        <v>0</v>
      </c>
      <c r="CS12" s="79">
        <v>0</v>
      </c>
      <c r="CT12" s="79">
        <v>0</v>
      </c>
      <c r="CU12" s="79">
        <v>0</v>
      </c>
      <c r="CV12" s="79">
        <v>0</v>
      </c>
      <c r="CW12" s="79">
        <v>0</v>
      </c>
      <c r="CX12" s="79">
        <v>0</v>
      </c>
      <c r="CY12" s="79">
        <v>0</v>
      </c>
      <c r="CZ12" s="79">
        <v>0</v>
      </c>
      <c r="DA12" s="79">
        <v>0</v>
      </c>
      <c r="DB12" s="79">
        <v>0</v>
      </c>
      <c r="DC12" s="79">
        <v>0</v>
      </c>
      <c r="DD12" s="79">
        <v>0</v>
      </c>
      <c r="DE12" s="79">
        <v>0</v>
      </c>
      <c r="DF12" s="79">
        <v>2.7888300000000001E-4</v>
      </c>
      <c r="DG12" s="79">
        <v>0</v>
      </c>
      <c r="DH12" s="79">
        <v>0</v>
      </c>
      <c r="DI12" s="79">
        <v>9.5699999999999995E-5</v>
      </c>
      <c r="DJ12" s="79">
        <v>0</v>
      </c>
      <c r="DK12" s="79">
        <v>0</v>
      </c>
      <c r="DL12" s="79">
        <v>0</v>
      </c>
      <c r="DM12" s="79">
        <v>0</v>
      </c>
      <c r="DN12" s="79">
        <v>0</v>
      </c>
      <c r="DO12" s="79">
        <v>0</v>
      </c>
      <c r="DP12" s="79">
        <v>0</v>
      </c>
      <c r="DQ12" s="79">
        <v>0</v>
      </c>
    </row>
    <row r="13" spans="1:121">
      <c r="A13" s="79" t="s">
        <v>1221</v>
      </c>
      <c r="B13" s="21" t="s">
        <v>1122</v>
      </c>
      <c r="C13" s="97">
        <f t="shared" si="0"/>
        <v>12.986111111111111</v>
      </c>
      <c r="D13" s="97">
        <f t="shared" si="1"/>
        <v>54.334805555555548</v>
      </c>
      <c r="E13" s="21" t="s">
        <v>1120</v>
      </c>
      <c r="F13" s="80" t="s">
        <v>1161</v>
      </c>
      <c r="G13" s="21" t="s">
        <v>1155</v>
      </c>
      <c r="H13" s="80" t="s">
        <v>1157</v>
      </c>
      <c r="I13" s="97">
        <f t="shared" si="2"/>
        <v>36.438888022364331</v>
      </c>
      <c r="J13" s="97">
        <f t="shared" si="3"/>
        <v>2.5862229985148377E-2</v>
      </c>
      <c r="K13" s="97" t="str">
        <f t="shared" si="4"/>
        <v>ND</v>
      </c>
      <c r="L13" s="97" t="str">
        <f t="shared" si="5"/>
        <v>ND</v>
      </c>
      <c r="M13" s="21">
        <v>0</v>
      </c>
      <c r="N13" s="21">
        <v>4.2500000000000003E-5</v>
      </c>
      <c r="O13" s="21">
        <v>0</v>
      </c>
      <c r="P13" s="93">
        <v>0</v>
      </c>
      <c r="Q13" s="93">
        <v>1.7782299999999999E-4</v>
      </c>
      <c r="R13" s="93">
        <v>0</v>
      </c>
      <c r="S13" s="21">
        <v>3.2727272727272729E-6</v>
      </c>
      <c r="T13" s="21">
        <v>1.2654466666666667E-4</v>
      </c>
      <c r="U13" s="21">
        <v>3.4727916666666667E-6</v>
      </c>
      <c r="V13" s="21">
        <v>0</v>
      </c>
      <c r="W13" s="21">
        <v>2.0335966666666663E-4</v>
      </c>
      <c r="X13" s="93" t="s">
        <v>20</v>
      </c>
      <c r="Y13" s="94">
        <v>2.9453732518</v>
      </c>
      <c r="Z13" s="95">
        <v>2.9533167841800001E-10</v>
      </c>
      <c r="AA13" s="79">
        <v>3.6000000000000001E-5</v>
      </c>
      <c r="AB13" s="79">
        <v>0</v>
      </c>
      <c r="AC13" s="79">
        <v>0</v>
      </c>
      <c r="AD13" s="79">
        <v>0</v>
      </c>
      <c r="AE13" s="79">
        <v>0</v>
      </c>
      <c r="AF13" s="79">
        <v>0</v>
      </c>
      <c r="AG13" s="79">
        <v>0</v>
      </c>
      <c r="AH13" s="79">
        <v>0</v>
      </c>
      <c r="AI13" s="79">
        <v>0</v>
      </c>
      <c r="AJ13" s="79">
        <v>0</v>
      </c>
      <c r="AK13" s="79">
        <v>0</v>
      </c>
      <c r="AL13" s="79">
        <v>1.3332400000000001E-4</v>
      </c>
      <c r="AM13" s="79">
        <v>1.2946E-4</v>
      </c>
      <c r="AN13" s="79">
        <v>7.1500000000000003E-5</v>
      </c>
      <c r="AO13" s="79">
        <v>6.7299999999999996E-5</v>
      </c>
      <c r="AP13" s="79">
        <v>6.4599999999999998E-5</v>
      </c>
      <c r="AQ13" s="79">
        <v>4.3461500000000001E-4</v>
      </c>
      <c r="AR13" s="79">
        <v>0</v>
      </c>
      <c r="AS13" s="79">
        <v>1.4274000000000001E-4</v>
      </c>
      <c r="AT13" s="79">
        <v>1.2123100000000001E-4</v>
      </c>
      <c r="AU13" s="79">
        <v>1.5845599999999999E-4</v>
      </c>
      <c r="AV13" s="79">
        <v>5.9799999999999997E-5</v>
      </c>
      <c r="AW13" s="79">
        <v>1.3551000000000001E-4</v>
      </c>
      <c r="AX13" s="79">
        <v>0</v>
      </c>
      <c r="AY13" s="79">
        <v>0</v>
      </c>
      <c r="AZ13" s="79">
        <v>0</v>
      </c>
      <c r="BA13" s="79">
        <v>0</v>
      </c>
      <c r="BB13" s="79">
        <v>0</v>
      </c>
      <c r="BC13" s="79">
        <v>0</v>
      </c>
      <c r="BD13" s="79">
        <v>0</v>
      </c>
      <c r="BE13" s="79">
        <v>0</v>
      </c>
      <c r="BF13" s="79">
        <v>0</v>
      </c>
      <c r="BG13" s="79">
        <v>0</v>
      </c>
      <c r="BH13" s="79">
        <v>1.66694E-4</v>
      </c>
      <c r="BI13" s="79">
        <v>0</v>
      </c>
      <c r="BJ13" s="79">
        <v>0</v>
      </c>
      <c r="BK13" s="79">
        <v>0</v>
      </c>
      <c r="BL13" s="79">
        <v>0</v>
      </c>
      <c r="BM13" s="79">
        <v>0</v>
      </c>
      <c r="BN13" s="79">
        <v>0</v>
      </c>
      <c r="BO13" s="79">
        <v>0</v>
      </c>
      <c r="BP13" s="79">
        <v>0</v>
      </c>
      <c r="BQ13" s="79">
        <v>0</v>
      </c>
      <c r="BR13" s="79">
        <v>0</v>
      </c>
      <c r="BS13" s="79">
        <v>0</v>
      </c>
      <c r="BT13" s="79">
        <v>0</v>
      </c>
      <c r="BU13" s="79">
        <v>0</v>
      </c>
      <c r="BV13" s="79">
        <v>0</v>
      </c>
      <c r="BW13" s="79">
        <v>0</v>
      </c>
      <c r="BX13" s="79">
        <v>0</v>
      </c>
      <c r="BY13" s="79">
        <v>0</v>
      </c>
      <c r="BZ13" s="79">
        <v>0</v>
      </c>
      <c r="CA13" s="79">
        <v>0</v>
      </c>
      <c r="CB13" s="79">
        <v>0</v>
      </c>
      <c r="CC13" s="79">
        <v>0</v>
      </c>
      <c r="CD13" s="79">
        <v>0</v>
      </c>
      <c r="CE13" s="79">
        <v>0</v>
      </c>
      <c r="CF13" s="79">
        <v>0</v>
      </c>
      <c r="CG13" s="79">
        <v>0</v>
      </c>
      <c r="CH13" s="79">
        <v>0</v>
      </c>
      <c r="CI13" s="79">
        <v>0</v>
      </c>
      <c r="CJ13" s="79">
        <v>0</v>
      </c>
      <c r="CK13" s="79">
        <v>0</v>
      </c>
      <c r="CL13" s="79">
        <v>0</v>
      </c>
      <c r="CM13" s="79">
        <v>0</v>
      </c>
      <c r="CN13" s="79">
        <v>0</v>
      </c>
      <c r="CO13" s="79">
        <v>0</v>
      </c>
      <c r="CP13" s="79">
        <v>0</v>
      </c>
      <c r="CQ13" s="79">
        <v>0</v>
      </c>
      <c r="CR13" s="79">
        <v>0</v>
      </c>
      <c r="CS13" s="79">
        <v>0</v>
      </c>
      <c r="CT13" s="79">
        <v>0</v>
      </c>
      <c r="CU13" s="79">
        <v>0</v>
      </c>
      <c r="CV13" s="79">
        <v>0</v>
      </c>
      <c r="CW13" s="79">
        <v>0</v>
      </c>
      <c r="CX13" s="79">
        <v>0</v>
      </c>
      <c r="CY13" s="79">
        <v>0</v>
      </c>
      <c r="CZ13" s="79">
        <v>0</v>
      </c>
      <c r="DA13" s="79">
        <v>0</v>
      </c>
      <c r="DB13" s="79">
        <v>0</v>
      </c>
      <c r="DC13" s="79">
        <v>0</v>
      </c>
      <c r="DD13" s="79">
        <v>0</v>
      </c>
      <c r="DE13" s="79">
        <v>0</v>
      </c>
      <c r="DF13" s="79">
        <v>0</v>
      </c>
      <c r="DG13" s="79">
        <v>0</v>
      </c>
      <c r="DH13" s="79">
        <v>3.0132200000000003E-4</v>
      </c>
      <c r="DI13" s="79">
        <v>0</v>
      </c>
      <c r="DJ13" s="79">
        <v>9.8400000000000007E-5</v>
      </c>
      <c r="DK13" s="79">
        <v>0</v>
      </c>
      <c r="DL13" s="79">
        <v>1.9691000000000001E-4</v>
      </c>
      <c r="DM13" s="79">
        <v>0</v>
      </c>
      <c r="DN13" s="79">
        <v>2.8844299999999999E-4</v>
      </c>
      <c r="DO13" s="79">
        <v>7.0925899999999995E-4</v>
      </c>
      <c r="DP13" s="79">
        <v>3.0884199999999998E-4</v>
      </c>
      <c r="DQ13" s="79">
        <v>5.3713999999999997E-4</v>
      </c>
    </row>
    <row r="14" spans="1:121">
      <c r="A14" s="79" t="s">
        <v>1281</v>
      </c>
      <c r="B14" s="21" t="s">
        <v>1122</v>
      </c>
      <c r="C14" s="97">
        <f t="shared" si="0"/>
        <v>6.4325576541164446</v>
      </c>
      <c r="D14" s="97" t="str">
        <f t="shared" si="1"/>
        <v>NI</v>
      </c>
      <c r="E14" s="26" t="s">
        <v>1120</v>
      </c>
      <c r="F14" s="81" t="s">
        <v>1161</v>
      </c>
      <c r="G14" s="21" t="s">
        <v>1155</v>
      </c>
      <c r="H14" s="80" t="s">
        <v>1172</v>
      </c>
      <c r="I14" s="97" t="str">
        <f t="shared" si="2"/>
        <v>PI</v>
      </c>
      <c r="J14" s="97">
        <f t="shared" si="3"/>
        <v>0.13401466601822004</v>
      </c>
      <c r="K14" s="97" t="str">
        <f t="shared" si="4"/>
        <v>PI</v>
      </c>
      <c r="L14" s="97" t="str">
        <f t="shared" si="5"/>
        <v>ND</v>
      </c>
      <c r="M14" s="21">
        <v>0</v>
      </c>
      <c r="N14" s="21">
        <v>1.748199E-3</v>
      </c>
      <c r="O14" s="21">
        <v>3.26306E-4</v>
      </c>
      <c r="P14" s="93">
        <v>0</v>
      </c>
      <c r="Q14" s="93">
        <v>0</v>
      </c>
      <c r="R14" s="93">
        <v>0</v>
      </c>
      <c r="S14" s="21">
        <v>2.7177354545454546E-4</v>
      </c>
      <c r="T14" s="21">
        <v>2.0279388333333333E-3</v>
      </c>
      <c r="U14" s="21">
        <v>0</v>
      </c>
      <c r="V14" s="21">
        <v>1.7424699999999999E-4</v>
      </c>
      <c r="W14" s="21">
        <v>0</v>
      </c>
      <c r="X14" s="93" t="s">
        <v>38</v>
      </c>
      <c r="Y14" s="94">
        <v>4.4194514724399996</v>
      </c>
      <c r="Z14" s="95">
        <v>1.0090592405899999E-15</v>
      </c>
      <c r="AA14" s="79">
        <v>4.5127200000000001E-4</v>
      </c>
      <c r="AB14" s="79">
        <v>8.8999999999999995E-5</v>
      </c>
      <c r="AC14" s="79">
        <v>6.2399999999999999E-5</v>
      </c>
      <c r="AD14" s="79">
        <v>4.3949499999999998E-4</v>
      </c>
      <c r="AE14" s="79">
        <v>2.14847E-4</v>
      </c>
      <c r="AF14" s="79">
        <v>1.3181299999999999E-4</v>
      </c>
      <c r="AG14" s="79">
        <v>3.01E-5</v>
      </c>
      <c r="AH14" s="79">
        <v>1.0718209999999999E-3</v>
      </c>
      <c r="AI14" s="79">
        <v>4.15661E-4</v>
      </c>
      <c r="AJ14" s="79">
        <v>8.3100000000000001E-5</v>
      </c>
      <c r="AK14" s="79">
        <v>0</v>
      </c>
      <c r="AL14" s="79">
        <v>1.3382699999999999E-3</v>
      </c>
      <c r="AM14" s="79">
        <v>6.93748E-4</v>
      </c>
      <c r="AN14" s="79">
        <v>1.4363830000000001E-3</v>
      </c>
      <c r="AO14" s="79">
        <v>1.3506569999999999E-3</v>
      </c>
      <c r="AP14" s="79">
        <v>1.9880990000000001E-3</v>
      </c>
      <c r="AQ14" s="79">
        <v>3.9781829999999997E-3</v>
      </c>
      <c r="AR14" s="79">
        <v>1.588166E-3</v>
      </c>
      <c r="AS14" s="79">
        <v>1.522334E-3</v>
      </c>
      <c r="AT14" s="79">
        <v>2.3054389999999998E-3</v>
      </c>
      <c r="AU14" s="79">
        <v>3.6325670000000002E-3</v>
      </c>
      <c r="AV14" s="79">
        <v>1.9899639999999999E-3</v>
      </c>
      <c r="AW14" s="79">
        <v>2.511456E-3</v>
      </c>
      <c r="AX14" s="79">
        <v>0</v>
      </c>
      <c r="AY14" s="79">
        <v>0</v>
      </c>
      <c r="AZ14" s="79">
        <v>0</v>
      </c>
      <c r="BA14" s="79">
        <v>0</v>
      </c>
      <c r="BB14" s="79">
        <v>0</v>
      </c>
      <c r="BC14" s="79">
        <v>0</v>
      </c>
      <c r="BD14" s="79">
        <v>0</v>
      </c>
      <c r="BE14" s="79">
        <v>0</v>
      </c>
      <c r="BF14" s="79">
        <v>0</v>
      </c>
      <c r="BG14" s="79">
        <v>0</v>
      </c>
      <c r="BH14" s="79">
        <v>0</v>
      </c>
      <c r="BI14" s="79">
        <v>0</v>
      </c>
      <c r="BJ14" s="79">
        <v>0</v>
      </c>
      <c r="BK14" s="79">
        <v>0</v>
      </c>
      <c r="BL14" s="79">
        <v>0</v>
      </c>
      <c r="BM14" s="79">
        <v>0</v>
      </c>
      <c r="BN14" s="79">
        <v>0</v>
      </c>
      <c r="BO14" s="79">
        <v>0</v>
      </c>
      <c r="BP14" s="79">
        <v>0</v>
      </c>
      <c r="BQ14" s="79">
        <v>0</v>
      </c>
      <c r="BR14" s="79">
        <v>0</v>
      </c>
      <c r="BS14" s="79">
        <v>0</v>
      </c>
      <c r="BT14" s="79">
        <v>0</v>
      </c>
      <c r="BU14" s="79">
        <v>0</v>
      </c>
      <c r="BV14" s="79">
        <v>0</v>
      </c>
      <c r="BW14" s="79">
        <v>0</v>
      </c>
      <c r="BX14" s="79">
        <v>0</v>
      </c>
      <c r="BY14" s="79">
        <v>0</v>
      </c>
      <c r="BZ14" s="79">
        <v>0</v>
      </c>
      <c r="CA14" s="79">
        <v>0</v>
      </c>
      <c r="CB14" s="79">
        <v>0</v>
      </c>
      <c r="CC14" s="79">
        <v>0</v>
      </c>
      <c r="CD14" s="79">
        <v>0</v>
      </c>
      <c r="CE14" s="79">
        <v>0</v>
      </c>
      <c r="CF14" s="79">
        <v>0</v>
      </c>
      <c r="CG14" s="79">
        <v>0</v>
      </c>
      <c r="CH14" s="79">
        <v>0</v>
      </c>
      <c r="CI14" s="79">
        <v>0</v>
      </c>
      <c r="CJ14" s="79">
        <v>0</v>
      </c>
      <c r="CK14" s="79">
        <v>0</v>
      </c>
      <c r="CL14" s="79">
        <v>0</v>
      </c>
      <c r="CM14" s="79">
        <v>0</v>
      </c>
      <c r="CN14" s="79">
        <v>0</v>
      </c>
      <c r="CO14" s="79">
        <v>0</v>
      </c>
      <c r="CP14" s="79">
        <v>0</v>
      </c>
      <c r="CQ14" s="79">
        <v>0</v>
      </c>
      <c r="CR14" s="79">
        <v>0</v>
      </c>
      <c r="CS14" s="79">
        <v>0</v>
      </c>
      <c r="CT14" s="79">
        <v>0</v>
      </c>
      <c r="CU14" s="79">
        <v>4.1628800000000001E-4</v>
      </c>
      <c r="CV14" s="79">
        <v>2.11404E-4</v>
      </c>
      <c r="CW14" s="79">
        <v>2.86395E-4</v>
      </c>
      <c r="CX14" s="79">
        <v>6.7949199999999996E-4</v>
      </c>
      <c r="CY14" s="79">
        <v>3.2461799999999999E-4</v>
      </c>
      <c r="CZ14" s="79">
        <v>0</v>
      </c>
      <c r="DA14" s="79">
        <v>0</v>
      </c>
      <c r="DB14" s="79">
        <v>1.7276699999999999E-4</v>
      </c>
      <c r="DC14" s="79">
        <v>0</v>
      </c>
      <c r="DD14" s="79">
        <v>0</v>
      </c>
      <c r="DE14" s="79">
        <v>0</v>
      </c>
      <c r="DF14" s="79">
        <v>0</v>
      </c>
      <c r="DG14" s="79">
        <v>0</v>
      </c>
      <c r="DH14" s="79">
        <v>0</v>
      </c>
      <c r="DI14" s="79">
        <v>0</v>
      </c>
      <c r="DJ14" s="79">
        <v>0</v>
      </c>
      <c r="DK14" s="79">
        <v>0</v>
      </c>
      <c r="DL14" s="79">
        <v>0</v>
      </c>
      <c r="DM14" s="79">
        <v>0</v>
      </c>
      <c r="DN14" s="79">
        <v>0</v>
      </c>
      <c r="DO14" s="79">
        <v>0</v>
      </c>
      <c r="DP14" s="79">
        <v>0</v>
      </c>
      <c r="DQ14" s="79">
        <v>0</v>
      </c>
    </row>
    <row r="15" spans="1:121">
      <c r="A15" s="79" t="s">
        <v>1222</v>
      </c>
      <c r="B15" s="21" t="s">
        <v>1122</v>
      </c>
      <c r="C15" s="97">
        <f t="shared" si="0"/>
        <v>18.618936883913321</v>
      </c>
      <c r="D15" s="97" t="str">
        <f t="shared" si="1"/>
        <v>NI</v>
      </c>
      <c r="E15" s="21" t="s">
        <v>1120</v>
      </c>
      <c r="F15" s="80" t="s">
        <v>1161</v>
      </c>
      <c r="G15" s="21" t="s">
        <v>1155</v>
      </c>
      <c r="H15" s="80" t="s">
        <v>1160</v>
      </c>
      <c r="I15" s="97" t="str">
        <f t="shared" si="2"/>
        <v>PI</v>
      </c>
      <c r="J15" s="97">
        <f t="shared" si="3"/>
        <v>4.7725015856749119E-2</v>
      </c>
      <c r="K15" s="97" t="str">
        <f t="shared" si="4"/>
        <v>PI</v>
      </c>
      <c r="L15" s="97" t="str">
        <f t="shared" si="5"/>
        <v>ND</v>
      </c>
      <c r="M15" s="21">
        <v>0</v>
      </c>
      <c r="N15" s="21">
        <v>2.4675000000000001E-4</v>
      </c>
      <c r="O15" s="21">
        <v>8.3900000000000006E-5</v>
      </c>
      <c r="P15" s="93">
        <v>0</v>
      </c>
      <c r="Q15" s="93">
        <v>0</v>
      </c>
      <c r="R15" s="93">
        <v>0</v>
      </c>
      <c r="S15" s="21">
        <v>1.3252636363636365E-5</v>
      </c>
      <c r="T15" s="21">
        <v>2.7768741666666665E-4</v>
      </c>
      <c r="U15" s="21">
        <v>0</v>
      </c>
      <c r="V15" s="21">
        <v>0</v>
      </c>
      <c r="W15" s="21">
        <v>8.6593333333333337E-6</v>
      </c>
      <c r="X15" s="93" t="s">
        <v>20</v>
      </c>
      <c r="Y15" s="94">
        <v>3.2156970040599999</v>
      </c>
      <c r="Z15" s="95">
        <v>1.21523958373E-14</v>
      </c>
      <c r="AA15" s="79">
        <v>0</v>
      </c>
      <c r="AB15" s="79">
        <v>0</v>
      </c>
      <c r="AC15" s="79">
        <v>0</v>
      </c>
      <c r="AD15" s="79">
        <v>3.3899999999999997E-5</v>
      </c>
      <c r="AE15" s="79">
        <v>0</v>
      </c>
      <c r="AF15" s="79">
        <v>0</v>
      </c>
      <c r="AG15" s="79">
        <v>0</v>
      </c>
      <c r="AH15" s="79">
        <v>1.11879E-4</v>
      </c>
      <c r="AI15" s="79">
        <v>0</v>
      </c>
      <c r="AJ15" s="79">
        <v>0</v>
      </c>
      <c r="AK15" s="79">
        <v>0</v>
      </c>
      <c r="AL15" s="79">
        <v>7.7376400000000003E-4</v>
      </c>
      <c r="AM15" s="79">
        <v>1.2522299999999999E-4</v>
      </c>
      <c r="AN15" s="79">
        <v>6.9200000000000002E-5</v>
      </c>
      <c r="AO15" s="79">
        <v>2.60308E-4</v>
      </c>
      <c r="AP15" s="79">
        <v>6.2500000000000001E-5</v>
      </c>
      <c r="AQ15" s="79">
        <v>2.10196E-4</v>
      </c>
      <c r="AR15" s="79">
        <v>3.0608300000000002E-4</v>
      </c>
      <c r="AS15" s="79">
        <v>2.7613699999999998E-4</v>
      </c>
      <c r="AT15" s="79">
        <v>2.3452600000000001E-4</v>
      </c>
      <c r="AU15" s="79">
        <v>5.3644399999999996E-4</v>
      </c>
      <c r="AV15" s="79">
        <v>3.4679200000000001E-4</v>
      </c>
      <c r="AW15" s="79">
        <v>1.3107599999999999E-4</v>
      </c>
      <c r="AX15" s="79">
        <v>0</v>
      </c>
      <c r="AY15" s="79">
        <v>0</v>
      </c>
      <c r="AZ15" s="79">
        <v>0</v>
      </c>
      <c r="BA15" s="79">
        <v>0</v>
      </c>
      <c r="BB15" s="79">
        <v>0</v>
      </c>
      <c r="BC15" s="79">
        <v>0</v>
      </c>
      <c r="BD15" s="79">
        <v>0</v>
      </c>
      <c r="BE15" s="79">
        <v>0</v>
      </c>
      <c r="BF15" s="79">
        <v>0</v>
      </c>
      <c r="BG15" s="79">
        <v>0</v>
      </c>
      <c r="BH15" s="79">
        <v>0</v>
      </c>
      <c r="BI15" s="79">
        <v>0</v>
      </c>
      <c r="BJ15" s="79">
        <v>0</v>
      </c>
      <c r="BK15" s="79">
        <v>0</v>
      </c>
      <c r="BL15" s="79">
        <v>0</v>
      </c>
      <c r="BM15" s="79">
        <v>0</v>
      </c>
      <c r="BN15" s="79">
        <v>0</v>
      </c>
      <c r="BO15" s="79">
        <v>0</v>
      </c>
      <c r="BP15" s="79">
        <v>0</v>
      </c>
      <c r="BQ15" s="79">
        <v>0</v>
      </c>
      <c r="BR15" s="79">
        <v>0</v>
      </c>
      <c r="BS15" s="79">
        <v>0</v>
      </c>
      <c r="BT15" s="79">
        <v>0</v>
      </c>
      <c r="BU15" s="79">
        <v>0</v>
      </c>
      <c r="BV15" s="79">
        <v>0</v>
      </c>
      <c r="BW15" s="79">
        <v>0</v>
      </c>
      <c r="BX15" s="79">
        <v>0</v>
      </c>
      <c r="BY15" s="79">
        <v>0</v>
      </c>
      <c r="BZ15" s="79">
        <v>0</v>
      </c>
      <c r="CA15" s="79">
        <v>0</v>
      </c>
      <c r="CB15" s="79">
        <v>0</v>
      </c>
      <c r="CC15" s="79">
        <v>0</v>
      </c>
      <c r="CD15" s="79">
        <v>0</v>
      </c>
      <c r="CE15" s="79">
        <v>0</v>
      </c>
      <c r="CF15" s="79">
        <v>0</v>
      </c>
      <c r="CG15" s="79">
        <v>0</v>
      </c>
      <c r="CH15" s="79">
        <v>0</v>
      </c>
      <c r="CI15" s="79">
        <v>0</v>
      </c>
      <c r="CJ15" s="79">
        <v>0</v>
      </c>
      <c r="CK15" s="79">
        <v>0</v>
      </c>
      <c r="CL15" s="79">
        <v>0</v>
      </c>
      <c r="CM15" s="79">
        <v>0</v>
      </c>
      <c r="CN15" s="79">
        <v>0</v>
      </c>
      <c r="CO15" s="79">
        <v>0</v>
      </c>
      <c r="CP15" s="79">
        <v>0</v>
      </c>
      <c r="CQ15" s="79">
        <v>0</v>
      </c>
      <c r="CR15" s="79">
        <v>0</v>
      </c>
      <c r="CS15" s="79">
        <v>0</v>
      </c>
      <c r="CT15" s="79">
        <v>0</v>
      </c>
      <c r="CU15" s="79">
        <v>0</v>
      </c>
      <c r="CV15" s="79">
        <v>0</v>
      </c>
      <c r="CW15" s="79">
        <v>0</v>
      </c>
      <c r="CX15" s="79">
        <v>0</v>
      </c>
      <c r="CY15" s="79">
        <v>0</v>
      </c>
      <c r="CZ15" s="79">
        <v>0</v>
      </c>
      <c r="DA15" s="79">
        <v>0</v>
      </c>
      <c r="DB15" s="79">
        <v>0</v>
      </c>
      <c r="DC15" s="79">
        <v>0</v>
      </c>
      <c r="DD15" s="79">
        <v>0</v>
      </c>
      <c r="DE15" s="79">
        <v>0</v>
      </c>
      <c r="DF15" s="79">
        <v>0</v>
      </c>
      <c r="DG15" s="79">
        <v>0</v>
      </c>
      <c r="DH15" s="79">
        <v>0</v>
      </c>
      <c r="DI15" s="79">
        <v>0</v>
      </c>
      <c r="DJ15" s="79">
        <v>0</v>
      </c>
      <c r="DK15" s="79">
        <v>0</v>
      </c>
      <c r="DL15" s="79">
        <v>0</v>
      </c>
      <c r="DM15" s="79">
        <v>0</v>
      </c>
      <c r="DN15" s="79">
        <v>0</v>
      </c>
      <c r="DO15" s="79">
        <v>0</v>
      </c>
      <c r="DP15" s="79">
        <v>0</v>
      </c>
      <c r="DQ15" s="79">
        <v>1.03912E-4</v>
      </c>
    </row>
    <row r="16" spans="1:121" s="2" customFormat="1">
      <c r="A16" s="82" t="s">
        <v>1223</v>
      </c>
      <c r="B16" s="26" t="s">
        <v>1122</v>
      </c>
      <c r="C16" s="104">
        <f t="shared" si="0"/>
        <v>9.2391304347826093</v>
      </c>
      <c r="D16" s="104">
        <f t="shared" si="1"/>
        <v>6.445652173913043</v>
      </c>
      <c r="E16" s="26" t="s">
        <v>1120</v>
      </c>
      <c r="F16" s="81" t="s">
        <v>1161</v>
      </c>
      <c r="G16" s="26" t="s">
        <v>1155</v>
      </c>
      <c r="H16" s="81" t="s">
        <v>1158</v>
      </c>
      <c r="I16" s="97" t="str">
        <f t="shared" si="2"/>
        <v>PI</v>
      </c>
      <c r="J16" s="97">
        <f t="shared" si="3"/>
        <v>4.1700772030869152E-2</v>
      </c>
      <c r="K16" s="97" t="str">
        <f t="shared" si="4"/>
        <v>PI</v>
      </c>
      <c r="L16" s="97" t="str">
        <f t="shared" si="5"/>
        <v>ND</v>
      </c>
      <c r="M16" s="26">
        <v>0</v>
      </c>
      <c r="N16" s="26">
        <v>8.5000000000000006E-5</v>
      </c>
      <c r="O16" s="26">
        <v>4.3300000000000002E-5</v>
      </c>
      <c r="P16" s="98">
        <v>0</v>
      </c>
      <c r="Q16" s="98">
        <v>5.9299999999999998E-5</v>
      </c>
      <c r="R16" s="98">
        <v>0</v>
      </c>
      <c r="S16" s="26">
        <v>9.2E-6</v>
      </c>
      <c r="T16" s="26">
        <v>2.2061941666666666E-4</v>
      </c>
      <c r="U16" s="26">
        <v>0</v>
      </c>
      <c r="V16" s="26">
        <v>0</v>
      </c>
      <c r="W16" s="26">
        <v>1.7160666666666666E-5</v>
      </c>
      <c r="X16" s="98" t="s">
        <v>20</v>
      </c>
      <c r="Y16" s="99">
        <v>2.9919546584200001</v>
      </c>
      <c r="Z16" s="100">
        <v>1.3961725955E-6</v>
      </c>
      <c r="AA16" s="82">
        <v>0</v>
      </c>
      <c r="AB16" s="82">
        <v>0</v>
      </c>
      <c r="AC16" s="82">
        <v>0</v>
      </c>
      <c r="AD16" s="82">
        <v>3.4999999999999997E-5</v>
      </c>
      <c r="AE16" s="82">
        <v>0</v>
      </c>
      <c r="AF16" s="82">
        <v>0</v>
      </c>
      <c r="AG16" s="82">
        <v>0</v>
      </c>
      <c r="AH16" s="82">
        <v>0</v>
      </c>
      <c r="AI16" s="82">
        <v>0</v>
      </c>
      <c r="AJ16" s="82">
        <v>6.6199999999999996E-5</v>
      </c>
      <c r="AK16" s="82">
        <v>0</v>
      </c>
      <c r="AL16" s="82">
        <v>0</v>
      </c>
      <c r="AM16" s="82">
        <v>3.2364999999999998E-4</v>
      </c>
      <c r="AN16" s="82">
        <v>2.1464699999999999E-4</v>
      </c>
      <c r="AO16" s="82">
        <v>0</v>
      </c>
      <c r="AP16" s="82">
        <v>0</v>
      </c>
      <c r="AQ16" s="82">
        <v>7.2399999999999998E-5</v>
      </c>
      <c r="AR16" s="82">
        <v>0</v>
      </c>
      <c r="AS16" s="82">
        <v>7.1400000000000001E-5</v>
      </c>
      <c r="AT16" s="82">
        <v>1.2123100000000001E-4</v>
      </c>
      <c r="AU16" s="82">
        <v>1.5053289999999999E-3</v>
      </c>
      <c r="AV16" s="82">
        <v>0</v>
      </c>
      <c r="AW16" s="82">
        <v>3.38776E-4</v>
      </c>
      <c r="AX16" s="82">
        <v>0</v>
      </c>
      <c r="AY16" s="82">
        <v>0</v>
      </c>
      <c r="AZ16" s="82">
        <v>0</v>
      </c>
      <c r="BA16" s="82">
        <v>0</v>
      </c>
      <c r="BB16" s="82">
        <v>0</v>
      </c>
      <c r="BC16" s="82">
        <v>0</v>
      </c>
      <c r="BD16" s="82">
        <v>0</v>
      </c>
      <c r="BE16" s="82">
        <v>0</v>
      </c>
      <c r="BF16" s="82">
        <v>0</v>
      </c>
      <c r="BG16" s="82">
        <v>0</v>
      </c>
      <c r="BH16" s="82">
        <v>0</v>
      </c>
      <c r="BI16" s="82">
        <v>0</v>
      </c>
      <c r="BJ16" s="82">
        <v>0</v>
      </c>
      <c r="BK16" s="82">
        <v>0</v>
      </c>
      <c r="BL16" s="82">
        <v>0</v>
      </c>
      <c r="BM16" s="82">
        <v>0</v>
      </c>
      <c r="BN16" s="82">
        <v>0</v>
      </c>
      <c r="BO16" s="82">
        <v>0</v>
      </c>
      <c r="BP16" s="82">
        <v>0</v>
      </c>
      <c r="BQ16" s="82">
        <v>0</v>
      </c>
      <c r="BR16" s="82">
        <v>0</v>
      </c>
      <c r="BS16" s="82">
        <v>0</v>
      </c>
      <c r="BT16" s="82">
        <v>0</v>
      </c>
      <c r="BU16" s="82">
        <v>0</v>
      </c>
      <c r="BV16" s="82">
        <v>0</v>
      </c>
      <c r="BW16" s="82">
        <v>0</v>
      </c>
      <c r="BX16" s="82">
        <v>0</v>
      </c>
      <c r="BY16" s="82">
        <v>0</v>
      </c>
      <c r="BZ16" s="82">
        <v>0</v>
      </c>
      <c r="CA16" s="82">
        <v>0</v>
      </c>
      <c r="CB16" s="82">
        <v>0</v>
      </c>
      <c r="CC16" s="82">
        <v>0</v>
      </c>
      <c r="CD16" s="82">
        <v>0</v>
      </c>
      <c r="CE16" s="82">
        <v>0</v>
      </c>
      <c r="CF16" s="82">
        <v>0</v>
      </c>
      <c r="CG16" s="82">
        <v>0</v>
      </c>
      <c r="CH16" s="82">
        <v>0</v>
      </c>
      <c r="CI16" s="82">
        <v>0</v>
      </c>
      <c r="CJ16" s="82">
        <v>0</v>
      </c>
      <c r="CK16" s="82">
        <v>0</v>
      </c>
      <c r="CL16" s="82">
        <v>0</v>
      </c>
      <c r="CM16" s="82">
        <v>0</v>
      </c>
      <c r="CN16" s="82">
        <v>0</v>
      </c>
      <c r="CO16" s="82">
        <v>0</v>
      </c>
      <c r="CP16" s="82">
        <v>0</v>
      </c>
      <c r="CQ16" s="82">
        <v>0</v>
      </c>
      <c r="CR16" s="82">
        <v>0</v>
      </c>
      <c r="CS16" s="82">
        <v>0</v>
      </c>
      <c r="CT16" s="82">
        <v>0</v>
      </c>
      <c r="CU16" s="82">
        <v>0</v>
      </c>
      <c r="CV16" s="82">
        <v>0</v>
      </c>
      <c r="CW16" s="82">
        <v>0</v>
      </c>
      <c r="CX16" s="82">
        <v>0</v>
      </c>
      <c r="CY16" s="82">
        <v>0</v>
      </c>
      <c r="CZ16" s="82">
        <v>0</v>
      </c>
      <c r="DA16" s="82">
        <v>0</v>
      </c>
      <c r="DB16" s="82">
        <v>0</v>
      </c>
      <c r="DC16" s="82">
        <v>0</v>
      </c>
      <c r="DD16" s="82">
        <v>0</v>
      </c>
      <c r="DE16" s="82">
        <v>0</v>
      </c>
      <c r="DF16" s="82">
        <v>0</v>
      </c>
      <c r="DG16" s="82">
        <v>0</v>
      </c>
      <c r="DH16" s="82">
        <v>0</v>
      </c>
      <c r="DI16" s="82">
        <v>0</v>
      </c>
      <c r="DJ16" s="82">
        <v>0</v>
      </c>
      <c r="DK16" s="82">
        <v>0</v>
      </c>
      <c r="DL16" s="82">
        <v>9.8499999999999995E-5</v>
      </c>
      <c r="DM16" s="82">
        <v>0</v>
      </c>
      <c r="DN16" s="82">
        <v>0</v>
      </c>
      <c r="DO16" s="82">
        <v>0</v>
      </c>
      <c r="DP16" s="82">
        <v>0</v>
      </c>
      <c r="DQ16" s="82">
        <v>1.07428E-4</v>
      </c>
    </row>
    <row r="17" spans="1:121">
      <c r="A17" s="79" t="s">
        <v>1224</v>
      </c>
      <c r="B17" s="21" t="s">
        <v>1123</v>
      </c>
      <c r="C17" s="96" t="str">
        <f t="shared" si="0"/>
        <v>PI</v>
      </c>
      <c r="D17" s="96" t="str">
        <f t="shared" si="1"/>
        <v>PI</v>
      </c>
      <c r="E17" s="26" t="s">
        <v>1120</v>
      </c>
      <c r="F17" s="81" t="s">
        <v>1161</v>
      </c>
      <c r="G17" s="21" t="s">
        <v>1155</v>
      </c>
      <c r="H17" s="80" t="s">
        <v>1163</v>
      </c>
      <c r="I17" s="97" t="str">
        <f t="shared" si="2"/>
        <v>PI</v>
      </c>
      <c r="J17" s="97" t="str">
        <f t="shared" si="3"/>
        <v>NI</v>
      </c>
      <c r="K17" s="97">
        <f t="shared" si="4"/>
        <v>0.48612786489746684</v>
      </c>
      <c r="L17" s="97">
        <f t="shared" si="5"/>
        <v>0.91575471821556154</v>
      </c>
      <c r="M17" s="21">
        <v>8.2899999999999996E-5</v>
      </c>
      <c r="N17" s="21">
        <v>1.5817300000000001E-4</v>
      </c>
      <c r="O17" s="21">
        <v>4.0299999999999997E-5</v>
      </c>
      <c r="P17" s="93">
        <v>2.2927099999999999E-4</v>
      </c>
      <c r="Q17" s="93">
        <v>5.5099999999999998E-5</v>
      </c>
      <c r="R17" s="93">
        <v>2.0995599999999999E-4</v>
      </c>
      <c r="S17" s="21">
        <v>0</v>
      </c>
      <c r="T17" s="21">
        <v>3.6955516666666667E-4</v>
      </c>
      <c r="U17" s="21">
        <v>0</v>
      </c>
      <c r="V17" s="21">
        <v>0</v>
      </c>
      <c r="W17" s="21">
        <v>1.5633166666666667E-4</v>
      </c>
      <c r="X17" s="93" t="s">
        <v>20</v>
      </c>
      <c r="Y17" s="94">
        <v>3.33442960564</v>
      </c>
      <c r="Z17" s="95">
        <v>6.5153521217899996E-15</v>
      </c>
      <c r="AA17" s="79">
        <v>0</v>
      </c>
      <c r="AB17" s="79">
        <v>0</v>
      </c>
      <c r="AC17" s="79">
        <v>0</v>
      </c>
      <c r="AD17" s="79">
        <v>0</v>
      </c>
      <c r="AE17" s="79">
        <v>0</v>
      </c>
      <c r="AF17" s="79">
        <v>0</v>
      </c>
      <c r="AG17" s="79">
        <v>0</v>
      </c>
      <c r="AH17" s="79">
        <v>0</v>
      </c>
      <c r="AI17" s="79">
        <v>0</v>
      </c>
      <c r="AJ17" s="79">
        <v>0</v>
      </c>
      <c r="AK17" s="79">
        <v>0</v>
      </c>
      <c r="AL17" s="79">
        <v>3.1000100000000002E-4</v>
      </c>
      <c r="AM17" s="79">
        <v>3.61221E-4</v>
      </c>
      <c r="AN17" s="79">
        <v>0</v>
      </c>
      <c r="AO17" s="79">
        <v>3.1287099999999999E-4</v>
      </c>
      <c r="AP17" s="79">
        <v>3.0024199999999999E-4</v>
      </c>
      <c r="AQ17" s="79">
        <v>3.3685200000000001E-4</v>
      </c>
      <c r="AR17" s="79">
        <v>6.6219800000000002E-4</v>
      </c>
      <c r="AS17" s="79">
        <v>8.6292699999999999E-4</v>
      </c>
      <c r="AT17" s="79">
        <v>4.5101199999999998E-4</v>
      </c>
      <c r="AU17" s="79">
        <v>6.6318699999999998E-4</v>
      </c>
      <c r="AV17" s="79">
        <v>1.1115099999999999E-4</v>
      </c>
      <c r="AW17" s="79">
        <v>6.3E-5</v>
      </c>
      <c r="AX17" s="79">
        <v>0</v>
      </c>
      <c r="AY17" s="79">
        <v>0</v>
      </c>
      <c r="AZ17" s="79">
        <v>0</v>
      </c>
      <c r="BA17" s="79">
        <v>0</v>
      </c>
      <c r="BB17" s="79">
        <v>0</v>
      </c>
      <c r="BC17" s="79">
        <v>0</v>
      </c>
      <c r="BD17" s="79">
        <v>0</v>
      </c>
      <c r="BE17" s="79">
        <v>0</v>
      </c>
      <c r="BF17" s="79">
        <v>0</v>
      </c>
      <c r="BG17" s="79">
        <v>0</v>
      </c>
      <c r="BH17" s="79">
        <v>0</v>
      </c>
      <c r="BI17" s="79">
        <v>0</v>
      </c>
      <c r="BJ17" s="79">
        <v>0</v>
      </c>
      <c r="BK17" s="79">
        <v>0</v>
      </c>
      <c r="BL17" s="79">
        <v>0</v>
      </c>
      <c r="BM17" s="79">
        <v>0</v>
      </c>
      <c r="BN17" s="79">
        <v>0</v>
      </c>
      <c r="BO17" s="79">
        <v>0</v>
      </c>
      <c r="BP17" s="79">
        <v>0</v>
      </c>
      <c r="BQ17" s="79">
        <v>0</v>
      </c>
      <c r="BR17" s="79">
        <v>0</v>
      </c>
      <c r="BS17" s="79">
        <v>0</v>
      </c>
      <c r="BT17" s="79">
        <v>0</v>
      </c>
      <c r="BU17" s="79">
        <v>0</v>
      </c>
      <c r="BV17" s="79">
        <v>0</v>
      </c>
      <c r="BW17" s="79">
        <v>0</v>
      </c>
      <c r="BX17" s="79">
        <v>0</v>
      </c>
      <c r="BY17" s="79">
        <v>0</v>
      </c>
      <c r="BZ17" s="79">
        <v>0</v>
      </c>
      <c r="CA17" s="79">
        <v>0</v>
      </c>
      <c r="CB17" s="79">
        <v>0</v>
      </c>
      <c r="CC17" s="79">
        <v>0</v>
      </c>
      <c r="CD17" s="79">
        <v>0</v>
      </c>
      <c r="CE17" s="79">
        <v>0</v>
      </c>
      <c r="CF17" s="79">
        <v>0</v>
      </c>
      <c r="CG17" s="79">
        <v>0</v>
      </c>
      <c r="CH17" s="79">
        <v>0</v>
      </c>
      <c r="CI17" s="79">
        <v>0</v>
      </c>
      <c r="CJ17" s="79">
        <v>0</v>
      </c>
      <c r="CK17" s="79">
        <v>0</v>
      </c>
      <c r="CL17" s="79">
        <v>0</v>
      </c>
      <c r="CM17" s="79">
        <v>0</v>
      </c>
      <c r="CN17" s="79">
        <v>0</v>
      </c>
      <c r="CO17" s="79">
        <v>0</v>
      </c>
      <c r="CP17" s="79">
        <v>0</v>
      </c>
      <c r="CQ17" s="79">
        <v>0</v>
      </c>
      <c r="CR17" s="79">
        <v>0</v>
      </c>
      <c r="CS17" s="79">
        <v>0</v>
      </c>
      <c r="CT17" s="79">
        <v>0</v>
      </c>
      <c r="CU17" s="79">
        <v>0</v>
      </c>
      <c r="CV17" s="79">
        <v>0</v>
      </c>
      <c r="CW17" s="79">
        <v>0</v>
      </c>
      <c r="CX17" s="79">
        <v>0</v>
      </c>
      <c r="CY17" s="79">
        <v>0</v>
      </c>
      <c r="CZ17" s="79">
        <v>0</v>
      </c>
      <c r="DA17" s="79">
        <v>0</v>
      </c>
      <c r="DB17" s="79">
        <v>0</v>
      </c>
      <c r="DC17" s="79">
        <v>0</v>
      </c>
      <c r="DD17" s="79">
        <v>0</v>
      </c>
      <c r="DE17" s="79">
        <v>0</v>
      </c>
      <c r="DF17" s="79">
        <v>0</v>
      </c>
      <c r="DG17" s="79">
        <v>0</v>
      </c>
      <c r="DH17" s="79">
        <v>0</v>
      </c>
      <c r="DI17" s="79">
        <v>0</v>
      </c>
      <c r="DJ17" s="79">
        <v>5.4903000000000005E-4</v>
      </c>
      <c r="DK17" s="79">
        <v>8.9800000000000001E-5</v>
      </c>
      <c r="DL17" s="79">
        <v>1.8314000000000001E-4</v>
      </c>
      <c r="DM17" s="79">
        <v>0</v>
      </c>
      <c r="DN17" s="79">
        <v>0</v>
      </c>
      <c r="DO17" s="79">
        <v>4.7118600000000001E-4</v>
      </c>
      <c r="DP17" s="79">
        <v>3.8299299999999998E-4</v>
      </c>
      <c r="DQ17" s="79">
        <v>1.99831E-4</v>
      </c>
    </row>
    <row r="18" spans="1:121">
      <c r="A18" s="79" t="s">
        <v>1225</v>
      </c>
      <c r="B18" s="21" t="s">
        <v>1123</v>
      </c>
      <c r="C18" s="96" t="str">
        <f t="shared" si="0"/>
        <v>PI</v>
      </c>
      <c r="D18" s="96" t="str">
        <f t="shared" si="1"/>
        <v>PI</v>
      </c>
      <c r="E18" s="26" t="s">
        <v>1120</v>
      </c>
      <c r="F18" s="81" t="s">
        <v>1161</v>
      </c>
      <c r="G18" s="21" t="s">
        <v>1155</v>
      </c>
      <c r="H18" s="80" t="s">
        <v>1164</v>
      </c>
      <c r="I18" s="97">
        <f t="shared" si="2"/>
        <v>0.76753269094061627</v>
      </c>
      <c r="J18" s="97" t="str">
        <f t="shared" si="3"/>
        <v>NI</v>
      </c>
      <c r="K18" s="97">
        <f t="shared" si="4"/>
        <v>1.9447115384615383</v>
      </c>
      <c r="L18" s="97" t="str">
        <f t="shared" si="5"/>
        <v>PI</v>
      </c>
      <c r="M18" s="21">
        <v>4.1600000000000002E-5</v>
      </c>
      <c r="N18" s="21">
        <v>3.9700000000000003E-5</v>
      </c>
      <c r="O18" s="21">
        <v>8.0900000000000001E-5</v>
      </c>
      <c r="P18" s="93">
        <v>0</v>
      </c>
      <c r="Q18" s="93">
        <v>2.2129100000000001E-4</v>
      </c>
      <c r="R18" s="93">
        <v>1.0534700000000001E-4</v>
      </c>
      <c r="S18" s="21">
        <v>0</v>
      </c>
      <c r="T18" s="21">
        <v>2.9057274999999999E-4</v>
      </c>
      <c r="U18" s="21">
        <v>3.7858029166666662E-4</v>
      </c>
      <c r="V18" s="21">
        <v>2.4147500000000002E-5</v>
      </c>
      <c r="W18" s="21">
        <v>1.9040325833333336E-3</v>
      </c>
      <c r="X18" s="93" t="s">
        <v>304</v>
      </c>
      <c r="Y18" s="94">
        <v>3.6144878169500001</v>
      </c>
      <c r="Z18" s="95">
        <v>2.04675993124E-10</v>
      </c>
      <c r="AA18" s="79">
        <v>0</v>
      </c>
      <c r="AB18" s="79">
        <v>0</v>
      </c>
      <c r="AC18" s="79">
        <v>0</v>
      </c>
      <c r="AD18" s="79">
        <v>0</v>
      </c>
      <c r="AE18" s="79">
        <v>0</v>
      </c>
      <c r="AF18" s="79">
        <v>0</v>
      </c>
      <c r="AG18" s="79">
        <v>0</v>
      </c>
      <c r="AH18" s="79">
        <v>0</v>
      </c>
      <c r="AI18" s="79">
        <v>0</v>
      </c>
      <c r="AJ18" s="79">
        <v>0</v>
      </c>
      <c r="AK18" s="79">
        <v>0</v>
      </c>
      <c r="AL18" s="79">
        <v>3.1108900000000002E-4</v>
      </c>
      <c r="AM18" s="79">
        <v>3.62488E-4</v>
      </c>
      <c r="AN18" s="79">
        <v>2.0033799999999999E-4</v>
      </c>
      <c r="AO18" s="79">
        <v>1.88381E-4</v>
      </c>
      <c r="AP18" s="79">
        <v>2.41036E-4</v>
      </c>
      <c r="AQ18" s="79">
        <v>1.3521400000000001E-4</v>
      </c>
      <c r="AR18" s="79">
        <v>3.6917900000000002E-4</v>
      </c>
      <c r="AS18" s="79">
        <v>2.6644800000000002E-4</v>
      </c>
      <c r="AT18" s="79">
        <v>5.0916899999999996E-4</v>
      </c>
      <c r="AU18" s="79">
        <v>6.6551399999999997E-4</v>
      </c>
      <c r="AV18" s="79">
        <v>1.1154099999999999E-4</v>
      </c>
      <c r="AW18" s="79">
        <v>1.2647600000000001E-4</v>
      </c>
      <c r="AX18" s="79">
        <v>0</v>
      </c>
      <c r="AY18" s="79">
        <v>0</v>
      </c>
      <c r="AZ18" s="79">
        <v>0</v>
      </c>
      <c r="BA18" s="79">
        <v>0</v>
      </c>
      <c r="BB18" s="79">
        <v>0</v>
      </c>
      <c r="BC18" s="79">
        <v>0</v>
      </c>
      <c r="BD18" s="79">
        <v>0</v>
      </c>
      <c r="BE18" s="79">
        <v>1.7228499999999999E-4</v>
      </c>
      <c r="BF18" s="79">
        <v>0</v>
      </c>
      <c r="BG18" s="79">
        <v>0</v>
      </c>
      <c r="BH18" s="79">
        <v>0</v>
      </c>
      <c r="BI18" s="79">
        <v>1.2895949E-2</v>
      </c>
      <c r="BJ18" s="79">
        <v>0</v>
      </c>
      <c r="BK18" s="79">
        <v>0</v>
      </c>
      <c r="BL18" s="79">
        <v>0</v>
      </c>
      <c r="BM18" s="79">
        <v>0</v>
      </c>
      <c r="BN18" s="79">
        <v>0</v>
      </c>
      <c r="BO18" s="79">
        <v>0</v>
      </c>
      <c r="BP18" s="79">
        <v>0</v>
      </c>
      <c r="BQ18" s="79">
        <v>4.80502E-4</v>
      </c>
      <c r="BR18" s="79">
        <v>3.1024399999999999E-4</v>
      </c>
      <c r="BS18" s="79">
        <v>0</v>
      </c>
      <c r="BT18" s="79">
        <v>0</v>
      </c>
      <c r="BU18" s="79">
        <v>2.4546799999999999E-3</v>
      </c>
      <c r="BV18" s="79">
        <v>1.6792599999999999E-4</v>
      </c>
      <c r="BW18" s="79">
        <v>0</v>
      </c>
      <c r="BX18" s="79">
        <v>0</v>
      </c>
      <c r="BY18" s="79">
        <v>0</v>
      </c>
      <c r="BZ18" s="79">
        <v>0</v>
      </c>
      <c r="CA18" s="79">
        <v>0</v>
      </c>
      <c r="CB18" s="79">
        <v>4.1398999999999999E-4</v>
      </c>
      <c r="CC18" s="79">
        <v>0</v>
      </c>
      <c r="CD18" s="79">
        <v>6.0495799999999995E-4</v>
      </c>
      <c r="CE18" s="79">
        <v>5.0132799999999999E-4</v>
      </c>
      <c r="CF18" s="79">
        <v>0</v>
      </c>
      <c r="CG18" s="79">
        <v>0</v>
      </c>
      <c r="CH18" s="79">
        <v>0</v>
      </c>
      <c r="CI18" s="79">
        <v>0</v>
      </c>
      <c r="CJ18" s="79">
        <v>0</v>
      </c>
      <c r="CK18" s="79">
        <v>0</v>
      </c>
      <c r="CL18" s="79">
        <v>1.6999199999999999E-4</v>
      </c>
      <c r="CM18" s="79">
        <v>0</v>
      </c>
      <c r="CN18" s="79">
        <v>0</v>
      </c>
      <c r="CO18" s="79">
        <v>0</v>
      </c>
      <c r="CP18" s="79">
        <v>0</v>
      </c>
      <c r="CQ18" s="79">
        <v>0</v>
      </c>
      <c r="CR18" s="79">
        <v>0</v>
      </c>
      <c r="CS18" s="79">
        <v>0</v>
      </c>
      <c r="CT18" s="79">
        <v>2.8977000000000001E-4</v>
      </c>
      <c r="CU18" s="79">
        <v>0</v>
      </c>
      <c r="CV18" s="79">
        <v>0</v>
      </c>
      <c r="CW18" s="79">
        <v>0</v>
      </c>
      <c r="CX18" s="79">
        <v>0</v>
      </c>
      <c r="CY18" s="79">
        <v>0</v>
      </c>
      <c r="CZ18" s="79">
        <v>0</v>
      </c>
      <c r="DA18" s="79">
        <v>0</v>
      </c>
      <c r="DB18" s="79">
        <v>0</v>
      </c>
      <c r="DC18" s="79">
        <v>0</v>
      </c>
      <c r="DD18" s="79">
        <v>0</v>
      </c>
      <c r="DE18" s="79">
        <v>0</v>
      </c>
      <c r="DF18" s="79">
        <v>8.9699400000000002E-4</v>
      </c>
      <c r="DG18" s="79">
        <v>1.5474729999999999E-3</v>
      </c>
      <c r="DH18" s="79">
        <v>2.5311029999999998E-3</v>
      </c>
      <c r="DI18" s="79">
        <v>3.3246629999999998E-3</v>
      </c>
      <c r="DJ18" s="79">
        <v>2.2956529999999999E-3</v>
      </c>
      <c r="DK18" s="79">
        <v>1.532598E-3</v>
      </c>
      <c r="DL18" s="79">
        <v>1.4702599999999999E-3</v>
      </c>
      <c r="DM18" s="79">
        <v>1.5453719999999999E-3</v>
      </c>
      <c r="DN18" s="79">
        <v>1.166591E-3</v>
      </c>
      <c r="DO18" s="79">
        <v>3.404444E-3</v>
      </c>
      <c r="DP18" s="79">
        <v>1.729515E-3</v>
      </c>
      <c r="DQ18" s="79">
        <v>1.403725E-3</v>
      </c>
    </row>
    <row r="19" spans="1:121">
      <c r="A19" s="79" t="s">
        <v>1226</v>
      </c>
      <c r="B19" s="21" t="s">
        <v>1123</v>
      </c>
      <c r="C19" s="96" t="str">
        <f t="shared" si="0"/>
        <v>PI</v>
      </c>
      <c r="D19" s="96" t="str">
        <f t="shared" si="1"/>
        <v>PI</v>
      </c>
      <c r="E19" s="26" t="s">
        <v>1120</v>
      </c>
      <c r="F19" s="81" t="s">
        <v>1161</v>
      </c>
      <c r="G19" s="21" t="s">
        <v>1155</v>
      </c>
      <c r="H19" s="80" t="s">
        <v>1165</v>
      </c>
      <c r="I19" s="97">
        <f t="shared" si="2"/>
        <v>13.147218146877174</v>
      </c>
      <c r="J19" s="97" t="str">
        <f t="shared" si="3"/>
        <v>NI</v>
      </c>
      <c r="K19" s="97" t="str">
        <f t="shared" si="4"/>
        <v>NI</v>
      </c>
      <c r="L19" s="97">
        <f t="shared" si="5"/>
        <v>1.8315014480616907</v>
      </c>
      <c r="M19" s="21">
        <v>1.2429499999999999E-4</v>
      </c>
      <c r="N19" s="21">
        <v>7.9099999999999998E-5</v>
      </c>
      <c r="O19" s="21">
        <v>0</v>
      </c>
      <c r="P19" s="93">
        <v>1.14636E-4</v>
      </c>
      <c r="Q19" s="93">
        <v>5.5099999999999998E-5</v>
      </c>
      <c r="R19" s="93">
        <v>2.0995599999999999E-4</v>
      </c>
      <c r="S19" s="21">
        <v>0</v>
      </c>
      <c r="T19" s="21">
        <v>2.6267566666666667E-4</v>
      </c>
      <c r="U19" s="21">
        <v>1.9979562499999998E-5</v>
      </c>
      <c r="V19" s="21">
        <v>0</v>
      </c>
      <c r="W19" s="21">
        <v>1.7840733333333331E-3</v>
      </c>
      <c r="X19" s="93" t="s">
        <v>304</v>
      </c>
      <c r="Y19" s="94">
        <v>3.61111034812</v>
      </c>
      <c r="Z19" s="95">
        <v>5.2875433421300003E-18</v>
      </c>
      <c r="AA19" s="79">
        <v>0</v>
      </c>
      <c r="AB19" s="79">
        <v>0</v>
      </c>
      <c r="AC19" s="79">
        <v>0</v>
      </c>
      <c r="AD19" s="79">
        <v>0</v>
      </c>
      <c r="AE19" s="79">
        <v>0</v>
      </c>
      <c r="AF19" s="79">
        <v>0</v>
      </c>
      <c r="AG19" s="79">
        <v>0</v>
      </c>
      <c r="AH19" s="79">
        <v>0</v>
      </c>
      <c r="AI19" s="79">
        <v>0</v>
      </c>
      <c r="AJ19" s="79">
        <v>0</v>
      </c>
      <c r="AK19" s="79">
        <v>0</v>
      </c>
      <c r="AL19" s="79">
        <v>1.8600100000000001E-4</v>
      </c>
      <c r="AM19" s="79">
        <v>1.20407E-4</v>
      </c>
      <c r="AN19" s="79">
        <v>1.33091E-4</v>
      </c>
      <c r="AO19" s="79">
        <v>3.7544500000000002E-4</v>
      </c>
      <c r="AP19" s="79">
        <v>1.8014499999999999E-4</v>
      </c>
      <c r="AQ19" s="79">
        <v>7.4107399999999999E-4</v>
      </c>
      <c r="AR19" s="79">
        <v>3.6788800000000003E-4</v>
      </c>
      <c r="AS19" s="79">
        <v>3.3189500000000002E-4</v>
      </c>
      <c r="AT19" s="79">
        <v>3.9463600000000002E-4</v>
      </c>
      <c r="AU19" s="79">
        <v>1.4737499999999999E-4</v>
      </c>
      <c r="AV19" s="79">
        <v>1.1115099999999999E-4</v>
      </c>
      <c r="AW19" s="79">
        <v>6.3E-5</v>
      </c>
      <c r="AX19" s="79">
        <v>0</v>
      </c>
      <c r="AY19" s="79">
        <v>0</v>
      </c>
      <c r="AZ19" s="79">
        <v>0</v>
      </c>
      <c r="BA19" s="79">
        <v>0</v>
      </c>
      <c r="BB19" s="79">
        <v>0</v>
      </c>
      <c r="BC19" s="79">
        <v>0</v>
      </c>
      <c r="BD19" s="79">
        <v>0</v>
      </c>
      <c r="BE19" s="79">
        <v>0</v>
      </c>
      <c r="BF19" s="79">
        <v>0</v>
      </c>
      <c r="BG19" s="79">
        <v>0</v>
      </c>
      <c r="BH19" s="79">
        <v>0</v>
      </c>
      <c r="BI19" s="79">
        <v>9.5901899999999997E-4</v>
      </c>
      <c r="BJ19" s="79">
        <v>0</v>
      </c>
      <c r="BK19" s="79">
        <v>0</v>
      </c>
      <c r="BL19" s="79">
        <v>0</v>
      </c>
      <c r="BM19" s="79">
        <v>0</v>
      </c>
      <c r="BN19" s="79">
        <v>0</v>
      </c>
      <c r="BO19" s="79">
        <v>0</v>
      </c>
      <c r="BP19" s="79">
        <v>0</v>
      </c>
      <c r="BQ19" s="79">
        <v>0</v>
      </c>
      <c r="BR19" s="79">
        <v>0</v>
      </c>
      <c r="BS19" s="79">
        <v>0</v>
      </c>
      <c r="BT19" s="79">
        <v>0</v>
      </c>
      <c r="BU19" s="79">
        <v>0</v>
      </c>
      <c r="BV19" s="79">
        <v>0</v>
      </c>
      <c r="BW19" s="79">
        <v>0</v>
      </c>
      <c r="BX19" s="79">
        <v>0</v>
      </c>
      <c r="BY19" s="79">
        <v>0</v>
      </c>
      <c r="BZ19" s="79">
        <v>0</v>
      </c>
      <c r="CA19" s="79">
        <v>0</v>
      </c>
      <c r="CB19" s="79">
        <v>0</v>
      </c>
      <c r="CC19" s="79">
        <v>0</v>
      </c>
      <c r="CD19" s="79">
        <v>0</v>
      </c>
      <c r="CE19" s="79">
        <v>0</v>
      </c>
      <c r="CF19" s="79">
        <v>0</v>
      </c>
      <c r="CG19" s="79">
        <v>0</v>
      </c>
      <c r="CH19" s="79">
        <v>0</v>
      </c>
      <c r="CI19" s="79">
        <v>0</v>
      </c>
      <c r="CJ19" s="79">
        <v>0</v>
      </c>
      <c r="CK19" s="79">
        <v>0</v>
      </c>
      <c r="CL19" s="79">
        <v>0</v>
      </c>
      <c r="CM19" s="79">
        <v>0</v>
      </c>
      <c r="CN19" s="79">
        <v>0</v>
      </c>
      <c r="CO19" s="79">
        <v>0</v>
      </c>
      <c r="CP19" s="79">
        <v>0</v>
      </c>
      <c r="CQ19" s="79">
        <v>0</v>
      </c>
      <c r="CR19" s="79">
        <v>0</v>
      </c>
      <c r="CS19" s="79">
        <v>0</v>
      </c>
      <c r="CT19" s="79">
        <v>0</v>
      </c>
      <c r="CU19" s="79">
        <v>0</v>
      </c>
      <c r="CV19" s="79">
        <v>0</v>
      </c>
      <c r="CW19" s="79">
        <v>0</v>
      </c>
      <c r="CX19" s="79">
        <v>0</v>
      </c>
      <c r="CY19" s="79">
        <v>0</v>
      </c>
      <c r="CZ19" s="79">
        <v>0</v>
      </c>
      <c r="DA19" s="79">
        <v>0</v>
      </c>
      <c r="DB19" s="79">
        <v>0</v>
      </c>
      <c r="DC19" s="79">
        <v>0</v>
      </c>
      <c r="DD19" s="79">
        <v>0</v>
      </c>
      <c r="DE19" s="79">
        <v>0</v>
      </c>
      <c r="DF19" s="79">
        <v>1.162015E-3</v>
      </c>
      <c r="DG19" s="79">
        <v>1.7134019999999999E-3</v>
      </c>
      <c r="DH19" s="79">
        <v>1.868336E-3</v>
      </c>
      <c r="DI19" s="79">
        <v>2.3007209999999999E-3</v>
      </c>
      <c r="DJ19" s="79">
        <v>3.1111720000000002E-3</v>
      </c>
      <c r="DK19" s="79">
        <v>1.9764269999999998E-3</v>
      </c>
      <c r="DL19" s="79">
        <v>1.3735500000000001E-3</v>
      </c>
      <c r="DM19" s="79">
        <v>1.721141E-3</v>
      </c>
      <c r="DN19" s="79">
        <v>1.5202080000000001E-3</v>
      </c>
      <c r="DO19" s="79">
        <v>1.6020330000000001E-3</v>
      </c>
      <c r="DP19" s="79">
        <v>8.6173399999999996E-4</v>
      </c>
      <c r="DQ19" s="79">
        <v>2.1981409999999998E-3</v>
      </c>
    </row>
    <row r="20" spans="1:121">
      <c r="A20" s="79" t="s">
        <v>1227</v>
      </c>
      <c r="B20" s="21" t="s">
        <v>1123</v>
      </c>
      <c r="C20" s="96" t="str">
        <f t="shared" si="0"/>
        <v>PI</v>
      </c>
      <c r="D20" s="96" t="str">
        <f t="shared" si="1"/>
        <v>PI</v>
      </c>
      <c r="E20" s="26" t="s">
        <v>1120</v>
      </c>
      <c r="F20" s="81" t="s">
        <v>1161</v>
      </c>
      <c r="G20" s="21" t="s">
        <v>1155</v>
      </c>
      <c r="H20" s="80" t="s">
        <v>1166</v>
      </c>
      <c r="I20" s="97">
        <f t="shared" si="2"/>
        <v>0.30364979495707661</v>
      </c>
      <c r="J20" s="97" t="str">
        <f t="shared" si="3"/>
        <v>NI</v>
      </c>
      <c r="K20" s="97">
        <f t="shared" si="4"/>
        <v>0.19453750277565912</v>
      </c>
      <c r="L20" s="97" t="str">
        <f t="shared" si="5"/>
        <v>NI</v>
      </c>
      <c r="M20" s="21">
        <v>2.0715800000000001E-4</v>
      </c>
      <c r="N20" s="21">
        <v>3.9499999999999998E-5</v>
      </c>
      <c r="O20" s="21">
        <v>4.0299999999999997E-5</v>
      </c>
      <c r="P20" s="93">
        <v>1.7195399999999999E-4</v>
      </c>
      <c r="Q20" s="93">
        <v>1.10259E-4</v>
      </c>
      <c r="R20" s="93">
        <v>0</v>
      </c>
      <c r="S20" s="21">
        <v>0</v>
      </c>
      <c r="T20" s="21">
        <v>1.8617950000000003E-4</v>
      </c>
      <c r="U20" s="21">
        <v>6.1313889583333335E-4</v>
      </c>
      <c r="V20" s="21">
        <v>3.4022583333333332E-5</v>
      </c>
      <c r="W20" s="21">
        <v>3.5287894999999994E-3</v>
      </c>
      <c r="X20" s="93" t="s">
        <v>304</v>
      </c>
      <c r="Y20" s="94">
        <v>3.88795750866</v>
      </c>
      <c r="Z20" s="95">
        <v>4.1027728907899998E-9</v>
      </c>
      <c r="AA20" s="79">
        <v>0</v>
      </c>
      <c r="AB20" s="79">
        <v>0</v>
      </c>
      <c r="AC20" s="79">
        <v>0</v>
      </c>
      <c r="AD20" s="79">
        <v>0</v>
      </c>
      <c r="AE20" s="79">
        <v>0</v>
      </c>
      <c r="AF20" s="79">
        <v>0</v>
      </c>
      <c r="AG20" s="79">
        <v>0</v>
      </c>
      <c r="AH20" s="79">
        <v>0</v>
      </c>
      <c r="AI20" s="79">
        <v>0</v>
      </c>
      <c r="AJ20" s="79">
        <v>0</v>
      </c>
      <c r="AK20" s="79">
        <v>0</v>
      </c>
      <c r="AL20" s="79">
        <v>1.2400099999999999E-4</v>
      </c>
      <c r="AM20" s="79">
        <v>1.20407E-4</v>
      </c>
      <c r="AN20" s="79">
        <v>1.33091E-4</v>
      </c>
      <c r="AO20" s="79">
        <v>6.2600000000000004E-5</v>
      </c>
      <c r="AP20" s="79">
        <v>1.8014499999999999E-4</v>
      </c>
      <c r="AQ20" s="79">
        <v>2.0211099999999999E-4</v>
      </c>
      <c r="AR20" s="79">
        <v>3.6788800000000003E-4</v>
      </c>
      <c r="AS20" s="79">
        <v>2.6551599999999998E-4</v>
      </c>
      <c r="AT20" s="79">
        <v>3.3825899999999999E-4</v>
      </c>
      <c r="AU20" s="79">
        <v>1.4737499999999999E-4</v>
      </c>
      <c r="AV20" s="79">
        <v>1.66727E-4</v>
      </c>
      <c r="AW20" s="79">
        <v>1.2603399999999999E-4</v>
      </c>
      <c r="AX20" s="79">
        <v>0</v>
      </c>
      <c r="AY20" s="79">
        <v>0</v>
      </c>
      <c r="AZ20" s="79">
        <v>0</v>
      </c>
      <c r="BA20" s="79">
        <v>0</v>
      </c>
      <c r="BB20" s="79">
        <v>0</v>
      </c>
      <c r="BC20" s="79">
        <v>4.27315E-4</v>
      </c>
      <c r="BD20" s="79">
        <v>0</v>
      </c>
      <c r="BE20" s="79">
        <v>6.8672899999999996E-4</v>
      </c>
      <c r="BF20" s="79">
        <v>0</v>
      </c>
      <c r="BG20" s="79">
        <v>0</v>
      </c>
      <c r="BH20" s="79">
        <v>0</v>
      </c>
      <c r="BI20" s="79">
        <v>2.2057442999999999E-2</v>
      </c>
      <c r="BJ20" s="79">
        <v>1.187114E-3</v>
      </c>
      <c r="BK20" s="79">
        <v>0</v>
      </c>
      <c r="BL20" s="79">
        <v>0</v>
      </c>
      <c r="BM20" s="79">
        <v>0</v>
      </c>
      <c r="BN20" s="79">
        <v>0</v>
      </c>
      <c r="BO20" s="79">
        <v>0</v>
      </c>
      <c r="BP20" s="79">
        <v>0</v>
      </c>
      <c r="BQ20" s="79">
        <v>3.1921400000000001E-4</v>
      </c>
      <c r="BR20" s="79">
        <v>6.1831899999999999E-4</v>
      </c>
      <c r="BS20" s="79">
        <v>0</v>
      </c>
      <c r="BT20" s="79">
        <v>0</v>
      </c>
      <c r="BU20" s="79">
        <v>2.4460969999999999E-3</v>
      </c>
      <c r="BV20" s="79">
        <v>3.3467700000000002E-4</v>
      </c>
      <c r="BW20" s="79">
        <v>0</v>
      </c>
      <c r="BX20" s="79">
        <v>0</v>
      </c>
      <c r="BY20" s="79">
        <v>0</v>
      </c>
      <c r="BZ20" s="79">
        <v>0</v>
      </c>
      <c r="CA20" s="79">
        <v>0</v>
      </c>
      <c r="CB20" s="79">
        <v>6.1881399999999997E-4</v>
      </c>
      <c r="CC20" s="79">
        <v>0</v>
      </c>
      <c r="CD20" s="79">
        <v>4.0189499999999999E-4</v>
      </c>
      <c r="CE20" s="79">
        <v>3.3304999999999999E-4</v>
      </c>
      <c r="CF20" s="79">
        <v>0</v>
      </c>
      <c r="CG20" s="79">
        <v>0</v>
      </c>
      <c r="CH20" s="79">
        <v>0</v>
      </c>
      <c r="CI20" s="79">
        <v>0</v>
      </c>
      <c r="CJ20" s="79">
        <v>0</v>
      </c>
      <c r="CK20" s="79">
        <v>0</v>
      </c>
      <c r="CL20" s="79">
        <v>0</v>
      </c>
      <c r="CM20" s="79">
        <v>0</v>
      </c>
      <c r="CN20" s="79">
        <v>0</v>
      </c>
      <c r="CO20" s="79">
        <v>0</v>
      </c>
      <c r="CP20" s="79">
        <v>0</v>
      </c>
      <c r="CQ20" s="79">
        <v>0</v>
      </c>
      <c r="CR20" s="79">
        <v>0</v>
      </c>
      <c r="CS20" s="79">
        <v>0</v>
      </c>
      <c r="CT20" s="79">
        <v>1.4437799999999999E-4</v>
      </c>
      <c r="CU20" s="79">
        <v>0</v>
      </c>
      <c r="CV20" s="79">
        <v>0</v>
      </c>
      <c r="CW20" s="79">
        <v>0</v>
      </c>
      <c r="CX20" s="79">
        <v>0</v>
      </c>
      <c r="CY20" s="79">
        <v>0</v>
      </c>
      <c r="CZ20" s="79">
        <v>0</v>
      </c>
      <c r="DA20" s="79">
        <v>0</v>
      </c>
      <c r="DB20" s="79">
        <v>1.2806499999999999E-4</v>
      </c>
      <c r="DC20" s="79">
        <v>1.35828E-4</v>
      </c>
      <c r="DD20" s="79">
        <v>0</v>
      </c>
      <c r="DE20" s="79">
        <v>0</v>
      </c>
      <c r="DF20" s="79">
        <v>1.9664859999999999E-3</v>
      </c>
      <c r="DG20" s="79">
        <v>3.7694849999999999E-3</v>
      </c>
      <c r="DH20" s="79">
        <v>2.9893369999999999E-3</v>
      </c>
      <c r="DI20" s="79">
        <v>5.1536159999999998E-3</v>
      </c>
      <c r="DJ20" s="79">
        <v>5.3072930000000003E-3</v>
      </c>
      <c r="DK20" s="79">
        <v>2.3357769999999998E-3</v>
      </c>
      <c r="DL20" s="79">
        <v>5.1279180000000004E-3</v>
      </c>
      <c r="DM20" s="79">
        <v>3.2611099999999998E-3</v>
      </c>
      <c r="DN20" s="79">
        <v>2.5932949999999998E-3</v>
      </c>
      <c r="DO20" s="79">
        <v>4.4291499999999998E-3</v>
      </c>
      <c r="DP20" s="79">
        <v>1.9149639999999999E-3</v>
      </c>
      <c r="DQ20" s="79">
        <v>3.497043E-3</v>
      </c>
    </row>
    <row r="21" spans="1:121">
      <c r="A21" s="79" t="s">
        <v>1282</v>
      </c>
      <c r="B21" s="21" t="s">
        <v>1141</v>
      </c>
      <c r="C21" s="96">
        <f t="shared" si="0"/>
        <v>15.994808978032472</v>
      </c>
      <c r="D21" s="96" t="str">
        <f t="shared" si="1"/>
        <v>NI</v>
      </c>
      <c r="E21" s="26" t="s">
        <v>1120</v>
      </c>
      <c r="F21" s="81" t="s">
        <v>310</v>
      </c>
      <c r="G21" s="21" t="s">
        <v>33</v>
      </c>
      <c r="H21" s="80" t="s">
        <v>1309</v>
      </c>
      <c r="I21" s="97" t="str">
        <f t="shared" si="2"/>
        <v>PI</v>
      </c>
      <c r="J21" s="97">
        <f t="shared" si="3"/>
        <v>5.3034850291722715E-3</v>
      </c>
      <c r="K21" s="97" t="str">
        <f t="shared" si="4"/>
        <v>ND</v>
      </c>
      <c r="L21" s="97" t="str">
        <f t="shared" si="5"/>
        <v>ND</v>
      </c>
      <c r="M21" s="21">
        <v>0</v>
      </c>
      <c r="N21" s="21">
        <v>3.0448299999999998E-4</v>
      </c>
      <c r="O21" s="21">
        <v>0</v>
      </c>
      <c r="P21" s="93">
        <v>0</v>
      </c>
      <c r="Q21" s="93">
        <v>0</v>
      </c>
      <c r="R21" s="93">
        <v>0</v>
      </c>
      <c r="S21" s="21">
        <v>1.9036363636363637E-5</v>
      </c>
      <c r="T21" s="21">
        <v>3.5894064999999996E-3</v>
      </c>
      <c r="U21" s="21">
        <v>0</v>
      </c>
      <c r="V21" s="21">
        <v>0</v>
      </c>
      <c r="W21" s="21">
        <v>0</v>
      </c>
      <c r="X21" s="93" t="s">
        <v>20</v>
      </c>
      <c r="Y21" s="94">
        <v>4.0833495058100002</v>
      </c>
      <c r="Z21" s="95">
        <v>6.76635454988E-15</v>
      </c>
      <c r="AA21" s="79">
        <v>3.68E-5</v>
      </c>
      <c r="AB21" s="79">
        <v>0</v>
      </c>
      <c r="AC21" s="79">
        <v>0</v>
      </c>
      <c r="AD21" s="79">
        <v>3.5800000000000003E-5</v>
      </c>
      <c r="AE21" s="79">
        <v>0</v>
      </c>
      <c r="AF21" s="79">
        <v>7.7600000000000002E-5</v>
      </c>
      <c r="AG21" s="79">
        <v>0</v>
      </c>
      <c r="AH21" s="79">
        <v>5.9200000000000002E-5</v>
      </c>
      <c r="AI21" s="79">
        <v>0</v>
      </c>
      <c r="AJ21" s="79">
        <v>0</v>
      </c>
      <c r="AK21" s="79">
        <v>0</v>
      </c>
      <c r="AL21" s="79">
        <v>3.4100200000000003E-4</v>
      </c>
      <c r="AM21" s="79">
        <v>1.324476E-3</v>
      </c>
      <c r="AN21" s="79">
        <v>9.5160299999999998E-4</v>
      </c>
      <c r="AO21" s="79">
        <v>2.2026099999999998E-3</v>
      </c>
      <c r="AP21" s="79">
        <v>3.3026600000000001E-4</v>
      </c>
      <c r="AQ21" s="79">
        <v>7.4099999999999999E-5</v>
      </c>
      <c r="AR21" s="79">
        <v>1.0521599999999999E-3</v>
      </c>
      <c r="AS21" s="79">
        <v>5.8413499999999995E-4</v>
      </c>
      <c r="AT21" s="79">
        <v>1.1782699999999999E-3</v>
      </c>
      <c r="AU21" s="79">
        <v>3.4043588E-2</v>
      </c>
      <c r="AV21" s="79">
        <v>3.6679900000000001E-4</v>
      </c>
      <c r="AW21" s="79">
        <v>6.2386899999999999E-4</v>
      </c>
      <c r="AX21" s="79">
        <v>0</v>
      </c>
      <c r="AY21" s="79">
        <v>0</v>
      </c>
      <c r="AZ21" s="79">
        <v>0</v>
      </c>
      <c r="BA21" s="79">
        <v>0</v>
      </c>
      <c r="BB21" s="79">
        <v>0</v>
      </c>
      <c r="BC21" s="79">
        <v>0</v>
      </c>
      <c r="BD21" s="79">
        <v>0</v>
      </c>
      <c r="BE21" s="79">
        <v>0</v>
      </c>
      <c r="BF21" s="79">
        <v>0</v>
      </c>
      <c r="BG21" s="79">
        <v>0</v>
      </c>
      <c r="BH21" s="79">
        <v>0</v>
      </c>
      <c r="BI21" s="79">
        <v>0</v>
      </c>
      <c r="BJ21" s="79">
        <v>0</v>
      </c>
      <c r="BK21" s="79">
        <v>0</v>
      </c>
      <c r="BL21" s="79">
        <v>0</v>
      </c>
      <c r="BM21" s="79">
        <v>0</v>
      </c>
      <c r="BN21" s="79">
        <v>0</v>
      </c>
      <c r="BO21" s="79">
        <v>0</v>
      </c>
      <c r="BP21" s="79">
        <v>0</v>
      </c>
      <c r="BQ21" s="79">
        <v>0</v>
      </c>
      <c r="BR21" s="79">
        <v>0</v>
      </c>
      <c r="BS21" s="79">
        <v>0</v>
      </c>
      <c r="BT21" s="79">
        <v>0</v>
      </c>
      <c r="BU21" s="79">
        <v>0</v>
      </c>
      <c r="BV21" s="79">
        <v>0</v>
      </c>
      <c r="BW21" s="79">
        <v>0</v>
      </c>
      <c r="BX21" s="79">
        <v>0</v>
      </c>
      <c r="BY21" s="79">
        <v>0</v>
      </c>
      <c r="BZ21" s="79">
        <v>0</v>
      </c>
      <c r="CA21" s="79">
        <v>0</v>
      </c>
      <c r="CB21" s="79">
        <v>0</v>
      </c>
      <c r="CC21" s="79">
        <v>0</v>
      </c>
      <c r="CD21" s="79">
        <v>0</v>
      </c>
      <c r="CE21" s="79">
        <v>0</v>
      </c>
      <c r="CF21" s="79">
        <v>0</v>
      </c>
      <c r="CG21" s="79">
        <v>0</v>
      </c>
      <c r="CH21" s="79">
        <v>0</v>
      </c>
      <c r="CI21" s="79">
        <v>0</v>
      </c>
      <c r="CJ21" s="79">
        <v>0</v>
      </c>
      <c r="CK21" s="79">
        <v>0</v>
      </c>
      <c r="CL21" s="79">
        <v>0</v>
      </c>
      <c r="CM21" s="79">
        <v>0</v>
      </c>
      <c r="CN21" s="79">
        <v>0</v>
      </c>
      <c r="CO21" s="79">
        <v>0</v>
      </c>
      <c r="CP21" s="79">
        <v>0</v>
      </c>
      <c r="CQ21" s="79">
        <v>0</v>
      </c>
      <c r="CR21" s="79">
        <v>0</v>
      </c>
      <c r="CS21" s="79">
        <v>0</v>
      </c>
      <c r="CT21" s="79">
        <v>0</v>
      </c>
      <c r="CU21" s="79">
        <v>0</v>
      </c>
      <c r="CV21" s="79">
        <v>0</v>
      </c>
      <c r="CW21" s="79">
        <v>0</v>
      </c>
      <c r="CX21" s="79">
        <v>0</v>
      </c>
      <c r="CY21" s="79">
        <v>0</v>
      </c>
      <c r="CZ21" s="79">
        <v>0</v>
      </c>
      <c r="DA21" s="79">
        <v>0</v>
      </c>
      <c r="DB21" s="79">
        <v>0</v>
      </c>
      <c r="DC21" s="79">
        <v>0</v>
      </c>
      <c r="DD21" s="79">
        <v>0</v>
      </c>
      <c r="DE21" s="79">
        <v>0</v>
      </c>
      <c r="DF21" s="79">
        <v>0</v>
      </c>
      <c r="DG21" s="79">
        <v>0</v>
      </c>
      <c r="DH21" s="79">
        <v>0</v>
      </c>
      <c r="DI21" s="79">
        <v>0</v>
      </c>
      <c r="DJ21" s="79">
        <v>0</v>
      </c>
      <c r="DK21" s="79">
        <v>0</v>
      </c>
      <c r="DL21" s="79">
        <v>0</v>
      </c>
      <c r="DM21" s="79">
        <v>0</v>
      </c>
      <c r="DN21" s="79">
        <v>0</v>
      </c>
      <c r="DO21" s="79">
        <v>0</v>
      </c>
      <c r="DP21" s="79">
        <v>0</v>
      </c>
      <c r="DQ21" s="79">
        <v>0</v>
      </c>
    </row>
    <row r="22" spans="1:121">
      <c r="A22" s="79" t="s">
        <v>1142</v>
      </c>
      <c r="B22" s="21" t="s">
        <v>1142</v>
      </c>
      <c r="C22" s="96">
        <f t="shared" si="0"/>
        <v>18.276495235189312</v>
      </c>
      <c r="D22" s="96">
        <f t="shared" si="1"/>
        <v>52.785202116240676</v>
      </c>
      <c r="E22" s="26" t="s">
        <v>1152</v>
      </c>
      <c r="F22" s="81" t="s">
        <v>1153</v>
      </c>
      <c r="G22" s="21" t="s">
        <v>33</v>
      </c>
      <c r="H22" s="80" t="s">
        <v>1310</v>
      </c>
      <c r="I22" s="97">
        <f t="shared" si="2"/>
        <v>14.952774155063821</v>
      </c>
      <c r="J22" s="97">
        <f t="shared" si="3"/>
        <v>3.6978179770140333E-2</v>
      </c>
      <c r="K22" s="97">
        <f t="shared" si="4"/>
        <v>0.49067633323536136</v>
      </c>
      <c r="L22" s="97">
        <f t="shared" si="5"/>
        <v>0.79549104960543782</v>
      </c>
      <c r="M22" s="21">
        <v>1.2248399999999999E-4</v>
      </c>
      <c r="N22" s="21">
        <v>6.0988000000000004E-4</v>
      </c>
      <c r="O22" s="21">
        <v>6.0099999999999997E-5</v>
      </c>
      <c r="P22" s="93">
        <v>3.43672E-4</v>
      </c>
      <c r="Q22" s="93">
        <v>1.761423E-3</v>
      </c>
      <c r="R22" s="93">
        <v>2.7338800000000001E-4</v>
      </c>
      <c r="S22" s="21">
        <v>3.3369636363636365E-5</v>
      </c>
      <c r="T22" s="21">
        <v>9.0241425000000012E-4</v>
      </c>
      <c r="U22" s="21">
        <v>6.0350958333333327E-5</v>
      </c>
      <c r="V22" s="21">
        <v>0</v>
      </c>
      <c r="W22" s="21">
        <v>8.4450900833333339E-3</v>
      </c>
      <c r="X22" s="93" t="s">
        <v>304</v>
      </c>
      <c r="Y22" s="94">
        <v>4.2350939151200002</v>
      </c>
      <c r="Z22" s="95">
        <v>7.2212280333199999E-12</v>
      </c>
      <c r="AA22" s="79">
        <v>1.50266E-4</v>
      </c>
      <c r="AB22" s="79">
        <v>4.8600000000000002E-5</v>
      </c>
      <c r="AC22" s="79">
        <v>3.4600000000000001E-5</v>
      </c>
      <c r="AD22" s="79">
        <v>0</v>
      </c>
      <c r="AE22" s="79">
        <v>0</v>
      </c>
      <c r="AF22" s="79">
        <v>0</v>
      </c>
      <c r="AG22" s="79">
        <v>0</v>
      </c>
      <c r="AH22" s="79">
        <v>4.0299999999999997E-5</v>
      </c>
      <c r="AI22" s="79">
        <v>0</v>
      </c>
      <c r="AJ22" s="79">
        <v>4.6100000000000002E-5</v>
      </c>
      <c r="AK22" s="79">
        <v>4.7200000000000002E-5</v>
      </c>
      <c r="AL22" s="79">
        <v>9.2523799999999999E-4</v>
      </c>
      <c r="AM22" s="79">
        <v>1.212093E-3</v>
      </c>
      <c r="AN22" s="79">
        <v>2.9932500000000003E-4</v>
      </c>
      <c r="AO22" s="79">
        <v>8.88378E-4</v>
      </c>
      <c r="AP22" s="79">
        <v>1.300093E-3</v>
      </c>
      <c r="AQ22" s="79">
        <v>4.4680499999999999E-4</v>
      </c>
      <c r="AR22" s="79">
        <v>7.6859200000000002E-4</v>
      </c>
      <c r="AS22" s="79">
        <v>1.3910560000000001E-3</v>
      </c>
      <c r="AT22" s="79">
        <v>7.9899400000000003E-4</v>
      </c>
      <c r="AU22" s="79">
        <v>7.72151E-4</v>
      </c>
      <c r="AV22" s="79">
        <v>1.3721569999999999E-3</v>
      </c>
      <c r="AW22" s="79">
        <v>6.5408899999999995E-4</v>
      </c>
      <c r="AX22" s="79">
        <v>0</v>
      </c>
      <c r="AY22" s="79">
        <v>0</v>
      </c>
      <c r="AZ22" s="79">
        <v>0</v>
      </c>
      <c r="BA22" s="79">
        <v>0</v>
      </c>
      <c r="BB22" s="79">
        <v>0</v>
      </c>
      <c r="BC22" s="79">
        <v>0</v>
      </c>
      <c r="BD22" s="79">
        <v>0</v>
      </c>
      <c r="BE22" s="79">
        <v>0</v>
      </c>
      <c r="BF22" s="79">
        <v>0</v>
      </c>
      <c r="BG22" s="79">
        <v>0</v>
      </c>
      <c r="BH22" s="79">
        <v>3.4944499999999999E-4</v>
      </c>
      <c r="BI22" s="79">
        <v>0</v>
      </c>
      <c r="BJ22" s="79">
        <v>0</v>
      </c>
      <c r="BK22" s="79">
        <v>0</v>
      </c>
      <c r="BL22" s="79">
        <v>0</v>
      </c>
      <c r="BM22" s="79">
        <v>0</v>
      </c>
      <c r="BN22" s="79">
        <v>0</v>
      </c>
      <c r="BO22" s="79">
        <v>0</v>
      </c>
      <c r="BP22" s="79">
        <v>0</v>
      </c>
      <c r="BQ22" s="79">
        <v>0</v>
      </c>
      <c r="BR22" s="79">
        <v>0</v>
      </c>
      <c r="BS22" s="79">
        <v>0</v>
      </c>
      <c r="BT22" s="79">
        <v>0</v>
      </c>
      <c r="BU22" s="79">
        <v>0</v>
      </c>
      <c r="BV22" s="79">
        <v>6.2972099999999997E-4</v>
      </c>
      <c r="BW22" s="79">
        <v>0</v>
      </c>
      <c r="BX22" s="79">
        <v>0</v>
      </c>
      <c r="BY22" s="79">
        <v>0</v>
      </c>
      <c r="BZ22" s="79">
        <v>0</v>
      </c>
      <c r="CA22" s="79">
        <v>0</v>
      </c>
      <c r="CB22" s="79">
        <v>0</v>
      </c>
      <c r="CC22" s="79">
        <v>0</v>
      </c>
      <c r="CD22" s="79">
        <v>0</v>
      </c>
      <c r="CE22" s="79">
        <v>0</v>
      </c>
      <c r="CF22" s="79">
        <v>0</v>
      </c>
      <c r="CG22" s="79">
        <v>0</v>
      </c>
      <c r="CH22" s="79">
        <v>0</v>
      </c>
      <c r="CI22" s="79">
        <v>0</v>
      </c>
      <c r="CJ22" s="79">
        <v>0</v>
      </c>
      <c r="CK22" s="79">
        <v>1.26985E-4</v>
      </c>
      <c r="CL22" s="79">
        <v>0</v>
      </c>
      <c r="CM22" s="79">
        <v>0</v>
      </c>
      <c r="CN22" s="79">
        <v>0</v>
      </c>
      <c r="CO22" s="79">
        <v>9.8802000000000004E-4</v>
      </c>
      <c r="CP22" s="79">
        <v>0</v>
      </c>
      <c r="CQ22" s="79">
        <v>0</v>
      </c>
      <c r="CR22" s="79">
        <v>2.2466399999999999E-4</v>
      </c>
      <c r="CS22" s="79">
        <v>5.7801100000000002E-4</v>
      </c>
      <c r="CT22" s="79">
        <v>0</v>
      </c>
      <c r="CU22" s="79">
        <v>0</v>
      </c>
      <c r="CV22" s="79">
        <v>0</v>
      </c>
      <c r="CW22" s="79">
        <v>0</v>
      </c>
      <c r="CX22" s="79">
        <v>0</v>
      </c>
      <c r="CY22" s="79">
        <v>0</v>
      </c>
      <c r="CZ22" s="79">
        <v>0</v>
      </c>
      <c r="DA22" s="79">
        <v>0</v>
      </c>
      <c r="DB22" s="79">
        <v>0</v>
      </c>
      <c r="DC22" s="79">
        <v>0</v>
      </c>
      <c r="DD22" s="79">
        <v>0</v>
      </c>
      <c r="DE22" s="79">
        <v>0</v>
      </c>
      <c r="DF22" s="79">
        <v>1.2077629999999999E-3</v>
      </c>
      <c r="DG22" s="79">
        <v>4.5659250000000002E-3</v>
      </c>
      <c r="DH22" s="79">
        <v>9.536849E-3</v>
      </c>
      <c r="DI22" s="79">
        <v>4.214003E-3</v>
      </c>
      <c r="DJ22" s="79">
        <v>9.1356149999999997E-3</v>
      </c>
      <c r="DK22" s="79">
        <v>1.1464313E-2</v>
      </c>
      <c r="DL22" s="79">
        <v>4.1929910000000001E-3</v>
      </c>
      <c r="DM22" s="79">
        <v>2.243975E-3</v>
      </c>
      <c r="DN22" s="79">
        <v>1.8594085E-2</v>
      </c>
      <c r="DO22" s="79">
        <v>1.2591677000000001E-2</v>
      </c>
      <c r="DP22" s="79">
        <v>1.2793570000000001E-2</v>
      </c>
      <c r="DQ22" s="79">
        <v>1.0800315E-2</v>
      </c>
    </row>
    <row r="23" spans="1:121">
      <c r="A23" s="79" t="s">
        <v>1144</v>
      </c>
      <c r="B23" s="21" t="s">
        <v>1144</v>
      </c>
      <c r="C23" s="96">
        <f t="shared" si="0"/>
        <v>499.65009531018535</v>
      </c>
      <c r="D23" s="96">
        <f t="shared" si="1"/>
        <v>16.586036538853605</v>
      </c>
      <c r="E23" s="26" t="s">
        <v>1152</v>
      </c>
      <c r="F23" s="81" t="s">
        <v>1153</v>
      </c>
      <c r="G23" s="21" t="s">
        <v>33</v>
      </c>
      <c r="H23" s="80" t="s">
        <v>1311</v>
      </c>
      <c r="I23" s="97">
        <f t="shared" si="2"/>
        <v>0.47802609214966535</v>
      </c>
      <c r="J23" s="97">
        <f t="shared" si="3"/>
        <v>0.12237765808094569</v>
      </c>
      <c r="K23" s="97">
        <f t="shared" si="4"/>
        <v>0.96951632002890542</v>
      </c>
      <c r="L23" s="97">
        <f t="shared" si="5"/>
        <v>7.9982898674647283</v>
      </c>
      <c r="M23" s="21">
        <v>0.20171186699999999</v>
      </c>
      <c r="N23" s="21">
        <v>8.5331288000000005E-2</v>
      </c>
      <c r="O23" s="21">
        <v>0.19556294699999999</v>
      </c>
      <c r="P23" s="93">
        <v>3.3681599999999998E-4</v>
      </c>
      <c r="Q23" s="93">
        <v>2.832598E-3</v>
      </c>
      <c r="R23" s="93">
        <v>2.6939519999999999E-3</v>
      </c>
      <c r="S23" s="21">
        <v>1.707820909090909E-4</v>
      </c>
      <c r="T23" s="21">
        <v>1.3955332499999999E-3</v>
      </c>
      <c r="U23" s="21">
        <v>2.9193662708333333E-3</v>
      </c>
      <c r="V23" s="21">
        <v>3.1665750000000001E-5</v>
      </c>
      <c r="W23" s="21">
        <v>8.0052223333333342E-3</v>
      </c>
      <c r="X23" s="93" t="s">
        <v>17</v>
      </c>
      <c r="Y23" s="94">
        <v>5.6367864520299999</v>
      </c>
      <c r="Z23" s="95">
        <v>4.78464990056E-9</v>
      </c>
      <c r="AA23" s="79">
        <v>1.552E-4</v>
      </c>
      <c r="AB23" s="79">
        <v>5.7899999999999998E-5</v>
      </c>
      <c r="AC23" s="79">
        <v>4.0599999999999998E-5</v>
      </c>
      <c r="AD23" s="79">
        <v>2.0006399999999999E-4</v>
      </c>
      <c r="AE23" s="79">
        <v>2.7900000000000001E-5</v>
      </c>
      <c r="AF23" s="79">
        <v>1.66558E-4</v>
      </c>
      <c r="AG23" s="79">
        <v>1.17599E-4</v>
      </c>
      <c r="AH23" s="79">
        <v>5.9953100000000004E-4</v>
      </c>
      <c r="AI23" s="79">
        <v>9.0099999999999995E-5</v>
      </c>
      <c r="AJ23" s="79">
        <v>2.5725900000000002E-4</v>
      </c>
      <c r="AK23" s="79">
        <v>1.65892E-4</v>
      </c>
      <c r="AL23" s="79">
        <v>1.0331190000000001E-3</v>
      </c>
      <c r="AM23" s="79">
        <v>1.3745459999999999E-3</v>
      </c>
      <c r="AN23" s="79">
        <v>1.1650009999999999E-3</v>
      </c>
      <c r="AO23" s="79">
        <v>1.2977889999999999E-3</v>
      </c>
      <c r="AP23" s="79">
        <v>7.9832700000000004E-4</v>
      </c>
      <c r="AQ23" s="79">
        <v>1.5263589999999999E-3</v>
      </c>
      <c r="AR23" s="79">
        <v>1.4128859999999999E-3</v>
      </c>
      <c r="AS23" s="79">
        <v>1.566205E-3</v>
      </c>
      <c r="AT23" s="79">
        <v>5.6366100000000002E-4</v>
      </c>
      <c r="AU23" s="79">
        <v>1.542489E-3</v>
      </c>
      <c r="AV23" s="79">
        <v>1.0691629999999999E-3</v>
      </c>
      <c r="AW23" s="79">
        <v>3.3968539999999999E-3</v>
      </c>
      <c r="AX23" s="79">
        <v>0</v>
      </c>
      <c r="AY23" s="79">
        <v>0</v>
      </c>
      <c r="AZ23" s="79">
        <v>0</v>
      </c>
      <c r="BA23" s="79">
        <v>4.4566494999999998E-2</v>
      </c>
      <c r="BB23" s="79">
        <v>0</v>
      </c>
      <c r="BC23" s="79">
        <v>1.0889894000000001E-2</v>
      </c>
      <c r="BD23" s="79">
        <v>0</v>
      </c>
      <c r="BE23" s="79">
        <v>1.25398E-2</v>
      </c>
      <c r="BF23" s="79">
        <v>0</v>
      </c>
      <c r="BG23" s="79">
        <v>0</v>
      </c>
      <c r="BH23" s="79">
        <v>0</v>
      </c>
      <c r="BI23" s="79">
        <v>9.2548300000000003E-3</v>
      </c>
      <c r="BJ23" s="79">
        <v>1.0414560000000001E-3</v>
      </c>
      <c r="BK23" s="79">
        <v>0</v>
      </c>
      <c r="BL23" s="79">
        <v>0</v>
      </c>
      <c r="BM23" s="79">
        <v>0</v>
      </c>
      <c r="BN23" s="79">
        <v>0</v>
      </c>
      <c r="BO23" s="79">
        <v>0</v>
      </c>
      <c r="BP23" s="79">
        <v>0</v>
      </c>
      <c r="BQ23" s="79">
        <v>0</v>
      </c>
      <c r="BR23" s="79">
        <v>9.49291E-4</v>
      </c>
      <c r="BS23" s="79">
        <v>2.9551220000000001E-3</v>
      </c>
      <c r="BT23" s="79">
        <v>0</v>
      </c>
      <c r="BU23" s="79">
        <v>2.145962E-3</v>
      </c>
      <c r="BV23" s="79">
        <v>1.46806E-4</v>
      </c>
      <c r="BW23" s="79">
        <v>0</v>
      </c>
      <c r="BX23" s="79">
        <v>1.5825999999999999E-4</v>
      </c>
      <c r="BY23" s="79">
        <v>0</v>
      </c>
      <c r="BZ23" s="79">
        <v>0</v>
      </c>
      <c r="CA23" s="79">
        <v>1.7467000000000001E-4</v>
      </c>
      <c r="CB23" s="79">
        <v>7.2384800000000003E-4</v>
      </c>
      <c r="CC23" s="79">
        <v>0</v>
      </c>
      <c r="CD23" s="79">
        <v>1.5001398000000001E-2</v>
      </c>
      <c r="CE23" s="79">
        <v>1.46093E-4</v>
      </c>
      <c r="CF23" s="79">
        <v>0</v>
      </c>
      <c r="CG23" s="79">
        <v>0</v>
      </c>
      <c r="CH23" s="79">
        <v>0</v>
      </c>
      <c r="CI23" s="79">
        <v>9.8691100000000004E-4</v>
      </c>
      <c r="CJ23" s="79">
        <v>0</v>
      </c>
      <c r="CK23" s="79">
        <v>1.9430200000000001E-4</v>
      </c>
      <c r="CL23" s="79">
        <v>1.9456899999999999E-4</v>
      </c>
      <c r="CM23" s="79">
        <v>0</v>
      </c>
      <c r="CN23" s="79">
        <v>1.4508899999999999E-4</v>
      </c>
      <c r="CO23" s="79">
        <v>0</v>
      </c>
      <c r="CP23" s="79">
        <v>3.6036269000000003E-2</v>
      </c>
      <c r="CQ23" s="79">
        <v>1.612126E-3</v>
      </c>
      <c r="CR23" s="79">
        <v>1.3128400000000001E-4</v>
      </c>
      <c r="CS23" s="79">
        <v>1.3510599999999999E-4</v>
      </c>
      <c r="CT23" s="79">
        <v>3.7998900000000001E-4</v>
      </c>
      <c r="CU23" s="79">
        <v>0</v>
      </c>
      <c r="CV23" s="79">
        <v>0</v>
      </c>
      <c r="CW23" s="79">
        <v>0</v>
      </c>
      <c r="CX23" s="79">
        <v>0</v>
      </c>
      <c r="CY23" s="79">
        <v>0</v>
      </c>
      <c r="CZ23" s="79">
        <v>0</v>
      </c>
      <c r="DA23" s="79">
        <v>0</v>
      </c>
      <c r="DB23" s="79">
        <v>0</v>
      </c>
      <c r="DC23" s="79">
        <v>0</v>
      </c>
      <c r="DD23" s="79">
        <v>0</v>
      </c>
      <c r="DE23" s="79">
        <v>0</v>
      </c>
      <c r="DF23" s="79">
        <v>4.2345810000000003E-3</v>
      </c>
      <c r="DG23" s="79">
        <v>3.983398E-3</v>
      </c>
      <c r="DH23" s="79">
        <v>7.2120049999999996E-3</v>
      </c>
      <c r="DI23" s="79">
        <v>9.5269619999999999E-3</v>
      </c>
      <c r="DJ23" s="79">
        <v>1.0516345E-2</v>
      </c>
      <c r="DK23" s="79">
        <v>4.4136160000000004E-3</v>
      </c>
      <c r="DL23" s="79">
        <v>7.9531050000000002E-3</v>
      </c>
      <c r="DM23" s="79">
        <v>7.1524350000000004E-3</v>
      </c>
      <c r="DN23" s="79">
        <v>9.5711089999999995E-3</v>
      </c>
      <c r="DO23" s="79">
        <v>1.1243715E-2</v>
      </c>
      <c r="DP23" s="79">
        <v>9.9119970000000005E-3</v>
      </c>
      <c r="DQ23" s="79">
        <v>1.0343400000000001E-2</v>
      </c>
    </row>
    <row r="24" spans="1:121">
      <c r="A24" s="79" t="s">
        <v>1283</v>
      </c>
      <c r="B24" s="21" t="s">
        <v>1122</v>
      </c>
      <c r="C24" s="96" t="str">
        <f t="shared" si="0"/>
        <v>PI</v>
      </c>
      <c r="D24" s="96" t="str">
        <f t="shared" si="1"/>
        <v>PI</v>
      </c>
      <c r="E24" s="26" t="s">
        <v>1152</v>
      </c>
      <c r="F24" s="81" t="s">
        <v>1153</v>
      </c>
      <c r="G24" s="21" t="s">
        <v>33</v>
      </c>
      <c r="H24" s="80" t="s">
        <v>1312</v>
      </c>
      <c r="I24" s="97" t="str">
        <f t="shared" si="2"/>
        <v>ND</v>
      </c>
      <c r="J24" s="97" t="str">
        <f t="shared" si="3"/>
        <v>ND</v>
      </c>
      <c r="K24" s="97">
        <f t="shared" si="4"/>
        <v>9.7356972859568083E-2</v>
      </c>
      <c r="L24" s="97">
        <f t="shared" si="5"/>
        <v>0.42265602064682634</v>
      </c>
      <c r="M24" s="21">
        <v>8.6177699999999999E-4</v>
      </c>
      <c r="N24" s="21">
        <v>2.2207479999999998E-3</v>
      </c>
      <c r="O24" s="21">
        <v>8.3900000000000006E-5</v>
      </c>
      <c r="P24" s="93">
        <v>1.549875E-3</v>
      </c>
      <c r="Q24" s="93">
        <v>6.7081390000000001E-3</v>
      </c>
      <c r="R24" s="93">
        <v>6.5506400000000002E-4</v>
      </c>
      <c r="S24" s="21">
        <v>0</v>
      </c>
      <c r="T24" s="21">
        <v>0</v>
      </c>
      <c r="U24" s="21">
        <v>0</v>
      </c>
      <c r="V24" s="21">
        <v>0</v>
      </c>
      <c r="W24" s="21">
        <v>0</v>
      </c>
      <c r="X24" s="93" t="s">
        <v>13</v>
      </c>
      <c r="Y24" s="94">
        <v>4.0406740021200003</v>
      </c>
      <c r="Z24" s="95">
        <v>2.6233575566200001E-19</v>
      </c>
      <c r="AA24" s="79">
        <v>0</v>
      </c>
      <c r="AB24" s="79">
        <v>0</v>
      </c>
      <c r="AC24" s="79">
        <v>0</v>
      </c>
      <c r="AD24" s="79">
        <v>0</v>
      </c>
      <c r="AE24" s="79">
        <v>0</v>
      </c>
      <c r="AF24" s="79">
        <v>0</v>
      </c>
      <c r="AG24" s="79">
        <v>0</v>
      </c>
      <c r="AH24" s="79">
        <v>0</v>
      </c>
      <c r="AI24" s="79">
        <v>0</v>
      </c>
      <c r="AJ24" s="79">
        <v>0</v>
      </c>
      <c r="AK24" s="79">
        <v>0</v>
      </c>
      <c r="AL24" s="79">
        <v>0</v>
      </c>
      <c r="AM24" s="79">
        <v>0</v>
      </c>
      <c r="AN24" s="79">
        <v>0</v>
      </c>
      <c r="AO24" s="79">
        <v>0</v>
      </c>
      <c r="AP24" s="79">
        <v>0</v>
      </c>
      <c r="AQ24" s="79">
        <v>0</v>
      </c>
      <c r="AR24" s="79">
        <v>0</v>
      </c>
      <c r="AS24" s="79">
        <v>0</v>
      </c>
      <c r="AT24" s="79">
        <v>0</v>
      </c>
      <c r="AU24" s="79">
        <v>0</v>
      </c>
      <c r="AV24" s="79">
        <v>0</v>
      </c>
      <c r="AW24" s="79">
        <v>0</v>
      </c>
      <c r="AX24" s="79">
        <v>0</v>
      </c>
      <c r="AY24" s="79">
        <v>0</v>
      </c>
      <c r="AZ24" s="79">
        <v>0</v>
      </c>
      <c r="BA24" s="79">
        <v>0</v>
      </c>
      <c r="BB24" s="79">
        <v>0</v>
      </c>
      <c r="BC24" s="79">
        <v>0</v>
      </c>
      <c r="BD24" s="79">
        <v>0</v>
      </c>
      <c r="BE24" s="79">
        <v>0</v>
      </c>
      <c r="BF24" s="79">
        <v>0</v>
      </c>
      <c r="BG24" s="79">
        <v>0</v>
      </c>
      <c r="BH24" s="79">
        <v>0</v>
      </c>
      <c r="BI24" s="79">
        <v>0</v>
      </c>
      <c r="BJ24" s="79">
        <v>0</v>
      </c>
      <c r="BK24" s="79">
        <v>0</v>
      </c>
      <c r="BL24" s="79">
        <v>0</v>
      </c>
      <c r="BM24" s="79">
        <v>0</v>
      </c>
      <c r="BN24" s="79">
        <v>0</v>
      </c>
      <c r="BO24" s="79">
        <v>0</v>
      </c>
      <c r="BP24" s="79">
        <v>0</v>
      </c>
      <c r="BQ24" s="79">
        <v>0</v>
      </c>
      <c r="BR24" s="79">
        <v>0</v>
      </c>
      <c r="BS24" s="79">
        <v>0</v>
      </c>
      <c r="BT24" s="79">
        <v>0</v>
      </c>
      <c r="BU24" s="79">
        <v>0</v>
      </c>
      <c r="BV24" s="79">
        <v>0</v>
      </c>
      <c r="BW24" s="79">
        <v>0</v>
      </c>
      <c r="BX24" s="79">
        <v>0</v>
      </c>
      <c r="BY24" s="79">
        <v>0</v>
      </c>
      <c r="BZ24" s="79">
        <v>0</v>
      </c>
      <c r="CA24" s="79">
        <v>0</v>
      </c>
      <c r="CB24" s="79">
        <v>0</v>
      </c>
      <c r="CC24" s="79">
        <v>0</v>
      </c>
      <c r="CD24" s="79">
        <v>0</v>
      </c>
      <c r="CE24" s="79">
        <v>0</v>
      </c>
      <c r="CF24" s="79">
        <v>0</v>
      </c>
      <c r="CG24" s="79">
        <v>0</v>
      </c>
      <c r="CH24" s="79">
        <v>0</v>
      </c>
      <c r="CI24" s="79">
        <v>0</v>
      </c>
      <c r="CJ24" s="79">
        <v>0</v>
      </c>
      <c r="CK24" s="79">
        <v>0</v>
      </c>
      <c r="CL24" s="79">
        <v>0</v>
      </c>
      <c r="CM24" s="79">
        <v>0</v>
      </c>
      <c r="CN24" s="79">
        <v>0</v>
      </c>
      <c r="CO24" s="79">
        <v>0</v>
      </c>
      <c r="CP24" s="79">
        <v>0</v>
      </c>
      <c r="CQ24" s="79">
        <v>0</v>
      </c>
      <c r="CR24" s="79">
        <v>0</v>
      </c>
      <c r="CS24" s="79">
        <v>0</v>
      </c>
      <c r="CT24" s="79">
        <v>0</v>
      </c>
      <c r="CU24" s="79">
        <v>0</v>
      </c>
      <c r="CV24" s="79">
        <v>0</v>
      </c>
      <c r="CW24" s="79">
        <v>0</v>
      </c>
      <c r="CX24" s="79">
        <v>0</v>
      </c>
      <c r="CY24" s="79">
        <v>0</v>
      </c>
      <c r="CZ24" s="79">
        <v>0</v>
      </c>
      <c r="DA24" s="79">
        <v>0</v>
      </c>
      <c r="DB24" s="79">
        <v>0</v>
      </c>
      <c r="DC24" s="79">
        <v>0</v>
      </c>
      <c r="DD24" s="79">
        <v>0</v>
      </c>
      <c r="DE24" s="79">
        <v>0</v>
      </c>
      <c r="DF24" s="79">
        <v>0</v>
      </c>
      <c r="DG24" s="79">
        <v>0</v>
      </c>
      <c r="DH24" s="79">
        <v>0</v>
      </c>
      <c r="DI24" s="79">
        <v>0</v>
      </c>
      <c r="DJ24" s="79">
        <v>0</v>
      </c>
      <c r="DK24" s="79">
        <v>0</v>
      </c>
      <c r="DL24" s="79">
        <v>0</v>
      </c>
      <c r="DM24" s="79">
        <v>0</v>
      </c>
      <c r="DN24" s="79">
        <v>0</v>
      </c>
      <c r="DO24" s="79">
        <v>0</v>
      </c>
      <c r="DP24" s="79">
        <v>0</v>
      </c>
      <c r="DQ24" s="79">
        <v>0</v>
      </c>
    </row>
    <row r="25" spans="1:121">
      <c r="A25" s="79" t="s">
        <v>1284</v>
      </c>
      <c r="B25" s="21" t="s">
        <v>1122</v>
      </c>
      <c r="C25" s="96">
        <f t="shared" si="0"/>
        <v>14.910826964462956</v>
      </c>
      <c r="D25" s="96">
        <f t="shared" si="1"/>
        <v>10.991350241740047</v>
      </c>
      <c r="E25" s="21" t="s">
        <v>1152</v>
      </c>
      <c r="F25" s="80" t="s">
        <v>1153</v>
      </c>
      <c r="G25" s="21" t="s">
        <v>33</v>
      </c>
      <c r="H25" s="80" t="s">
        <v>1313</v>
      </c>
      <c r="I25" s="97" t="str">
        <f t="shared" si="2"/>
        <v>PI</v>
      </c>
      <c r="J25" s="97">
        <f t="shared" si="3"/>
        <v>3.5401279870319304E-2</v>
      </c>
      <c r="K25" s="97">
        <f t="shared" si="4"/>
        <v>0.45947103411740819</v>
      </c>
      <c r="L25" s="97" t="str">
        <f t="shared" si="5"/>
        <v>ND</v>
      </c>
      <c r="M25" s="21">
        <v>1.615832E-3</v>
      </c>
      <c r="N25" s="21">
        <v>3.7269489999999998E-3</v>
      </c>
      <c r="O25" s="21">
        <v>7.4242799999999995E-4</v>
      </c>
      <c r="P25" s="93">
        <v>0</v>
      </c>
      <c r="Q25" s="93">
        <v>2.747279E-3</v>
      </c>
      <c r="R25" s="93">
        <v>0</v>
      </c>
      <c r="S25" s="21">
        <v>2.4994918181818184E-4</v>
      </c>
      <c r="T25" s="21">
        <v>7.0604560833333338E-3</v>
      </c>
      <c r="U25" s="21">
        <v>0</v>
      </c>
      <c r="V25" s="21">
        <v>0</v>
      </c>
      <c r="W25" s="21">
        <v>0</v>
      </c>
      <c r="X25" s="93" t="s">
        <v>20</v>
      </c>
      <c r="Y25" s="94">
        <v>4.6039199774500004</v>
      </c>
      <c r="Z25" s="95">
        <v>4.5929408572799996E-16</v>
      </c>
      <c r="AA25" s="79">
        <v>6.1605399999999999E-4</v>
      </c>
      <c r="AB25" s="79">
        <v>1.42965E-4</v>
      </c>
      <c r="AC25" s="79">
        <v>3.50603E-4</v>
      </c>
      <c r="AD25" s="79">
        <v>2.8234199999999999E-4</v>
      </c>
      <c r="AE25" s="79">
        <v>6.9011400000000003E-4</v>
      </c>
      <c r="AF25" s="79">
        <v>1.5280099999999999E-4</v>
      </c>
      <c r="AG25" s="79">
        <v>4.8399999999999997E-5</v>
      </c>
      <c r="AH25" s="79">
        <v>4.66162E-4</v>
      </c>
      <c r="AI25" s="79">
        <v>0</v>
      </c>
      <c r="AJ25" s="79">
        <v>0</v>
      </c>
      <c r="AK25" s="79">
        <v>0</v>
      </c>
      <c r="AL25" s="79">
        <v>6.4480290000000001E-3</v>
      </c>
      <c r="AM25" s="79">
        <v>8.7395349999999997E-3</v>
      </c>
      <c r="AN25" s="79">
        <v>4.3975610000000004E-3</v>
      </c>
      <c r="AO25" s="79">
        <v>5.5586710000000003E-3</v>
      </c>
      <c r="AP25" s="79">
        <v>9.4325940000000007E-3</v>
      </c>
      <c r="AQ25" s="79">
        <v>4.4520590000000004E-3</v>
      </c>
      <c r="AR25" s="79">
        <v>7.8114889999999996E-3</v>
      </c>
      <c r="AS25" s="79">
        <v>1.093041E-2</v>
      </c>
      <c r="AT25" s="79">
        <v>3.7866240000000002E-3</v>
      </c>
      <c r="AU25" s="79">
        <v>3.9115740000000001E-3</v>
      </c>
      <c r="AV25" s="79">
        <v>1.3727179000000001E-2</v>
      </c>
      <c r="AW25" s="79">
        <v>5.5297480000000001E-3</v>
      </c>
      <c r="AX25" s="79">
        <v>0</v>
      </c>
      <c r="AY25" s="79">
        <v>0</v>
      </c>
      <c r="AZ25" s="79">
        <v>0</v>
      </c>
      <c r="BA25" s="79">
        <v>0</v>
      </c>
      <c r="BB25" s="79">
        <v>0</v>
      </c>
      <c r="BC25" s="79">
        <v>0</v>
      </c>
      <c r="BD25" s="79">
        <v>0</v>
      </c>
      <c r="BE25" s="79">
        <v>0</v>
      </c>
      <c r="BF25" s="79">
        <v>0</v>
      </c>
      <c r="BG25" s="79">
        <v>0</v>
      </c>
      <c r="BH25" s="79">
        <v>0</v>
      </c>
      <c r="BI25" s="79">
        <v>0</v>
      </c>
      <c r="BJ25" s="79">
        <v>0</v>
      </c>
      <c r="BK25" s="79">
        <v>0</v>
      </c>
      <c r="BL25" s="79">
        <v>0</v>
      </c>
      <c r="BM25" s="79">
        <v>0</v>
      </c>
      <c r="BN25" s="79">
        <v>0</v>
      </c>
      <c r="BO25" s="79">
        <v>0</v>
      </c>
      <c r="BP25" s="79">
        <v>0</v>
      </c>
      <c r="BQ25" s="79">
        <v>0</v>
      </c>
      <c r="BR25" s="79">
        <v>0</v>
      </c>
      <c r="BS25" s="79">
        <v>0</v>
      </c>
      <c r="BT25" s="79">
        <v>0</v>
      </c>
      <c r="BU25" s="79">
        <v>0</v>
      </c>
      <c r="BV25" s="79">
        <v>0</v>
      </c>
      <c r="BW25" s="79">
        <v>0</v>
      </c>
      <c r="BX25" s="79">
        <v>0</v>
      </c>
      <c r="BY25" s="79">
        <v>0</v>
      </c>
      <c r="BZ25" s="79">
        <v>0</v>
      </c>
      <c r="CA25" s="79">
        <v>0</v>
      </c>
      <c r="CB25" s="79">
        <v>0</v>
      </c>
      <c r="CC25" s="79">
        <v>0</v>
      </c>
      <c r="CD25" s="79">
        <v>0</v>
      </c>
      <c r="CE25" s="79">
        <v>0</v>
      </c>
      <c r="CF25" s="79">
        <v>0</v>
      </c>
      <c r="CG25" s="79">
        <v>0</v>
      </c>
      <c r="CH25" s="79">
        <v>0</v>
      </c>
      <c r="CI25" s="79">
        <v>0</v>
      </c>
      <c r="CJ25" s="79">
        <v>0</v>
      </c>
      <c r="CK25" s="79">
        <v>0</v>
      </c>
      <c r="CL25" s="79">
        <v>0</v>
      </c>
      <c r="CM25" s="79">
        <v>0</v>
      </c>
      <c r="CN25" s="79">
        <v>0</v>
      </c>
      <c r="CO25" s="79">
        <v>0</v>
      </c>
      <c r="CP25" s="79">
        <v>0</v>
      </c>
      <c r="CQ25" s="79">
        <v>0</v>
      </c>
      <c r="CR25" s="79">
        <v>0</v>
      </c>
      <c r="CS25" s="79">
        <v>0</v>
      </c>
      <c r="CT25" s="79">
        <v>0</v>
      </c>
      <c r="CU25" s="79">
        <v>0</v>
      </c>
      <c r="CV25" s="79">
        <v>0</v>
      </c>
      <c r="CW25" s="79">
        <v>0</v>
      </c>
      <c r="CX25" s="79">
        <v>0</v>
      </c>
      <c r="CY25" s="79">
        <v>0</v>
      </c>
      <c r="CZ25" s="79">
        <v>0</v>
      </c>
      <c r="DA25" s="79">
        <v>0</v>
      </c>
      <c r="DB25" s="79">
        <v>0</v>
      </c>
      <c r="DC25" s="79">
        <v>0</v>
      </c>
      <c r="DD25" s="79">
        <v>0</v>
      </c>
      <c r="DE25" s="79">
        <v>0</v>
      </c>
      <c r="DF25" s="79">
        <v>0</v>
      </c>
      <c r="DG25" s="79">
        <v>0</v>
      </c>
      <c r="DH25" s="79">
        <v>0</v>
      </c>
      <c r="DI25" s="79">
        <v>0</v>
      </c>
      <c r="DJ25" s="79">
        <v>0</v>
      </c>
      <c r="DK25" s="79">
        <v>0</v>
      </c>
      <c r="DL25" s="79">
        <v>0</v>
      </c>
      <c r="DM25" s="79">
        <v>0</v>
      </c>
      <c r="DN25" s="79">
        <v>0</v>
      </c>
      <c r="DO25" s="79">
        <v>0</v>
      </c>
      <c r="DP25" s="79">
        <v>0</v>
      </c>
      <c r="DQ25" s="79">
        <v>0</v>
      </c>
    </row>
    <row r="26" spans="1:121">
      <c r="A26" s="79" t="s">
        <v>1285</v>
      </c>
      <c r="B26" s="21" t="s">
        <v>1122</v>
      </c>
      <c r="C26" s="96" t="str">
        <f t="shared" si="0"/>
        <v>PI</v>
      </c>
      <c r="D26" s="96" t="str">
        <f t="shared" si="1"/>
        <v>PI</v>
      </c>
      <c r="E26" s="21" t="s">
        <v>1152</v>
      </c>
      <c r="F26" s="80" t="s">
        <v>1153</v>
      </c>
      <c r="G26" s="21" t="s">
        <v>33</v>
      </c>
      <c r="H26" s="80" t="s">
        <v>1314</v>
      </c>
      <c r="I26" s="97" t="str">
        <f t="shared" si="2"/>
        <v>ND</v>
      </c>
      <c r="J26" s="97" t="str">
        <f t="shared" si="3"/>
        <v>ND</v>
      </c>
      <c r="K26" s="97" t="str">
        <f t="shared" si="4"/>
        <v>NI</v>
      </c>
      <c r="L26" s="97">
        <f t="shared" si="5"/>
        <v>0.82417892119857883</v>
      </c>
      <c r="M26" s="21">
        <v>1.4650209999999999E-3</v>
      </c>
      <c r="N26" s="21">
        <v>1.2748740000000001E-3</v>
      </c>
      <c r="O26" s="21">
        <v>0</v>
      </c>
      <c r="P26" s="93">
        <v>5.96106E-4</v>
      </c>
      <c r="Q26" s="93">
        <v>4.3574240000000004E-3</v>
      </c>
      <c r="R26" s="93">
        <v>4.9129800000000004E-4</v>
      </c>
      <c r="S26" s="21">
        <v>0</v>
      </c>
      <c r="T26" s="21">
        <v>0</v>
      </c>
      <c r="U26" s="21">
        <v>0</v>
      </c>
      <c r="V26" s="21">
        <v>0</v>
      </c>
      <c r="W26" s="21">
        <v>0</v>
      </c>
      <c r="X26" s="93" t="s">
        <v>13</v>
      </c>
      <c r="Y26" s="94">
        <v>3.80589065758</v>
      </c>
      <c r="Z26" s="95">
        <v>2.4449496494300002E-16</v>
      </c>
      <c r="AA26" s="79">
        <v>0</v>
      </c>
      <c r="AB26" s="79">
        <v>0</v>
      </c>
      <c r="AC26" s="79">
        <v>0</v>
      </c>
      <c r="AD26" s="79">
        <v>0</v>
      </c>
      <c r="AE26" s="79">
        <v>0</v>
      </c>
      <c r="AF26" s="79">
        <v>0</v>
      </c>
      <c r="AG26" s="79">
        <v>0</v>
      </c>
      <c r="AH26" s="79">
        <v>0</v>
      </c>
      <c r="AI26" s="79">
        <v>0</v>
      </c>
      <c r="AJ26" s="79">
        <v>0</v>
      </c>
      <c r="AK26" s="79">
        <v>0</v>
      </c>
      <c r="AL26" s="79">
        <v>0</v>
      </c>
      <c r="AM26" s="79">
        <v>0</v>
      </c>
      <c r="AN26" s="79">
        <v>0</v>
      </c>
      <c r="AO26" s="79">
        <v>0</v>
      </c>
      <c r="AP26" s="79">
        <v>0</v>
      </c>
      <c r="AQ26" s="79">
        <v>0</v>
      </c>
      <c r="AR26" s="79">
        <v>0</v>
      </c>
      <c r="AS26" s="79">
        <v>0</v>
      </c>
      <c r="AT26" s="79">
        <v>0</v>
      </c>
      <c r="AU26" s="79">
        <v>0</v>
      </c>
      <c r="AV26" s="79">
        <v>0</v>
      </c>
      <c r="AW26" s="79">
        <v>0</v>
      </c>
      <c r="AX26" s="79">
        <v>0</v>
      </c>
      <c r="AY26" s="79">
        <v>0</v>
      </c>
      <c r="AZ26" s="79">
        <v>0</v>
      </c>
      <c r="BA26" s="79">
        <v>0</v>
      </c>
      <c r="BB26" s="79">
        <v>0</v>
      </c>
      <c r="BC26" s="79">
        <v>0</v>
      </c>
      <c r="BD26" s="79">
        <v>0</v>
      </c>
      <c r="BE26" s="79">
        <v>0</v>
      </c>
      <c r="BF26" s="79">
        <v>0</v>
      </c>
      <c r="BG26" s="79">
        <v>0</v>
      </c>
      <c r="BH26" s="79">
        <v>0</v>
      </c>
      <c r="BI26" s="79">
        <v>0</v>
      </c>
      <c r="BJ26" s="79">
        <v>0</v>
      </c>
      <c r="BK26" s="79">
        <v>0</v>
      </c>
      <c r="BL26" s="79">
        <v>0</v>
      </c>
      <c r="BM26" s="79">
        <v>0</v>
      </c>
      <c r="BN26" s="79">
        <v>0</v>
      </c>
      <c r="BO26" s="79">
        <v>0</v>
      </c>
      <c r="BP26" s="79">
        <v>0</v>
      </c>
      <c r="BQ26" s="79">
        <v>0</v>
      </c>
      <c r="BR26" s="79">
        <v>0</v>
      </c>
      <c r="BS26" s="79">
        <v>0</v>
      </c>
      <c r="BT26" s="79">
        <v>0</v>
      </c>
      <c r="BU26" s="79">
        <v>0</v>
      </c>
      <c r="BV26" s="79">
        <v>0</v>
      </c>
      <c r="BW26" s="79">
        <v>0</v>
      </c>
      <c r="BX26" s="79">
        <v>0</v>
      </c>
      <c r="BY26" s="79">
        <v>0</v>
      </c>
      <c r="BZ26" s="79">
        <v>0</v>
      </c>
      <c r="CA26" s="79">
        <v>0</v>
      </c>
      <c r="CB26" s="79">
        <v>0</v>
      </c>
      <c r="CC26" s="79">
        <v>0</v>
      </c>
      <c r="CD26" s="79">
        <v>0</v>
      </c>
      <c r="CE26" s="79">
        <v>0</v>
      </c>
      <c r="CF26" s="79">
        <v>0</v>
      </c>
      <c r="CG26" s="79">
        <v>0</v>
      </c>
      <c r="CH26" s="79">
        <v>0</v>
      </c>
      <c r="CI26" s="79">
        <v>0</v>
      </c>
      <c r="CJ26" s="79">
        <v>0</v>
      </c>
      <c r="CK26" s="79">
        <v>0</v>
      </c>
      <c r="CL26" s="79">
        <v>0</v>
      </c>
      <c r="CM26" s="79">
        <v>0</v>
      </c>
      <c r="CN26" s="79">
        <v>0</v>
      </c>
      <c r="CO26" s="79">
        <v>0</v>
      </c>
      <c r="CP26" s="79">
        <v>0</v>
      </c>
      <c r="CQ26" s="79">
        <v>0</v>
      </c>
      <c r="CR26" s="79">
        <v>0</v>
      </c>
      <c r="CS26" s="79">
        <v>0</v>
      </c>
      <c r="CT26" s="79">
        <v>0</v>
      </c>
      <c r="CU26" s="79">
        <v>0</v>
      </c>
      <c r="CV26" s="79">
        <v>0</v>
      </c>
      <c r="CW26" s="79">
        <v>0</v>
      </c>
      <c r="CX26" s="79">
        <v>0</v>
      </c>
      <c r="CY26" s="79">
        <v>0</v>
      </c>
      <c r="CZ26" s="79">
        <v>0</v>
      </c>
      <c r="DA26" s="79">
        <v>0</v>
      </c>
      <c r="DB26" s="79">
        <v>0</v>
      </c>
      <c r="DC26" s="79">
        <v>0</v>
      </c>
      <c r="DD26" s="79">
        <v>0</v>
      </c>
      <c r="DE26" s="79">
        <v>0</v>
      </c>
      <c r="DF26" s="79">
        <v>0</v>
      </c>
      <c r="DG26" s="79">
        <v>0</v>
      </c>
      <c r="DH26" s="79">
        <v>0</v>
      </c>
      <c r="DI26" s="79">
        <v>0</v>
      </c>
      <c r="DJ26" s="79">
        <v>0</v>
      </c>
      <c r="DK26" s="79">
        <v>0</v>
      </c>
      <c r="DL26" s="79">
        <v>0</v>
      </c>
      <c r="DM26" s="79">
        <v>0</v>
      </c>
      <c r="DN26" s="79">
        <v>0</v>
      </c>
      <c r="DO26" s="79">
        <v>0</v>
      </c>
      <c r="DP26" s="79">
        <v>0</v>
      </c>
      <c r="DQ26" s="79">
        <v>0</v>
      </c>
    </row>
    <row r="27" spans="1:121">
      <c r="A27" s="79" t="s">
        <v>1286</v>
      </c>
      <c r="B27" s="21" t="s">
        <v>1122</v>
      </c>
      <c r="C27" s="96" t="str">
        <f t="shared" si="0"/>
        <v>PI</v>
      </c>
      <c r="D27" s="96" t="str">
        <f t="shared" si="1"/>
        <v>PI</v>
      </c>
      <c r="E27" s="21" t="s">
        <v>1152</v>
      </c>
      <c r="F27" s="80" t="s">
        <v>1153</v>
      </c>
      <c r="G27" s="21" t="s">
        <v>33</v>
      </c>
      <c r="H27" s="80" t="s">
        <v>1315</v>
      </c>
      <c r="I27" s="97" t="str">
        <f t="shared" si="2"/>
        <v>ND</v>
      </c>
      <c r="J27" s="97" t="str">
        <f t="shared" si="3"/>
        <v>ND</v>
      </c>
      <c r="K27" s="97" t="str">
        <f t="shared" si="4"/>
        <v>NI</v>
      </c>
      <c r="L27" s="97" t="str">
        <f t="shared" si="5"/>
        <v>NI</v>
      </c>
      <c r="M27" s="21">
        <v>8.6500000000000002E-5</v>
      </c>
      <c r="N27" s="21">
        <v>4.1274999999999998E-4</v>
      </c>
      <c r="O27" s="21">
        <v>0</v>
      </c>
      <c r="P27" s="93">
        <v>2.99141E-4</v>
      </c>
      <c r="Q27" s="93">
        <v>2.8771899999999997E-4</v>
      </c>
      <c r="R27" s="93">
        <v>0</v>
      </c>
      <c r="S27" s="21">
        <v>0</v>
      </c>
      <c r="T27" s="21">
        <v>0</v>
      </c>
      <c r="U27" s="21">
        <v>0</v>
      </c>
      <c r="V27" s="21">
        <v>0</v>
      </c>
      <c r="W27" s="21">
        <v>0</v>
      </c>
      <c r="X27" s="93" t="s">
        <v>13</v>
      </c>
      <c r="Y27" s="94">
        <v>3.10661278745</v>
      </c>
      <c r="Z27" s="95">
        <v>3.8196679671000003E-12</v>
      </c>
      <c r="AA27" s="79">
        <v>0</v>
      </c>
      <c r="AB27" s="79">
        <v>0</v>
      </c>
      <c r="AC27" s="79">
        <v>0</v>
      </c>
      <c r="AD27" s="79">
        <v>0</v>
      </c>
      <c r="AE27" s="79">
        <v>0</v>
      </c>
      <c r="AF27" s="79">
        <v>0</v>
      </c>
      <c r="AG27" s="79">
        <v>0</v>
      </c>
      <c r="AH27" s="79">
        <v>0</v>
      </c>
      <c r="AI27" s="79">
        <v>0</v>
      </c>
      <c r="AJ27" s="79">
        <v>0</v>
      </c>
      <c r="AK27" s="79">
        <v>0</v>
      </c>
      <c r="AL27" s="79">
        <v>0</v>
      </c>
      <c r="AM27" s="79">
        <v>0</v>
      </c>
      <c r="AN27" s="79">
        <v>0</v>
      </c>
      <c r="AO27" s="79">
        <v>0</v>
      </c>
      <c r="AP27" s="79">
        <v>0</v>
      </c>
      <c r="AQ27" s="79">
        <v>0</v>
      </c>
      <c r="AR27" s="79">
        <v>0</v>
      </c>
      <c r="AS27" s="79">
        <v>0</v>
      </c>
      <c r="AT27" s="79">
        <v>0</v>
      </c>
      <c r="AU27" s="79">
        <v>0</v>
      </c>
      <c r="AV27" s="79">
        <v>0</v>
      </c>
      <c r="AW27" s="79">
        <v>0</v>
      </c>
      <c r="AX27" s="79">
        <v>0</v>
      </c>
      <c r="AY27" s="79">
        <v>0</v>
      </c>
      <c r="AZ27" s="79">
        <v>0</v>
      </c>
      <c r="BA27" s="79">
        <v>0</v>
      </c>
      <c r="BB27" s="79">
        <v>0</v>
      </c>
      <c r="BC27" s="79">
        <v>0</v>
      </c>
      <c r="BD27" s="79">
        <v>0</v>
      </c>
      <c r="BE27" s="79">
        <v>0</v>
      </c>
      <c r="BF27" s="79">
        <v>0</v>
      </c>
      <c r="BG27" s="79">
        <v>0</v>
      </c>
      <c r="BH27" s="79">
        <v>0</v>
      </c>
      <c r="BI27" s="79">
        <v>0</v>
      </c>
      <c r="BJ27" s="79">
        <v>0</v>
      </c>
      <c r="BK27" s="79">
        <v>0</v>
      </c>
      <c r="BL27" s="79">
        <v>0</v>
      </c>
      <c r="BM27" s="79">
        <v>0</v>
      </c>
      <c r="BN27" s="79">
        <v>0</v>
      </c>
      <c r="BO27" s="79">
        <v>0</v>
      </c>
      <c r="BP27" s="79">
        <v>0</v>
      </c>
      <c r="BQ27" s="79">
        <v>0</v>
      </c>
      <c r="BR27" s="79">
        <v>0</v>
      </c>
      <c r="BS27" s="79">
        <v>0</v>
      </c>
      <c r="BT27" s="79">
        <v>0</v>
      </c>
      <c r="BU27" s="79">
        <v>0</v>
      </c>
      <c r="BV27" s="79">
        <v>0</v>
      </c>
      <c r="BW27" s="79">
        <v>0</v>
      </c>
      <c r="BX27" s="79">
        <v>0</v>
      </c>
      <c r="BY27" s="79">
        <v>0</v>
      </c>
      <c r="BZ27" s="79">
        <v>0</v>
      </c>
      <c r="CA27" s="79">
        <v>0</v>
      </c>
      <c r="CB27" s="79">
        <v>0</v>
      </c>
      <c r="CC27" s="79">
        <v>0</v>
      </c>
      <c r="CD27" s="79">
        <v>0</v>
      </c>
      <c r="CE27" s="79">
        <v>0</v>
      </c>
      <c r="CF27" s="79">
        <v>0</v>
      </c>
      <c r="CG27" s="79">
        <v>0</v>
      </c>
      <c r="CH27" s="79">
        <v>0</v>
      </c>
      <c r="CI27" s="79">
        <v>0</v>
      </c>
      <c r="CJ27" s="79">
        <v>0</v>
      </c>
      <c r="CK27" s="79">
        <v>0</v>
      </c>
      <c r="CL27" s="79">
        <v>0</v>
      </c>
      <c r="CM27" s="79">
        <v>0</v>
      </c>
      <c r="CN27" s="79">
        <v>0</v>
      </c>
      <c r="CO27" s="79">
        <v>0</v>
      </c>
      <c r="CP27" s="79">
        <v>0</v>
      </c>
      <c r="CQ27" s="79">
        <v>0</v>
      </c>
      <c r="CR27" s="79">
        <v>0</v>
      </c>
      <c r="CS27" s="79">
        <v>0</v>
      </c>
      <c r="CT27" s="79">
        <v>0</v>
      </c>
      <c r="CU27" s="79">
        <v>0</v>
      </c>
      <c r="CV27" s="79">
        <v>0</v>
      </c>
      <c r="CW27" s="79">
        <v>0</v>
      </c>
      <c r="CX27" s="79">
        <v>0</v>
      </c>
      <c r="CY27" s="79">
        <v>0</v>
      </c>
      <c r="CZ27" s="79">
        <v>0</v>
      </c>
      <c r="DA27" s="79">
        <v>0</v>
      </c>
      <c r="DB27" s="79">
        <v>0</v>
      </c>
      <c r="DC27" s="79">
        <v>0</v>
      </c>
      <c r="DD27" s="79">
        <v>0</v>
      </c>
      <c r="DE27" s="79">
        <v>0</v>
      </c>
      <c r="DF27" s="79">
        <v>0</v>
      </c>
      <c r="DG27" s="79">
        <v>0</v>
      </c>
      <c r="DH27" s="79">
        <v>0</v>
      </c>
      <c r="DI27" s="79">
        <v>0</v>
      </c>
      <c r="DJ27" s="79">
        <v>0</v>
      </c>
      <c r="DK27" s="79">
        <v>0</v>
      </c>
      <c r="DL27" s="79">
        <v>0</v>
      </c>
      <c r="DM27" s="79">
        <v>0</v>
      </c>
      <c r="DN27" s="79">
        <v>0</v>
      </c>
      <c r="DO27" s="79">
        <v>0</v>
      </c>
      <c r="DP27" s="79">
        <v>0</v>
      </c>
      <c r="DQ27" s="79">
        <v>0</v>
      </c>
    </row>
    <row r="28" spans="1:121">
      <c r="A28" s="79" t="s">
        <v>1287</v>
      </c>
      <c r="B28" s="21" t="s">
        <v>1123</v>
      </c>
      <c r="C28" s="96">
        <f t="shared" si="0"/>
        <v>9.9181545107833546</v>
      </c>
      <c r="D28" s="96">
        <f t="shared" si="1"/>
        <v>59.918944277565899</v>
      </c>
      <c r="E28" s="21" t="s">
        <v>1152</v>
      </c>
      <c r="F28" s="80" t="s">
        <v>1153</v>
      </c>
      <c r="G28" s="21" t="s">
        <v>33</v>
      </c>
      <c r="H28" s="80" t="s">
        <v>1316</v>
      </c>
      <c r="I28" s="97">
        <f t="shared" si="2"/>
        <v>0.21398286673080574</v>
      </c>
      <c r="J28" s="97">
        <f t="shared" si="3"/>
        <v>1.8329795704964711E-2</v>
      </c>
      <c r="K28" s="97">
        <f t="shared" si="4"/>
        <v>7.2087235081395862E-2</v>
      </c>
      <c r="L28" s="97">
        <f t="shared" si="5"/>
        <v>0.76313030364069268</v>
      </c>
      <c r="M28" s="21">
        <v>1.2595849999999999E-3</v>
      </c>
      <c r="N28" s="21">
        <v>1.3357500000000001E-4</v>
      </c>
      <c r="O28" s="21">
        <v>9.0799999999999998E-5</v>
      </c>
      <c r="P28" s="93">
        <v>3.8723400000000003E-4</v>
      </c>
      <c r="Q28" s="93">
        <v>8.0697199999999998E-4</v>
      </c>
      <c r="R28" s="93">
        <v>2.9551000000000002E-4</v>
      </c>
      <c r="S28" s="21">
        <v>1.3467727272727272E-5</v>
      </c>
      <c r="T28" s="21">
        <v>7.3474508333333337E-4</v>
      </c>
      <c r="U28" s="21">
        <v>3.4336631458333332E-3</v>
      </c>
      <c r="V28" s="21">
        <v>1.2745083333333333E-5</v>
      </c>
      <c r="W28" s="21">
        <v>2.5289290583333332E-2</v>
      </c>
      <c r="X28" s="93" t="s">
        <v>304</v>
      </c>
      <c r="Y28" s="94">
        <v>4.7351280747400004</v>
      </c>
      <c r="Z28" s="95">
        <v>3.7247746636199997E-8</v>
      </c>
      <c r="AA28" s="79">
        <v>0</v>
      </c>
      <c r="AB28" s="79">
        <v>1.11445E-4</v>
      </c>
      <c r="AC28" s="79">
        <v>0</v>
      </c>
      <c r="AD28" s="79">
        <v>3.6699999999999998E-5</v>
      </c>
      <c r="AE28" s="79">
        <v>0</v>
      </c>
      <c r="AF28" s="79">
        <v>0</v>
      </c>
      <c r="AG28" s="79">
        <v>0</v>
      </c>
      <c r="AH28" s="79">
        <v>0</v>
      </c>
      <c r="AI28" s="79">
        <v>0</v>
      </c>
      <c r="AJ28" s="79">
        <v>0</v>
      </c>
      <c r="AK28" s="79">
        <v>0</v>
      </c>
      <c r="AL28" s="79">
        <v>6.9811299999999999E-4</v>
      </c>
      <c r="AM28" s="79">
        <v>6.1009300000000003E-4</v>
      </c>
      <c r="AN28" s="79">
        <v>2.2478799999999999E-4</v>
      </c>
      <c r="AO28" s="79">
        <v>4.2274499999999998E-4</v>
      </c>
      <c r="AP28" s="79">
        <v>6.7613500000000002E-4</v>
      </c>
      <c r="AQ28" s="79">
        <v>7.5858000000000002E-4</v>
      </c>
      <c r="AR28" s="79">
        <v>8.2847200000000002E-4</v>
      </c>
      <c r="AS28" s="79">
        <v>9.7164199999999999E-4</v>
      </c>
      <c r="AT28" s="79">
        <v>8.2522800000000001E-4</v>
      </c>
      <c r="AU28" s="79">
        <v>1.244563E-3</v>
      </c>
      <c r="AV28" s="79">
        <v>5.6319499999999995E-4</v>
      </c>
      <c r="AW28" s="79">
        <v>9.9338700000000009E-4</v>
      </c>
      <c r="AX28" s="79">
        <v>0</v>
      </c>
      <c r="AY28" s="79">
        <v>0</v>
      </c>
      <c r="AZ28" s="79">
        <v>3.9114800000000002E-4</v>
      </c>
      <c r="BA28" s="79">
        <v>0</v>
      </c>
      <c r="BB28" s="79">
        <v>0</v>
      </c>
      <c r="BC28" s="79">
        <v>1.684027E-3</v>
      </c>
      <c r="BD28" s="79">
        <v>2.12831E-4</v>
      </c>
      <c r="BE28" s="79">
        <v>4.0595420000000002E-3</v>
      </c>
      <c r="BF28" s="79">
        <v>0</v>
      </c>
      <c r="BG28" s="79">
        <v>0</v>
      </c>
      <c r="BH28" s="79">
        <v>6.9827699999999997E-4</v>
      </c>
      <c r="BI28" s="79">
        <v>0.115111008</v>
      </c>
      <c r="BJ28" s="79">
        <v>6.9061349999999999E-3</v>
      </c>
      <c r="BK28" s="79">
        <v>0</v>
      </c>
      <c r="BL28" s="79">
        <v>0</v>
      </c>
      <c r="BM28" s="79">
        <v>0</v>
      </c>
      <c r="BN28" s="79">
        <v>0</v>
      </c>
      <c r="BO28" s="79">
        <v>2.1431400000000001E-4</v>
      </c>
      <c r="BP28" s="79">
        <v>0</v>
      </c>
      <c r="BQ28" s="79">
        <v>1.6174360000000001E-3</v>
      </c>
      <c r="BR28" s="79">
        <v>4.5254149999999996E-3</v>
      </c>
      <c r="BS28" s="79">
        <v>0</v>
      </c>
      <c r="BT28" s="79">
        <v>0</v>
      </c>
      <c r="BU28" s="79">
        <v>2.1689851E-2</v>
      </c>
      <c r="BV28" s="79">
        <v>1.8841999999999999E-4</v>
      </c>
      <c r="BW28" s="79">
        <v>0</v>
      </c>
      <c r="BX28" s="79">
        <v>0</v>
      </c>
      <c r="BY28" s="79">
        <v>0</v>
      </c>
      <c r="BZ28" s="79">
        <v>0</v>
      </c>
      <c r="CA28" s="79">
        <v>0</v>
      </c>
      <c r="CB28" s="79">
        <v>6.9677499999999996E-4</v>
      </c>
      <c r="CC28" s="79">
        <v>1.5481100000000001E-4</v>
      </c>
      <c r="CD28" s="79">
        <v>1.8101110000000001E-3</v>
      </c>
      <c r="CE28" s="79">
        <v>3.1875779999999999E-3</v>
      </c>
      <c r="CF28" s="79">
        <v>0</v>
      </c>
      <c r="CG28" s="79">
        <v>0</v>
      </c>
      <c r="CH28" s="79">
        <v>0</v>
      </c>
      <c r="CI28" s="79">
        <v>0</v>
      </c>
      <c r="CJ28" s="79">
        <v>0</v>
      </c>
      <c r="CK28" s="79">
        <v>3.8095499999999999E-4</v>
      </c>
      <c r="CL28" s="79">
        <v>7.6295599999999996E-4</v>
      </c>
      <c r="CM28" s="79">
        <v>0</v>
      </c>
      <c r="CN28" s="79">
        <v>1.8621600000000001E-4</v>
      </c>
      <c r="CO28" s="79">
        <v>1.6462200000000001E-4</v>
      </c>
      <c r="CP28" s="79">
        <v>0</v>
      </c>
      <c r="CQ28" s="79">
        <v>0</v>
      </c>
      <c r="CR28" s="79">
        <v>0</v>
      </c>
      <c r="CS28" s="79">
        <v>1.7340300000000001E-4</v>
      </c>
      <c r="CT28" s="79">
        <v>0</v>
      </c>
      <c r="CU28" s="79">
        <v>0</v>
      </c>
      <c r="CV28" s="79">
        <v>0</v>
      </c>
      <c r="CW28" s="79">
        <v>0</v>
      </c>
      <c r="CX28" s="79">
        <v>0</v>
      </c>
      <c r="CY28" s="79">
        <v>0</v>
      </c>
      <c r="CZ28" s="79">
        <v>0</v>
      </c>
      <c r="DA28" s="79">
        <v>0</v>
      </c>
      <c r="DB28" s="79">
        <v>0</v>
      </c>
      <c r="DC28" s="79">
        <v>1.52941E-4</v>
      </c>
      <c r="DD28" s="79">
        <v>0</v>
      </c>
      <c r="DE28" s="79">
        <v>0</v>
      </c>
      <c r="DF28" s="79">
        <v>1.6606743E-2</v>
      </c>
      <c r="DG28" s="79">
        <v>2.2475926E-2</v>
      </c>
      <c r="DH28" s="79">
        <v>2.6822387999999999E-2</v>
      </c>
      <c r="DI28" s="79">
        <v>4.5905004999999999E-2</v>
      </c>
      <c r="DJ28" s="79">
        <v>2.4315848000000001E-2</v>
      </c>
      <c r="DK28" s="79">
        <v>1.6893002000000001E-2</v>
      </c>
      <c r="DL28" s="79">
        <v>2.3714459E-2</v>
      </c>
      <c r="DM28" s="79">
        <v>2.0603766999999999E-2</v>
      </c>
      <c r="DN28" s="79">
        <v>2.6682846999999999E-2</v>
      </c>
      <c r="DO28" s="79">
        <v>3.4591741000000002E-2</v>
      </c>
      <c r="DP28" s="79">
        <v>2.1346575E-2</v>
      </c>
      <c r="DQ28" s="79">
        <v>2.3513185999999998E-2</v>
      </c>
    </row>
    <row r="29" spans="1:121">
      <c r="A29" s="79" t="s">
        <v>1179</v>
      </c>
      <c r="B29" s="21" t="s">
        <v>1125</v>
      </c>
      <c r="C29" s="96" t="str">
        <f t="shared" si="0"/>
        <v>NI</v>
      </c>
      <c r="D29" s="96">
        <f t="shared" si="1"/>
        <v>27.187125748502989</v>
      </c>
      <c r="E29" s="21" t="s">
        <v>1119</v>
      </c>
      <c r="F29" s="21" t="s">
        <v>136</v>
      </c>
      <c r="G29" s="21" t="s">
        <v>1155</v>
      </c>
      <c r="H29" s="80" t="s">
        <v>302</v>
      </c>
      <c r="I29" s="97" t="str">
        <f t="shared" si="2"/>
        <v>PI</v>
      </c>
      <c r="J29" s="97">
        <f t="shared" si="3"/>
        <v>5.7444812323536605E-2</v>
      </c>
      <c r="K29" s="97" t="str">
        <f t="shared" si="4"/>
        <v>ND</v>
      </c>
      <c r="L29" s="97" t="str">
        <f t="shared" si="5"/>
        <v>ND</v>
      </c>
      <c r="M29" s="21">
        <v>0</v>
      </c>
      <c r="N29" s="21">
        <v>0</v>
      </c>
      <c r="O29" s="21">
        <v>0</v>
      </c>
      <c r="P29" s="93">
        <v>0</v>
      </c>
      <c r="Q29" s="93">
        <v>1.2382499999999999E-4</v>
      </c>
      <c r="R29" s="93">
        <v>0</v>
      </c>
      <c r="S29" s="21">
        <v>4.5545454545454546E-6</v>
      </c>
      <c r="T29" s="21">
        <v>7.9285583333333322E-5</v>
      </c>
      <c r="U29" s="21">
        <v>0</v>
      </c>
      <c r="V29" s="21">
        <v>0</v>
      </c>
      <c r="W29" s="21">
        <v>0</v>
      </c>
      <c r="X29" s="93" t="s">
        <v>20</v>
      </c>
      <c r="Y29" s="94">
        <v>3.2156529103099998</v>
      </c>
      <c r="Z29" s="95">
        <v>2.6179872192899999E-14</v>
      </c>
      <c r="AA29" s="79">
        <v>5.0099999999999998E-5</v>
      </c>
      <c r="AB29" s="79">
        <v>0</v>
      </c>
      <c r="AC29" s="79">
        <v>0</v>
      </c>
      <c r="AD29" s="79">
        <v>0</v>
      </c>
      <c r="AE29" s="79">
        <v>0</v>
      </c>
      <c r="AF29" s="79">
        <v>0</v>
      </c>
      <c r="AG29" s="79">
        <v>0</v>
      </c>
      <c r="AH29" s="79">
        <v>0</v>
      </c>
      <c r="AI29" s="79">
        <v>0</v>
      </c>
      <c r="AJ29" s="79">
        <v>0</v>
      </c>
      <c r="AK29" s="79">
        <v>0</v>
      </c>
      <c r="AL29" s="79">
        <v>4.6400000000000003E-5</v>
      </c>
      <c r="AM29" s="79">
        <v>9.0099999999999995E-5</v>
      </c>
      <c r="AN29" s="79">
        <v>4.9799999999999998E-5</v>
      </c>
      <c r="AO29" s="79">
        <v>9.3700000000000001E-5</v>
      </c>
      <c r="AP29" s="79">
        <v>1.3487300000000001E-4</v>
      </c>
      <c r="AQ29" s="79">
        <v>5.0399999999999999E-5</v>
      </c>
      <c r="AR29" s="79">
        <v>0</v>
      </c>
      <c r="AS29" s="79">
        <v>4.9700000000000002E-5</v>
      </c>
      <c r="AT29" s="79">
        <v>8.4400000000000005E-5</v>
      </c>
      <c r="AU29" s="79">
        <v>5.52E-5</v>
      </c>
      <c r="AV29" s="79">
        <v>2.4965399999999998E-4</v>
      </c>
      <c r="AW29" s="79">
        <v>4.7200000000000002E-5</v>
      </c>
      <c r="AX29" s="79">
        <v>0</v>
      </c>
      <c r="AY29" s="79">
        <v>0</v>
      </c>
      <c r="AZ29" s="79">
        <v>0</v>
      </c>
      <c r="BA29" s="79">
        <v>0</v>
      </c>
      <c r="BB29" s="79">
        <v>0</v>
      </c>
      <c r="BC29" s="79">
        <v>0</v>
      </c>
      <c r="BD29" s="79">
        <v>0</v>
      </c>
      <c r="BE29" s="79">
        <v>0</v>
      </c>
      <c r="BF29" s="79">
        <v>0</v>
      </c>
      <c r="BG29" s="79">
        <v>0</v>
      </c>
      <c r="BH29" s="79">
        <v>0</v>
      </c>
      <c r="BI29" s="79">
        <v>0</v>
      </c>
      <c r="BJ29" s="79">
        <v>0</v>
      </c>
      <c r="BK29" s="79">
        <v>0</v>
      </c>
      <c r="BL29" s="79">
        <v>0</v>
      </c>
      <c r="BM29" s="79">
        <v>0</v>
      </c>
      <c r="BN29" s="79">
        <v>0</v>
      </c>
      <c r="BO29" s="79">
        <v>0</v>
      </c>
      <c r="BP29" s="79">
        <v>0</v>
      </c>
      <c r="BQ29" s="79">
        <v>0</v>
      </c>
      <c r="BR29" s="79">
        <v>0</v>
      </c>
      <c r="BS29" s="79">
        <v>0</v>
      </c>
      <c r="BT29" s="79">
        <v>0</v>
      </c>
      <c r="BU29" s="79">
        <v>0</v>
      </c>
      <c r="BV29" s="79">
        <v>0</v>
      </c>
      <c r="BW29" s="79">
        <v>0</v>
      </c>
      <c r="BX29" s="79">
        <v>0</v>
      </c>
      <c r="BY29" s="79">
        <v>0</v>
      </c>
      <c r="BZ29" s="79">
        <v>0</v>
      </c>
      <c r="CA29" s="79">
        <v>0</v>
      </c>
      <c r="CB29" s="79">
        <v>0</v>
      </c>
      <c r="CC29" s="79">
        <v>0</v>
      </c>
      <c r="CD29" s="79">
        <v>0</v>
      </c>
      <c r="CE29" s="79">
        <v>0</v>
      </c>
      <c r="CF29" s="79">
        <v>0</v>
      </c>
      <c r="CG29" s="79">
        <v>0</v>
      </c>
      <c r="CH29" s="79">
        <v>0</v>
      </c>
      <c r="CI29" s="79">
        <v>0</v>
      </c>
      <c r="CJ29" s="79">
        <v>0</v>
      </c>
      <c r="CK29" s="79">
        <v>0</v>
      </c>
      <c r="CL29" s="79">
        <v>0</v>
      </c>
      <c r="CM29" s="79">
        <v>0</v>
      </c>
      <c r="CN29" s="79">
        <v>0</v>
      </c>
      <c r="CO29" s="79">
        <v>0</v>
      </c>
      <c r="CP29" s="79">
        <v>0</v>
      </c>
      <c r="CQ29" s="79">
        <v>0</v>
      </c>
      <c r="CR29" s="79">
        <v>0</v>
      </c>
      <c r="CS29" s="79">
        <v>0</v>
      </c>
      <c r="CT29" s="79">
        <v>0</v>
      </c>
      <c r="CU29" s="79">
        <v>0</v>
      </c>
      <c r="CV29" s="79">
        <v>0</v>
      </c>
      <c r="CW29" s="79">
        <v>0</v>
      </c>
      <c r="CX29" s="79">
        <v>0</v>
      </c>
      <c r="CY29" s="79">
        <v>0</v>
      </c>
      <c r="CZ29" s="79">
        <v>0</v>
      </c>
      <c r="DA29" s="79">
        <v>0</v>
      </c>
      <c r="DB29" s="79">
        <v>0</v>
      </c>
      <c r="DC29" s="79">
        <v>0</v>
      </c>
      <c r="DD29" s="79">
        <v>0</v>
      </c>
      <c r="DE29" s="79">
        <v>0</v>
      </c>
      <c r="DF29" s="79">
        <v>0</v>
      </c>
      <c r="DG29" s="79">
        <v>0</v>
      </c>
      <c r="DH29" s="79">
        <v>0</v>
      </c>
      <c r="DI29" s="79">
        <v>0</v>
      </c>
      <c r="DJ29" s="79">
        <v>0</v>
      </c>
      <c r="DK29" s="79">
        <v>0</v>
      </c>
      <c r="DL29" s="79">
        <v>0</v>
      </c>
      <c r="DM29" s="79">
        <v>0</v>
      </c>
      <c r="DN29" s="79">
        <v>0</v>
      </c>
      <c r="DO29" s="79">
        <v>0</v>
      </c>
      <c r="DP29" s="79">
        <v>0</v>
      </c>
      <c r="DQ29" s="79">
        <v>0</v>
      </c>
    </row>
    <row r="30" spans="1:121">
      <c r="A30" s="79" t="s">
        <v>1180</v>
      </c>
      <c r="B30" s="21" t="s">
        <v>1125</v>
      </c>
      <c r="C30" s="96" t="str">
        <f t="shared" si="0"/>
        <v>ND</v>
      </c>
      <c r="D30" s="96" t="str">
        <f t="shared" si="1"/>
        <v>PI</v>
      </c>
      <c r="E30" s="21" t="s">
        <v>1119</v>
      </c>
      <c r="F30" s="21" t="s">
        <v>136</v>
      </c>
      <c r="G30" s="21" t="s">
        <v>1155</v>
      </c>
      <c r="H30" s="80" t="s">
        <v>301</v>
      </c>
      <c r="I30" s="97">
        <f t="shared" si="2"/>
        <v>4.2934204827341818</v>
      </c>
      <c r="J30" s="97" t="str">
        <f t="shared" si="3"/>
        <v>NI</v>
      </c>
      <c r="K30" s="97" t="str">
        <f t="shared" si="4"/>
        <v>ND</v>
      </c>
      <c r="L30" s="97">
        <f t="shared" si="5"/>
        <v>0.30524179178481231</v>
      </c>
      <c r="M30" s="21">
        <v>0</v>
      </c>
      <c r="N30" s="21">
        <v>0</v>
      </c>
      <c r="O30" s="21">
        <v>0</v>
      </c>
      <c r="P30" s="93">
        <v>1.29078E-4</v>
      </c>
      <c r="Q30" s="93">
        <v>4.1399999999999997E-5</v>
      </c>
      <c r="R30" s="93">
        <v>3.9400000000000002E-5</v>
      </c>
      <c r="S30" s="21">
        <v>0</v>
      </c>
      <c r="T30" s="21">
        <v>1.1358333333333334E-5</v>
      </c>
      <c r="U30" s="21">
        <v>2.6455208333333333E-6</v>
      </c>
      <c r="V30" s="21">
        <v>0</v>
      </c>
      <c r="W30" s="21">
        <v>8.3861233333333346E-4</v>
      </c>
      <c r="X30" s="93" t="s">
        <v>304</v>
      </c>
      <c r="Y30" s="94">
        <v>3.2696593997100001</v>
      </c>
      <c r="Z30" s="95">
        <v>1.92937451252E-15</v>
      </c>
      <c r="AA30" s="79">
        <v>0</v>
      </c>
      <c r="AB30" s="79">
        <v>0</v>
      </c>
      <c r="AC30" s="79">
        <v>0</v>
      </c>
      <c r="AD30" s="79">
        <v>0</v>
      </c>
      <c r="AE30" s="79">
        <v>0</v>
      </c>
      <c r="AF30" s="79">
        <v>0</v>
      </c>
      <c r="AG30" s="79">
        <v>0</v>
      </c>
      <c r="AH30" s="79">
        <v>0</v>
      </c>
      <c r="AI30" s="79">
        <v>0</v>
      </c>
      <c r="AJ30" s="79">
        <v>0</v>
      </c>
      <c r="AK30" s="79">
        <v>0</v>
      </c>
      <c r="AL30" s="79">
        <v>0</v>
      </c>
      <c r="AM30" s="79">
        <v>0</v>
      </c>
      <c r="AN30" s="79">
        <v>0</v>
      </c>
      <c r="AO30" s="79">
        <v>0</v>
      </c>
      <c r="AP30" s="79">
        <v>0</v>
      </c>
      <c r="AQ30" s="79">
        <v>0</v>
      </c>
      <c r="AR30" s="79">
        <v>0</v>
      </c>
      <c r="AS30" s="79">
        <v>0</v>
      </c>
      <c r="AT30" s="79">
        <v>0</v>
      </c>
      <c r="AU30" s="79">
        <v>0</v>
      </c>
      <c r="AV30" s="79">
        <v>4.1699999999999997E-5</v>
      </c>
      <c r="AW30" s="79">
        <v>9.4599999999999996E-5</v>
      </c>
      <c r="AX30" s="79">
        <v>0</v>
      </c>
      <c r="AY30" s="79">
        <v>0</v>
      </c>
      <c r="AZ30" s="79">
        <v>0</v>
      </c>
      <c r="BA30" s="79">
        <v>0</v>
      </c>
      <c r="BB30" s="79">
        <v>0</v>
      </c>
      <c r="BC30" s="79">
        <v>0</v>
      </c>
      <c r="BD30" s="79">
        <v>0</v>
      </c>
      <c r="BE30" s="79">
        <v>0</v>
      </c>
      <c r="BF30" s="79">
        <v>0</v>
      </c>
      <c r="BG30" s="79">
        <v>0</v>
      </c>
      <c r="BH30" s="79">
        <v>0</v>
      </c>
      <c r="BI30" s="79">
        <v>0</v>
      </c>
      <c r="BJ30" s="79">
        <v>0</v>
      </c>
      <c r="BK30" s="79">
        <v>0</v>
      </c>
      <c r="BL30" s="79">
        <v>0</v>
      </c>
      <c r="BM30" s="79">
        <v>0</v>
      </c>
      <c r="BN30" s="79">
        <v>0</v>
      </c>
      <c r="BO30" s="79">
        <v>0</v>
      </c>
      <c r="BP30" s="79">
        <v>0</v>
      </c>
      <c r="BQ30" s="79">
        <v>0</v>
      </c>
      <c r="BR30" s="79">
        <v>0</v>
      </c>
      <c r="BS30" s="79">
        <v>0</v>
      </c>
      <c r="BT30" s="79">
        <v>0</v>
      </c>
      <c r="BU30" s="79">
        <v>0</v>
      </c>
      <c r="BV30" s="79">
        <v>0</v>
      </c>
      <c r="BW30" s="79">
        <v>0</v>
      </c>
      <c r="BX30" s="79">
        <v>0</v>
      </c>
      <c r="BY30" s="79">
        <v>0</v>
      </c>
      <c r="BZ30" s="79">
        <v>0</v>
      </c>
      <c r="CA30" s="79">
        <v>0</v>
      </c>
      <c r="CB30" s="79">
        <v>0</v>
      </c>
      <c r="CC30" s="79">
        <v>0</v>
      </c>
      <c r="CD30" s="79">
        <v>0</v>
      </c>
      <c r="CE30" s="79">
        <v>0</v>
      </c>
      <c r="CF30" s="79">
        <v>0</v>
      </c>
      <c r="CG30" s="79">
        <v>0</v>
      </c>
      <c r="CH30" s="79">
        <v>0</v>
      </c>
      <c r="CI30" s="79">
        <v>0</v>
      </c>
      <c r="CJ30" s="79">
        <v>0</v>
      </c>
      <c r="CK30" s="79">
        <v>1.26985E-4</v>
      </c>
      <c r="CL30" s="79">
        <v>0</v>
      </c>
      <c r="CM30" s="79">
        <v>0</v>
      </c>
      <c r="CN30" s="79">
        <v>0</v>
      </c>
      <c r="CO30" s="79">
        <v>0</v>
      </c>
      <c r="CP30" s="79">
        <v>0</v>
      </c>
      <c r="CQ30" s="79">
        <v>0</v>
      </c>
      <c r="CR30" s="79">
        <v>0</v>
      </c>
      <c r="CS30" s="79">
        <v>0</v>
      </c>
      <c r="CT30" s="79">
        <v>0</v>
      </c>
      <c r="CU30" s="79">
        <v>0</v>
      </c>
      <c r="CV30" s="79">
        <v>0</v>
      </c>
      <c r="CW30" s="79">
        <v>0</v>
      </c>
      <c r="CX30" s="79">
        <v>0</v>
      </c>
      <c r="CY30" s="79">
        <v>0</v>
      </c>
      <c r="CZ30" s="79">
        <v>0</v>
      </c>
      <c r="DA30" s="79">
        <v>0</v>
      </c>
      <c r="DB30" s="79">
        <v>0</v>
      </c>
      <c r="DC30" s="79">
        <v>0</v>
      </c>
      <c r="DD30" s="79">
        <v>0</v>
      </c>
      <c r="DE30" s="79">
        <v>0</v>
      </c>
      <c r="DF30" s="79">
        <v>1.34196E-4</v>
      </c>
      <c r="DG30" s="79">
        <v>5.1447000000000005E-4</v>
      </c>
      <c r="DH30" s="79">
        <v>1.1921060000000001E-3</v>
      </c>
      <c r="DI30" s="79">
        <v>2.76328E-4</v>
      </c>
      <c r="DJ30" s="79">
        <v>6.8688799999999997E-4</v>
      </c>
      <c r="DK30" s="79">
        <v>1.078994E-3</v>
      </c>
      <c r="DL30" s="79">
        <v>7.5611299999999999E-4</v>
      </c>
      <c r="DM30" s="79">
        <v>2.71997E-4</v>
      </c>
      <c r="DN30" s="79">
        <v>1.61104E-3</v>
      </c>
      <c r="DO30" s="79">
        <v>1.131836E-3</v>
      </c>
      <c r="DP30" s="79">
        <v>1.5093540000000001E-3</v>
      </c>
      <c r="DQ30" s="79">
        <v>9.0002599999999995E-4</v>
      </c>
    </row>
    <row r="31" spans="1:121">
      <c r="A31" s="79" t="s">
        <v>1181</v>
      </c>
      <c r="B31" s="21" t="s">
        <v>1125</v>
      </c>
      <c r="C31" s="97" t="str">
        <f t="shared" si="0"/>
        <v>NI</v>
      </c>
      <c r="D31" s="101">
        <f t="shared" si="1"/>
        <v>10.402773322579758</v>
      </c>
      <c r="E31" s="21" t="s">
        <v>1119</v>
      </c>
      <c r="F31" s="21" t="s">
        <v>136</v>
      </c>
      <c r="G31" s="21" t="s">
        <v>1155</v>
      </c>
      <c r="H31" s="80" t="s">
        <v>241</v>
      </c>
      <c r="I31" s="97" t="str">
        <f t="shared" si="2"/>
        <v>PI</v>
      </c>
      <c r="J31" s="97">
        <f t="shared" si="3"/>
        <v>0.10181943849114637</v>
      </c>
      <c r="K31" s="97" t="str">
        <f t="shared" si="4"/>
        <v>ND</v>
      </c>
      <c r="L31" s="97" t="str">
        <f t="shared" si="5"/>
        <v>ND</v>
      </c>
      <c r="M31" s="21">
        <v>0</v>
      </c>
      <c r="N31" s="21">
        <v>0</v>
      </c>
      <c r="O31" s="21">
        <v>0</v>
      </c>
      <c r="P31" s="93">
        <v>0</v>
      </c>
      <c r="Q31" s="93">
        <v>2.06374E-4</v>
      </c>
      <c r="R31" s="93">
        <v>0</v>
      </c>
      <c r="S31" s="21">
        <v>1.9838363636363637E-5</v>
      </c>
      <c r="T31" s="21">
        <v>1.9483866666666666E-4</v>
      </c>
      <c r="U31" s="21">
        <v>0</v>
      </c>
      <c r="V31" s="21">
        <v>0</v>
      </c>
      <c r="W31" s="21">
        <v>0</v>
      </c>
      <c r="X31" s="93" t="s">
        <v>38</v>
      </c>
      <c r="Y31" s="94">
        <v>3.3385425016100001</v>
      </c>
      <c r="Z31" s="95">
        <v>4.2298275123899997E-14</v>
      </c>
      <c r="AA31" s="79">
        <v>1.25222E-4</v>
      </c>
      <c r="AB31" s="79">
        <v>0</v>
      </c>
      <c r="AC31" s="79">
        <v>6.9200000000000002E-5</v>
      </c>
      <c r="AD31" s="79">
        <v>0</v>
      </c>
      <c r="AE31" s="79">
        <v>2.3799999999999999E-5</v>
      </c>
      <c r="AF31" s="79">
        <v>0</v>
      </c>
      <c r="AG31" s="79">
        <v>0</v>
      </c>
      <c r="AH31" s="79">
        <v>0</v>
      </c>
      <c r="AI31" s="79">
        <v>0</v>
      </c>
      <c r="AJ31" s="79">
        <v>0</v>
      </c>
      <c r="AK31" s="79">
        <v>0</v>
      </c>
      <c r="AL31" s="79">
        <v>1.8567599999999999E-4</v>
      </c>
      <c r="AM31" s="79">
        <v>2.7044299999999999E-4</v>
      </c>
      <c r="AN31" s="79">
        <v>9.9599999999999995E-5</v>
      </c>
      <c r="AO31" s="79">
        <v>1.4054599999999999E-4</v>
      </c>
      <c r="AP31" s="79">
        <v>2.6974600000000002E-4</v>
      </c>
      <c r="AQ31" s="79">
        <v>5.0399999999999999E-5</v>
      </c>
      <c r="AR31" s="79">
        <v>2.2034800000000001E-4</v>
      </c>
      <c r="AS31" s="79">
        <v>1.98789E-4</v>
      </c>
      <c r="AT31" s="79">
        <v>1.2662599999999999E-4</v>
      </c>
      <c r="AU31" s="79">
        <v>1.6550700000000001E-4</v>
      </c>
      <c r="AV31" s="79">
        <v>3.7448100000000002E-4</v>
      </c>
      <c r="AW31" s="79">
        <v>2.3590199999999999E-4</v>
      </c>
      <c r="AX31" s="79">
        <v>0</v>
      </c>
      <c r="AY31" s="79">
        <v>0</v>
      </c>
      <c r="AZ31" s="79">
        <v>0</v>
      </c>
      <c r="BA31" s="79">
        <v>0</v>
      </c>
      <c r="BB31" s="79">
        <v>0</v>
      </c>
      <c r="BC31" s="79">
        <v>0</v>
      </c>
      <c r="BD31" s="79">
        <v>0</v>
      </c>
      <c r="BE31" s="79">
        <v>0</v>
      </c>
      <c r="BF31" s="79">
        <v>0</v>
      </c>
      <c r="BG31" s="79">
        <v>0</v>
      </c>
      <c r="BH31" s="79">
        <v>0</v>
      </c>
      <c r="BI31" s="79">
        <v>0</v>
      </c>
      <c r="BJ31" s="79">
        <v>0</v>
      </c>
      <c r="BK31" s="79">
        <v>0</v>
      </c>
      <c r="BL31" s="79">
        <v>0</v>
      </c>
      <c r="BM31" s="79">
        <v>0</v>
      </c>
      <c r="BN31" s="79">
        <v>0</v>
      </c>
      <c r="BO31" s="79">
        <v>0</v>
      </c>
      <c r="BP31" s="79">
        <v>0</v>
      </c>
      <c r="BQ31" s="79">
        <v>0</v>
      </c>
      <c r="BR31" s="79">
        <v>0</v>
      </c>
      <c r="BS31" s="79">
        <v>0</v>
      </c>
      <c r="BT31" s="79">
        <v>0</v>
      </c>
      <c r="BU31" s="79">
        <v>0</v>
      </c>
      <c r="BV31" s="79">
        <v>0</v>
      </c>
      <c r="BW31" s="79">
        <v>0</v>
      </c>
      <c r="BX31" s="79">
        <v>0</v>
      </c>
      <c r="BY31" s="79">
        <v>0</v>
      </c>
      <c r="BZ31" s="79">
        <v>0</v>
      </c>
      <c r="CA31" s="79">
        <v>0</v>
      </c>
      <c r="CB31" s="79">
        <v>0</v>
      </c>
      <c r="CC31" s="79">
        <v>0</v>
      </c>
      <c r="CD31" s="79">
        <v>0</v>
      </c>
      <c r="CE31" s="79">
        <v>0</v>
      </c>
      <c r="CF31" s="79">
        <v>0</v>
      </c>
      <c r="CG31" s="79">
        <v>0</v>
      </c>
      <c r="CH31" s="79">
        <v>0</v>
      </c>
      <c r="CI31" s="79">
        <v>0</v>
      </c>
      <c r="CJ31" s="79">
        <v>0</v>
      </c>
      <c r="CK31" s="79">
        <v>0</v>
      </c>
      <c r="CL31" s="79">
        <v>0</v>
      </c>
      <c r="CM31" s="79">
        <v>0</v>
      </c>
      <c r="CN31" s="79">
        <v>0</v>
      </c>
      <c r="CO31" s="79">
        <v>0</v>
      </c>
      <c r="CP31" s="79">
        <v>0</v>
      </c>
      <c r="CQ31" s="79">
        <v>0</v>
      </c>
      <c r="CR31" s="79">
        <v>0</v>
      </c>
      <c r="CS31" s="79">
        <v>0</v>
      </c>
      <c r="CT31" s="79">
        <v>0</v>
      </c>
      <c r="CU31" s="79">
        <v>0</v>
      </c>
      <c r="CV31" s="79">
        <v>0</v>
      </c>
      <c r="CW31" s="79">
        <v>0</v>
      </c>
      <c r="CX31" s="79">
        <v>0</v>
      </c>
      <c r="CY31" s="79">
        <v>0</v>
      </c>
      <c r="CZ31" s="79">
        <v>0</v>
      </c>
      <c r="DA31" s="79">
        <v>0</v>
      </c>
      <c r="DB31" s="79">
        <v>0</v>
      </c>
      <c r="DC31" s="79">
        <v>0</v>
      </c>
      <c r="DD31" s="79">
        <v>0</v>
      </c>
      <c r="DE31" s="79">
        <v>0</v>
      </c>
      <c r="DF31" s="79">
        <v>0</v>
      </c>
      <c r="DG31" s="79">
        <v>0</v>
      </c>
      <c r="DH31" s="79">
        <v>0</v>
      </c>
      <c r="DI31" s="79">
        <v>0</v>
      </c>
      <c r="DJ31" s="79">
        <v>0</v>
      </c>
      <c r="DK31" s="79">
        <v>0</v>
      </c>
      <c r="DL31" s="79">
        <v>0</v>
      </c>
      <c r="DM31" s="79">
        <v>0</v>
      </c>
      <c r="DN31" s="79">
        <v>0</v>
      </c>
      <c r="DO31" s="79">
        <v>0</v>
      </c>
      <c r="DP31" s="79">
        <v>0</v>
      </c>
      <c r="DQ31" s="79">
        <v>0</v>
      </c>
    </row>
    <row r="32" spans="1:121">
      <c r="A32" s="79" t="s">
        <v>1126</v>
      </c>
      <c r="B32" s="21" t="s">
        <v>1126</v>
      </c>
      <c r="C32" s="97" t="str">
        <f t="shared" si="0"/>
        <v>ND</v>
      </c>
      <c r="D32" s="97" t="str">
        <f t="shared" si="1"/>
        <v>PI</v>
      </c>
      <c r="E32" s="21" t="s">
        <v>1119</v>
      </c>
      <c r="F32" s="21" t="s">
        <v>136</v>
      </c>
      <c r="G32" s="21" t="s">
        <v>1155</v>
      </c>
      <c r="H32" s="80" t="s">
        <v>286</v>
      </c>
      <c r="I32" s="97">
        <f t="shared" si="2"/>
        <v>8.4970903865372628E-3</v>
      </c>
      <c r="J32" s="97" t="str">
        <f t="shared" si="3"/>
        <v>NI</v>
      </c>
      <c r="K32" s="97" t="str">
        <f t="shared" si="4"/>
        <v>ND</v>
      </c>
      <c r="L32" s="97">
        <f t="shared" si="5"/>
        <v>2.7472618181172672</v>
      </c>
      <c r="M32" s="21">
        <v>0</v>
      </c>
      <c r="N32" s="21">
        <v>0</v>
      </c>
      <c r="O32" s="21">
        <v>0</v>
      </c>
      <c r="P32" s="93">
        <v>1.1266599999999999E-4</v>
      </c>
      <c r="Q32" s="93">
        <v>2.710835E-3</v>
      </c>
      <c r="R32" s="93">
        <v>3.0952300000000002E-4</v>
      </c>
      <c r="S32" s="21">
        <v>0</v>
      </c>
      <c r="T32" s="21">
        <v>1.5699833333333332E-5</v>
      </c>
      <c r="U32" s="21">
        <v>1.8476716875E-3</v>
      </c>
      <c r="V32" s="21">
        <v>0</v>
      </c>
      <c r="W32" s="21">
        <v>3.28914875E-3</v>
      </c>
      <c r="X32" s="93" t="s">
        <v>304</v>
      </c>
      <c r="Y32" s="94">
        <v>3.8442189565099998</v>
      </c>
      <c r="Z32" s="95">
        <v>4.5389983136400002E-10</v>
      </c>
      <c r="AA32" s="79">
        <v>0</v>
      </c>
      <c r="AB32" s="79">
        <v>0</v>
      </c>
      <c r="AC32" s="79">
        <v>0</v>
      </c>
      <c r="AD32" s="79">
        <v>0</v>
      </c>
      <c r="AE32" s="79">
        <v>0</v>
      </c>
      <c r="AF32" s="79">
        <v>0</v>
      </c>
      <c r="AG32" s="79">
        <v>0</v>
      </c>
      <c r="AH32" s="79">
        <v>0</v>
      </c>
      <c r="AI32" s="79">
        <v>0</v>
      </c>
      <c r="AJ32" s="79">
        <v>0</v>
      </c>
      <c r="AK32" s="79">
        <v>0</v>
      </c>
      <c r="AL32" s="79">
        <v>0</v>
      </c>
      <c r="AM32" s="79">
        <v>0</v>
      </c>
      <c r="AN32" s="79">
        <v>6.5400000000000004E-5</v>
      </c>
      <c r="AO32" s="79">
        <v>1.22998E-4</v>
      </c>
      <c r="AP32" s="79">
        <v>0</v>
      </c>
      <c r="AQ32" s="79">
        <v>0</v>
      </c>
      <c r="AR32" s="79">
        <v>0</v>
      </c>
      <c r="AS32" s="79">
        <v>0</v>
      </c>
      <c r="AT32" s="79">
        <v>0</v>
      </c>
      <c r="AU32" s="79">
        <v>0</v>
      </c>
      <c r="AV32" s="79">
        <v>0</v>
      </c>
      <c r="AW32" s="79">
        <v>0</v>
      </c>
      <c r="AX32" s="79">
        <v>0</v>
      </c>
      <c r="AY32" s="79">
        <v>0</v>
      </c>
      <c r="AZ32" s="79">
        <v>0</v>
      </c>
      <c r="BA32" s="79">
        <v>0</v>
      </c>
      <c r="BB32" s="79">
        <v>0</v>
      </c>
      <c r="BC32" s="79">
        <v>0</v>
      </c>
      <c r="BD32" s="79">
        <v>0</v>
      </c>
      <c r="BE32" s="79">
        <v>1.1811269999999999E-3</v>
      </c>
      <c r="BF32" s="79">
        <v>0</v>
      </c>
      <c r="BG32" s="79">
        <v>0</v>
      </c>
      <c r="BH32" s="79">
        <v>0</v>
      </c>
      <c r="BI32" s="79">
        <v>7.7248277000000004E-2</v>
      </c>
      <c r="BJ32" s="79">
        <v>1.5618279999999999E-3</v>
      </c>
      <c r="BK32" s="79">
        <v>0</v>
      </c>
      <c r="BL32" s="79">
        <v>0</v>
      </c>
      <c r="BM32" s="79">
        <v>0</v>
      </c>
      <c r="BN32" s="79">
        <v>0</v>
      </c>
      <c r="BO32" s="79">
        <v>9.4129299999999995E-4</v>
      </c>
      <c r="BP32" s="79">
        <v>0</v>
      </c>
      <c r="BQ32" s="79">
        <v>0</v>
      </c>
      <c r="BR32" s="79">
        <v>3.0384800000000001E-4</v>
      </c>
      <c r="BS32" s="79">
        <v>9.4661599999999995E-4</v>
      </c>
      <c r="BT32" s="79">
        <v>0</v>
      </c>
      <c r="BU32" s="79">
        <v>0</v>
      </c>
      <c r="BV32" s="79">
        <v>0</v>
      </c>
      <c r="BW32" s="79">
        <v>0</v>
      </c>
      <c r="BX32" s="79">
        <v>0</v>
      </c>
      <c r="BY32" s="79">
        <v>0</v>
      </c>
      <c r="BZ32" s="79">
        <v>0</v>
      </c>
      <c r="CA32" s="79">
        <v>0</v>
      </c>
      <c r="CB32" s="79">
        <v>0</v>
      </c>
      <c r="CC32" s="79">
        <v>0</v>
      </c>
      <c r="CD32" s="79">
        <v>0</v>
      </c>
      <c r="CE32" s="79">
        <v>0</v>
      </c>
      <c r="CF32" s="79">
        <v>0</v>
      </c>
      <c r="CG32" s="79">
        <v>0</v>
      </c>
      <c r="CH32" s="79">
        <v>0</v>
      </c>
      <c r="CI32" s="79">
        <v>5.3852379999999997E-3</v>
      </c>
      <c r="CJ32" s="79">
        <v>0</v>
      </c>
      <c r="CK32" s="79">
        <v>0</v>
      </c>
      <c r="CL32" s="79">
        <v>6.6594799999999997E-4</v>
      </c>
      <c r="CM32" s="79">
        <v>0</v>
      </c>
      <c r="CN32" s="79">
        <v>0</v>
      </c>
      <c r="CO32" s="79">
        <v>0</v>
      </c>
      <c r="CP32" s="79">
        <v>0</v>
      </c>
      <c r="CQ32" s="79">
        <v>0</v>
      </c>
      <c r="CR32" s="79">
        <v>0</v>
      </c>
      <c r="CS32" s="79">
        <v>4.5406599999999999E-4</v>
      </c>
      <c r="CT32" s="79">
        <v>0</v>
      </c>
      <c r="CU32" s="79">
        <v>0</v>
      </c>
      <c r="CV32" s="79">
        <v>0</v>
      </c>
      <c r="CW32" s="79">
        <v>0</v>
      </c>
      <c r="CX32" s="79">
        <v>0</v>
      </c>
      <c r="CY32" s="79">
        <v>0</v>
      </c>
      <c r="CZ32" s="79">
        <v>0</v>
      </c>
      <c r="DA32" s="79">
        <v>0</v>
      </c>
      <c r="DB32" s="79">
        <v>0</v>
      </c>
      <c r="DC32" s="79">
        <v>0</v>
      </c>
      <c r="DD32" s="79">
        <v>0</v>
      </c>
      <c r="DE32" s="79">
        <v>0</v>
      </c>
      <c r="DF32" s="79">
        <v>2.1083970000000001E-3</v>
      </c>
      <c r="DG32" s="79">
        <v>1.68665E-3</v>
      </c>
      <c r="DH32" s="79">
        <v>1.4689869999999999E-3</v>
      </c>
      <c r="DI32" s="79">
        <v>4.341485E-3</v>
      </c>
      <c r="DJ32" s="79">
        <v>3.3275140000000002E-3</v>
      </c>
      <c r="DK32" s="79">
        <v>2.0307620000000002E-3</v>
      </c>
      <c r="DL32" s="79">
        <v>1.9827970000000001E-3</v>
      </c>
      <c r="DM32" s="79">
        <v>1.602539E-3</v>
      </c>
      <c r="DN32" s="79">
        <v>4.3064870000000003E-3</v>
      </c>
      <c r="DO32" s="79">
        <v>6.3936000000000002E-3</v>
      </c>
      <c r="DP32" s="79">
        <v>6.5872140000000001E-3</v>
      </c>
      <c r="DQ32" s="79">
        <v>3.6333530000000002E-3</v>
      </c>
    </row>
    <row r="33" spans="1:121" s="111" customFormat="1">
      <c r="A33" s="106" t="s">
        <v>1182</v>
      </c>
      <c r="B33" s="107" t="s">
        <v>1126</v>
      </c>
      <c r="C33" s="97" t="str">
        <f t="shared" si="0"/>
        <v>ND</v>
      </c>
      <c r="D33" s="97" t="str">
        <f t="shared" si="1"/>
        <v>PI</v>
      </c>
      <c r="E33" s="107" t="s">
        <v>1119</v>
      </c>
      <c r="F33" s="107" t="s">
        <v>136</v>
      </c>
      <c r="G33" s="107" t="s">
        <v>1155</v>
      </c>
      <c r="H33" s="108" t="s">
        <v>141</v>
      </c>
      <c r="I33" s="97">
        <f t="shared" si="2"/>
        <v>6.5782401442720378E-2</v>
      </c>
      <c r="J33" s="97" t="str">
        <f t="shared" si="3"/>
        <v>NI</v>
      </c>
      <c r="K33" s="97" t="str">
        <f t="shared" si="4"/>
        <v>ND</v>
      </c>
      <c r="L33" s="97" t="str">
        <f t="shared" si="5"/>
        <v>ND</v>
      </c>
      <c r="M33" s="107">
        <v>0</v>
      </c>
      <c r="N33" s="107">
        <v>0</v>
      </c>
      <c r="O33" s="107">
        <v>0</v>
      </c>
      <c r="P33" s="109">
        <v>0</v>
      </c>
      <c r="Q33" s="109">
        <v>3.2509299999999999E-4</v>
      </c>
      <c r="R33" s="109">
        <v>0</v>
      </c>
      <c r="S33" s="107">
        <v>0</v>
      </c>
      <c r="T33" s="107">
        <v>5.1250000000000001E-6</v>
      </c>
      <c r="U33" s="107">
        <v>7.7908374999999992E-5</v>
      </c>
      <c r="V33" s="107">
        <v>0</v>
      </c>
      <c r="W33" s="107">
        <v>1.2794408333333335E-4</v>
      </c>
      <c r="X33" s="109" t="s">
        <v>13</v>
      </c>
      <c r="Y33" s="97">
        <v>2.8530960694499998</v>
      </c>
      <c r="Z33" s="110">
        <v>3.85341797609E-7</v>
      </c>
      <c r="AA33" s="106">
        <v>0</v>
      </c>
      <c r="AB33" s="106">
        <v>0</v>
      </c>
      <c r="AC33" s="106">
        <v>0</v>
      </c>
      <c r="AD33" s="106">
        <v>0</v>
      </c>
      <c r="AE33" s="106">
        <v>0</v>
      </c>
      <c r="AF33" s="106">
        <v>0</v>
      </c>
      <c r="AG33" s="106">
        <v>0</v>
      </c>
      <c r="AH33" s="106">
        <v>0</v>
      </c>
      <c r="AI33" s="106">
        <v>0</v>
      </c>
      <c r="AJ33" s="106">
        <v>0</v>
      </c>
      <c r="AK33" s="106">
        <v>0</v>
      </c>
      <c r="AL33" s="106">
        <v>0</v>
      </c>
      <c r="AM33" s="106">
        <v>0</v>
      </c>
      <c r="AN33" s="106">
        <v>0</v>
      </c>
      <c r="AO33" s="106">
        <v>6.1500000000000004E-5</v>
      </c>
      <c r="AP33" s="106">
        <v>0</v>
      </c>
      <c r="AQ33" s="106">
        <v>0</v>
      </c>
      <c r="AR33" s="106">
        <v>0</v>
      </c>
      <c r="AS33" s="106">
        <v>0</v>
      </c>
      <c r="AT33" s="106">
        <v>0</v>
      </c>
      <c r="AU33" s="106">
        <v>0</v>
      </c>
      <c r="AV33" s="106">
        <v>0</v>
      </c>
      <c r="AW33" s="106">
        <v>0</v>
      </c>
      <c r="AX33" s="106">
        <v>0</v>
      </c>
      <c r="AY33" s="106">
        <v>0</v>
      </c>
      <c r="AZ33" s="106">
        <v>0</v>
      </c>
      <c r="BA33" s="106">
        <v>0</v>
      </c>
      <c r="BB33" s="106">
        <v>0</v>
      </c>
      <c r="BC33" s="106">
        <v>0</v>
      </c>
      <c r="BD33" s="106">
        <v>0</v>
      </c>
      <c r="BE33" s="106">
        <v>0</v>
      </c>
      <c r="BF33" s="106">
        <v>0</v>
      </c>
      <c r="BG33" s="106">
        <v>0</v>
      </c>
      <c r="BH33" s="106">
        <v>0</v>
      </c>
      <c r="BI33" s="106">
        <v>3.5816569999999998E-3</v>
      </c>
      <c r="BJ33" s="106">
        <v>0</v>
      </c>
      <c r="BK33" s="106">
        <v>0</v>
      </c>
      <c r="BL33" s="106">
        <v>0</v>
      </c>
      <c r="BM33" s="106">
        <v>0</v>
      </c>
      <c r="BN33" s="106">
        <v>0</v>
      </c>
      <c r="BO33" s="106">
        <v>0</v>
      </c>
      <c r="BP33" s="106">
        <v>0</v>
      </c>
      <c r="BQ33" s="106">
        <v>0</v>
      </c>
      <c r="BR33" s="106">
        <v>0</v>
      </c>
      <c r="BS33" s="106">
        <v>0</v>
      </c>
      <c r="BT33" s="106">
        <v>0</v>
      </c>
      <c r="BU33" s="106">
        <v>0</v>
      </c>
      <c r="BV33" s="106">
        <v>0</v>
      </c>
      <c r="BW33" s="106">
        <v>0</v>
      </c>
      <c r="BX33" s="106">
        <v>0</v>
      </c>
      <c r="BY33" s="106">
        <v>0</v>
      </c>
      <c r="BZ33" s="106">
        <v>0</v>
      </c>
      <c r="CA33" s="106">
        <v>0</v>
      </c>
      <c r="CB33" s="106">
        <v>0</v>
      </c>
      <c r="CC33" s="106">
        <v>0</v>
      </c>
      <c r="CD33" s="106">
        <v>0</v>
      </c>
      <c r="CE33" s="106">
        <v>0</v>
      </c>
      <c r="CF33" s="106">
        <v>0</v>
      </c>
      <c r="CG33" s="106">
        <v>0</v>
      </c>
      <c r="CH33" s="106">
        <v>0</v>
      </c>
      <c r="CI33" s="106">
        <v>1.5794499999999999E-4</v>
      </c>
      <c r="CJ33" s="106">
        <v>0</v>
      </c>
      <c r="CK33" s="106">
        <v>0</v>
      </c>
      <c r="CL33" s="106">
        <v>0</v>
      </c>
      <c r="CM33" s="106">
        <v>0</v>
      </c>
      <c r="CN33" s="106">
        <v>0</v>
      </c>
      <c r="CO33" s="106">
        <v>0</v>
      </c>
      <c r="CP33" s="106">
        <v>0</v>
      </c>
      <c r="CQ33" s="106">
        <v>0</v>
      </c>
      <c r="CR33" s="106">
        <v>0</v>
      </c>
      <c r="CS33" s="106">
        <v>0</v>
      </c>
      <c r="CT33" s="106">
        <v>0</v>
      </c>
      <c r="CU33" s="106">
        <v>0</v>
      </c>
      <c r="CV33" s="106">
        <v>0</v>
      </c>
      <c r="CW33" s="106">
        <v>0</v>
      </c>
      <c r="CX33" s="106">
        <v>0</v>
      </c>
      <c r="CY33" s="106">
        <v>0</v>
      </c>
      <c r="CZ33" s="106">
        <v>0</v>
      </c>
      <c r="DA33" s="106">
        <v>0</v>
      </c>
      <c r="DB33" s="106">
        <v>0</v>
      </c>
      <c r="DC33" s="106">
        <v>0</v>
      </c>
      <c r="DD33" s="106">
        <v>0</v>
      </c>
      <c r="DE33" s="106">
        <v>0</v>
      </c>
      <c r="DF33" s="106">
        <v>0</v>
      </c>
      <c r="DG33" s="106">
        <v>3.3679199999999998E-4</v>
      </c>
      <c r="DH33" s="106">
        <v>9.1799999999999995E-5</v>
      </c>
      <c r="DI33" s="106">
        <v>9.0400000000000002E-5</v>
      </c>
      <c r="DJ33" s="106">
        <v>3.5973100000000002E-4</v>
      </c>
      <c r="DK33" s="106">
        <v>0</v>
      </c>
      <c r="DL33" s="106">
        <v>9.0000000000000006E-5</v>
      </c>
      <c r="DM33" s="106">
        <v>0</v>
      </c>
      <c r="DN33" s="106">
        <v>8.7899999999999995E-5</v>
      </c>
      <c r="DO33" s="106">
        <v>0</v>
      </c>
      <c r="DP33" s="106">
        <v>2.8230900000000001E-4</v>
      </c>
      <c r="DQ33" s="106">
        <v>1.9639700000000001E-4</v>
      </c>
    </row>
    <row r="34" spans="1:121" s="111" customFormat="1">
      <c r="A34" s="106" t="s">
        <v>1183</v>
      </c>
      <c r="B34" s="107" t="s">
        <v>1126</v>
      </c>
      <c r="C34" s="97" t="str">
        <f t="shared" si="0"/>
        <v>ND</v>
      </c>
      <c r="D34" s="97" t="str">
        <f t="shared" si="1"/>
        <v>PI</v>
      </c>
      <c r="E34" s="107" t="s">
        <v>1119</v>
      </c>
      <c r="F34" s="107" t="s">
        <v>136</v>
      </c>
      <c r="G34" s="107" t="s">
        <v>1155</v>
      </c>
      <c r="H34" s="108" t="s">
        <v>144</v>
      </c>
      <c r="I34" s="97">
        <f t="shared" si="2"/>
        <v>6.215234545542745E-2</v>
      </c>
      <c r="J34" s="97" t="str">
        <f t="shared" si="3"/>
        <v>NI</v>
      </c>
      <c r="K34" s="97" t="str">
        <f t="shared" si="4"/>
        <v>ND</v>
      </c>
      <c r="L34" s="97" t="str">
        <f t="shared" si="5"/>
        <v>ND</v>
      </c>
      <c r="M34" s="107">
        <v>0</v>
      </c>
      <c r="N34" s="107">
        <v>0</v>
      </c>
      <c r="O34" s="107">
        <v>0</v>
      </c>
      <c r="P34" s="109">
        <v>0</v>
      </c>
      <c r="Q34" s="109">
        <v>1.6254600000000001E-4</v>
      </c>
      <c r="R34" s="109">
        <v>0</v>
      </c>
      <c r="S34" s="107">
        <v>0</v>
      </c>
      <c r="T34" s="107">
        <v>1.0249833333333333E-5</v>
      </c>
      <c r="U34" s="107">
        <v>1.6491466666666667E-4</v>
      </c>
      <c r="V34" s="107">
        <v>0</v>
      </c>
      <c r="W34" s="107">
        <v>1.9970158333333332E-4</v>
      </c>
      <c r="X34" s="109" t="s">
        <v>304</v>
      </c>
      <c r="Y34" s="97">
        <v>2.7772718259500002</v>
      </c>
      <c r="Z34" s="110">
        <v>3.3500988182499998E-8</v>
      </c>
      <c r="AA34" s="106">
        <v>0</v>
      </c>
      <c r="AB34" s="106">
        <v>0</v>
      </c>
      <c r="AC34" s="106">
        <v>0</v>
      </c>
      <c r="AD34" s="106">
        <v>0</v>
      </c>
      <c r="AE34" s="106">
        <v>0</v>
      </c>
      <c r="AF34" s="106">
        <v>0</v>
      </c>
      <c r="AG34" s="106">
        <v>0</v>
      </c>
      <c r="AH34" s="106">
        <v>0</v>
      </c>
      <c r="AI34" s="106">
        <v>0</v>
      </c>
      <c r="AJ34" s="106">
        <v>0</v>
      </c>
      <c r="AK34" s="106">
        <v>0</v>
      </c>
      <c r="AL34" s="106">
        <v>0</v>
      </c>
      <c r="AM34" s="106">
        <v>0</v>
      </c>
      <c r="AN34" s="106">
        <v>0</v>
      </c>
      <c r="AO34" s="106">
        <v>1.22998E-4</v>
      </c>
      <c r="AP34" s="106">
        <v>0</v>
      </c>
      <c r="AQ34" s="106">
        <v>0</v>
      </c>
      <c r="AR34" s="106">
        <v>0</v>
      </c>
      <c r="AS34" s="106">
        <v>0</v>
      </c>
      <c r="AT34" s="106">
        <v>0</v>
      </c>
      <c r="AU34" s="106">
        <v>0</v>
      </c>
      <c r="AV34" s="106">
        <v>0</v>
      </c>
      <c r="AW34" s="106">
        <v>0</v>
      </c>
      <c r="AX34" s="106">
        <v>0</v>
      </c>
      <c r="AY34" s="106">
        <v>0</v>
      </c>
      <c r="AZ34" s="106">
        <v>0</v>
      </c>
      <c r="BA34" s="106">
        <v>0</v>
      </c>
      <c r="BB34" s="106">
        <v>0</v>
      </c>
      <c r="BC34" s="106">
        <v>0</v>
      </c>
      <c r="BD34" s="106">
        <v>0</v>
      </c>
      <c r="BE34" s="106">
        <v>0</v>
      </c>
      <c r="BF34" s="106">
        <v>0</v>
      </c>
      <c r="BG34" s="106">
        <v>0</v>
      </c>
      <c r="BH34" s="106">
        <v>0</v>
      </c>
      <c r="BI34" s="106">
        <v>7.7288390000000004E-3</v>
      </c>
      <c r="BJ34" s="106">
        <v>0</v>
      </c>
      <c r="BK34" s="106">
        <v>0</v>
      </c>
      <c r="BL34" s="106">
        <v>0</v>
      </c>
      <c r="BM34" s="106">
        <v>0</v>
      </c>
      <c r="BN34" s="106">
        <v>0</v>
      </c>
      <c r="BO34" s="106">
        <v>1.8706500000000001E-4</v>
      </c>
      <c r="BP34" s="106">
        <v>0</v>
      </c>
      <c r="BQ34" s="106">
        <v>0</v>
      </c>
      <c r="BR34" s="106">
        <v>0</v>
      </c>
      <c r="BS34" s="106">
        <v>0</v>
      </c>
      <c r="BT34" s="106">
        <v>0</v>
      </c>
      <c r="BU34" s="106">
        <v>0</v>
      </c>
      <c r="BV34" s="106">
        <v>0</v>
      </c>
      <c r="BW34" s="106">
        <v>0</v>
      </c>
      <c r="BX34" s="106">
        <v>0</v>
      </c>
      <c r="BY34" s="106">
        <v>0</v>
      </c>
      <c r="BZ34" s="106">
        <v>0</v>
      </c>
      <c r="CA34" s="106">
        <v>0</v>
      </c>
      <c r="CB34" s="106">
        <v>0</v>
      </c>
      <c r="CC34" s="106">
        <v>0</v>
      </c>
      <c r="CD34" s="106">
        <v>0</v>
      </c>
      <c r="CE34" s="106">
        <v>0</v>
      </c>
      <c r="CF34" s="106">
        <v>0</v>
      </c>
      <c r="CG34" s="106">
        <v>0</v>
      </c>
      <c r="CH34" s="106">
        <v>0</v>
      </c>
      <c r="CI34" s="106">
        <v>0</v>
      </c>
      <c r="CJ34" s="106">
        <v>0</v>
      </c>
      <c r="CK34" s="106">
        <v>0</v>
      </c>
      <c r="CL34" s="106">
        <v>0</v>
      </c>
      <c r="CM34" s="106">
        <v>0</v>
      </c>
      <c r="CN34" s="106">
        <v>0</v>
      </c>
      <c r="CO34" s="106">
        <v>0</v>
      </c>
      <c r="CP34" s="106">
        <v>0</v>
      </c>
      <c r="CQ34" s="106">
        <v>0</v>
      </c>
      <c r="CR34" s="106">
        <v>0</v>
      </c>
      <c r="CS34" s="106">
        <v>0</v>
      </c>
      <c r="CT34" s="106">
        <v>0</v>
      </c>
      <c r="CU34" s="106">
        <v>0</v>
      </c>
      <c r="CV34" s="106">
        <v>0</v>
      </c>
      <c r="CW34" s="106">
        <v>0</v>
      </c>
      <c r="CX34" s="106">
        <v>0</v>
      </c>
      <c r="CY34" s="106">
        <v>0</v>
      </c>
      <c r="CZ34" s="106">
        <v>0</v>
      </c>
      <c r="DA34" s="106">
        <v>0</v>
      </c>
      <c r="DB34" s="106">
        <v>0</v>
      </c>
      <c r="DC34" s="106">
        <v>0</v>
      </c>
      <c r="DD34" s="106">
        <v>0</v>
      </c>
      <c r="DE34" s="106">
        <v>0</v>
      </c>
      <c r="DF34" s="106">
        <v>0</v>
      </c>
      <c r="DG34" s="106">
        <v>2.5259399999999997E-4</v>
      </c>
      <c r="DH34" s="106">
        <v>1.83623E-4</v>
      </c>
      <c r="DI34" s="106">
        <v>9.0400000000000002E-5</v>
      </c>
      <c r="DJ34" s="106">
        <v>1.7986599999999999E-4</v>
      </c>
      <c r="DK34" s="106">
        <v>8.8300000000000005E-5</v>
      </c>
      <c r="DL34" s="106">
        <v>9.0000000000000006E-5</v>
      </c>
      <c r="DM34" s="106">
        <v>0</v>
      </c>
      <c r="DN34" s="106">
        <v>0</v>
      </c>
      <c r="DO34" s="106">
        <v>6.4832599999999996E-4</v>
      </c>
      <c r="DP34" s="106">
        <v>4.7051500000000002E-4</v>
      </c>
      <c r="DQ34" s="106">
        <v>3.9279499999999998E-4</v>
      </c>
    </row>
    <row r="35" spans="1:121" s="111" customFormat="1">
      <c r="A35" s="106" t="s">
        <v>1184</v>
      </c>
      <c r="B35" s="107" t="s">
        <v>1126</v>
      </c>
      <c r="C35" s="97" t="str">
        <f t="shared" si="0"/>
        <v>ND</v>
      </c>
      <c r="D35" s="97" t="str">
        <f t="shared" si="1"/>
        <v>PI</v>
      </c>
      <c r="E35" s="107" t="s">
        <v>1119</v>
      </c>
      <c r="F35" s="107" t="s">
        <v>136</v>
      </c>
      <c r="G35" s="107" t="s">
        <v>1155</v>
      </c>
      <c r="H35" s="108" t="s">
        <v>146</v>
      </c>
      <c r="I35" s="97" t="str">
        <f t="shared" si="2"/>
        <v>NI</v>
      </c>
      <c r="J35" s="97" t="str">
        <f t="shared" si="3"/>
        <v>ND</v>
      </c>
      <c r="K35" s="97" t="str">
        <f t="shared" si="4"/>
        <v>ND</v>
      </c>
      <c r="L35" s="97" t="str">
        <f t="shared" si="5"/>
        <v>ND</v>
      </c>
      <c r="M35" s="107">
        <v>0</v>
      </c>
      <c r="N35" s="107">
        <v>0</v>
      </c>
      <c r="O35" s="107">
        <v>0</v>
      </c>
      <c r="P35" s="109">
        <v>0</v>
      </c>
      <c r="Q35" s="109">
        <v>5.4200000000000003E-5</v>
      </c>
      <c r="R35" s="109">
        <v>0</v>
      </c>
      <c r="S35" s="107">
        <v>0</v>
      </c>
      <c r="T35" s="107">
        <v>0</v>
      </c>
      <c r="U35" s="107">
        <v>2.7586729166666669E-5</v>
      </c>
      <c r="V35" s="107">
        <v>0</v>
      </c>
      <c r="W35" s="107">
        <v>2.3199716666666667E-4</v>
      </c>
      <c r="X35" s="109" t="s">
        <v>304</v>
      </c>
      <c r="Y35" s="97">
        <v>2.9538029481999999</v>
      </c>
      <c r="Z35" s="110">
        <v>2.9518362465600001E-7</v>
      </c>
      <c r="AA35" s="106">
        <v>0</v>
      </c>
      <c r="AB35" s="106">
        <v>0</v>
      </c>
      <c r="AC35" s="106">
        <v>0</v>
      </c>
      <c r="AD35" s="106">
        <v>0</v>
      </c>
      <c r="AE35" s="106">
        <v>0</v>
      </c>
      <c r="AF35" s="106">
        <v>0</v>
      </c>
      <c r="AG35" s="106">
        <v>0</v>
      </c>
      <c r="AH35" s="106">
        <v>0</v>
      </c>
      <c r="AI35" s="106">
        <v>0</v>
      </c>
      <c r="AJ35" s="106">
        <v>0</v>
      </c>
      <c r="AK35" s="106">
        <v>0</v>
      </c>
      <c r="AL35" s="106">
        <v>0</v>
      </c>
      <c r="AM35" s="106">
        <v>0</v>
      </c>
      <c r="AN35" s="106">
        <v>0</v>
      </c>
      <c r="AO35" s="106">
        <v>0</v>
      </c>
      <c r="AP35" s="106">
        <v>0</v>
      </c>
      <c r="AQ35" s="106">
        <v>0</v>
      </c>
      <c r="AR35" s="106">
        <v>0</v>
      </c>
      <c r="AS35" s="106">
        <v>0</v>
      </c>
      <c r="AT35" s="106">
        <v>0</v>
      </c>
      <c r="AU35" s="106">
        <v>0</v>
      </c>
      <c r="AV35" s="106">
        <v>0</v>
      </c>
      <c r="AW35" s="106">
        <v>0</v>
      </c>
      <c r="AX35" s="106">
        <v>0</v>
      </c>
      <c r="AY35" s="106">
        <v>0</v>
      </c>
      <c r="AZ35" s="106">
        <v>0</v>
      </c>
      <c r="BA35" s="106">
        <v>0</v>
      </c>
      <c r="BB35" s="106">
        <v>0</v>
      </c>
      <c r="BC35" s="106">
        <v>0</v>
      </c>
      <c r="BD35" s="106">
        <v>0</v>
      </c>
      <c r="BE35" s="106">
        <v>3.3746500000000001E-4</v>
      </c>
      <c r="BF35" s="106">
        <v>0</v>
      </c>
      <c r="BG35" s="106">
        <v>0</v>
      </c>
      <c r="BH35" s="106">
        <v>0</v>
      </c>
      <c r="BI35" s="106">
        <v>0</v>
      </c>
      <c r="BJ35" s="106">
        <v>1.94453E-4</v>
      </c>
      <c r="BK35" s="106">
        <v>0</v>
      </c>
      <c r="BL35" s="106">
        <v>0</v>
      </c>
      <c r="BM35" s="106">
        <v>0</v>
      </c>
      <c r="BN35" s="106">
        <v>0</v>
      </c>
      <c r="BO35" s="106">
        <v>0</v>
      </c>
      <c r="BP35" s="106">
        <v>0</v>
      </c>
      <c r="BQ35" s="106">
        <v>0</v>
      </c>
      <c r="BR35" s="106">
        <v>1.51924E-4</v>
      </c>
      <c r="BS35" s="106">
        <v>0</v>
      </c>
      <c r="BT35" s="106">
        <v>0</v>
      </c>
      <c r="BU35" s="106">
        <v>0</v>
      </c>
      <c r="BV35" s="106">
        <v>0</v>
      </c>
      <c r="BW35" s="106">
        <v>0</v>
      </c>
      <c r="BX35" s="106">
        <v>0</v>
      </c>
      <c r="BY35" s="106">
        <v>0</v>
      </c>
      <c r="BZ35" s="106">
        <v>0</v>
      </c>
      <c r="CA35" s="106">
        <v>0</v>
      </c>
      <c r="CB35" s="106">
        <v>0</v>
      </c>
      <c r="CC35" s="106">
        <v>0</v>
      </c>
      <c r="CD35" s="106">
        <v>0</v>
      </c>
      <c r="CE35" s="106">
        <v>0</v>
      </c>
      <c r="CF35" s="106">
        <v>0</v>
      </c>
      <c r="CG35" s="106">
        <v>0</v>
      </c>
      <c r="CH35" s="106">
        <v>0</v>
      </c>
      <c r="CI35" s="106">
        <v>4.7383400000000002E-4</v>
      </c>
      <c r="CJ35" s="106">
        <v>0</v>
      </c>
      <c r="CK35" s="106">
        <v>0</v>
      </c>
      <c r="CL35" s="106">
        <v>1.6648699999999999E-4</v>
      </c>
      <c r="CM35" s="106">
        <v>0</v>
      </c>
      <c r="CN35" s="106">
        <v>0</v>
      </c>
      <c r="CO35" s="106">
        <v>0</v>
      </c>
      <c r="CP35" s="106">
        <v>0</v>
      </c>
      <c r="CQ35" s="106">
        <v>0</v>
      </c>
      <c r="CR35" s="106">
        <v>0</v>
      </c>
      <c r="CS35" s="106">
        <v>0</v>
      </c>
      <c r="CT35" s="106">
        <v>0</v>
      </c>
      <c r="CU35" s="106">
        <v>0</v>
      </c>
      <c r="CV35" s="106">
        <v>0</v>
      </c>
      <c r="CW35" s="106">
        <v>0</v>
      </c>
      <c r="CX35" s="106">
        <v>0</v>
      </c>
      <c r="CY35" s="106">
        <v>0</v>
      </c>
      <c r="CZ35" s="106">
        <v>0</v>
      </c>
      <c r="DA35" s="106">
        <v>0</v>
      </c>
      <c r="DB35" s="106">
        <v>0</v>
      </c>
      <c r="DC35" s="106">
        <v>0</v>
      </c>
      <c r="DD35" s="106">
        <v>0</v>
      </c>
      <c r="DE35" s="106">
        <v>0</v>
      </c>
      <c r="DF35" s="106">
        <v>1.7569999999999999E-4</v>
      </c>
      <c r="DG35" s="106">
        <v>0</v>
      </c>
      <c r="DH35" s="106">
        <v>1.83623E-4</v>
      </c>
      <c r="DI35" s="106">
        <v>2.7134300000000001E-4</v>
      </c>
      <c r="DJ35" s="106">
        <v>8.9900000000000003E-5</v>
      </c>
      <c r="DK35" s="106">
        <v>2.6488199999999998E-4</v>
      </c>
      <c r="DL35" s="106">
        <v>0</v>
      </c>
      <c r="DM35" s="106">
        <v>8.8999999999999995E-5</v>
      </c>
      <c r="DN35" s="106">
        <v>0</v>
      </c>
      <c r="DO35" s="106">
        <v>5.5570800000000003E-4</v>
      </c>
      <c r="DP35" s="106">
        <v>5.6461800000000002E-4</v>
      </c>
      <c r="DQ35" s="106">
        <v>5.8919199999999999E-4</v>
      </c>
    </row>
    <row r="36" spans="1:121" s="111" customFormat="1">
      <c r="A36" s="106" t="s">
        <v>1185</v>
      </c>
      <c r="B36" s="107" t="s">
        <v>1126</v>
      </c>
      <c r="C36" s="97" t="str">
        <f t="shared" ref="C36:C67" si="6">IF(AND(N36=0,S36=0),"ND",IF(N36=0,"NI",IF(S36=0,"PI",N36/S36)))</f>
        <v>ND</v>
      </c>
      <c r="D36" s="97" t="str">
        <f t="shared" ref="D36:D67" si="7">IF(AND(Q36=0,S36=0),"ND",IF(Q36=0,"NI",IF(S36=0,"PI",Q36/S36)))</f>
        <v>PI</v>
      </c>
      <c r="E36" s="107" t="s">
        <v>1119</v>
      </c>
      <c r="F36" s="107" t="s">
        <v>136</v>
      </c>
      <c r="G36" s="107" t="s">
        <v>1155</v>
      </c>
      <c r="H36" s="108" t="s">
        <v>147</v>
      </c>
      <c r="I36" s="97" t="str">
        <f t="shared" ref="I36:I67" si="8">IF(AND(T36=0,U36=0),"ND",IF(T36=0,"NI",IF(U36=0,"PI",T36/U36)))</f>
        <v>NI</v>
      </c>
      <c r="J36" s="97" t="str">
        <f t="shared" ref="J36:J67" si="9">IF(AND(S36=0,T36=0),"ND",IF(S36=0,"NI",IF(T36=0,"PI",S36/T36)))</f>
        <v>ND</v>
      </c>
      <c r="K36" s="97" t="str">
        <f t="shared" ref="K36:K67" si="10">IF(AND(O36=0,M36=0),"ND",IF(O36=0,"NI",IF(M36=0,"PI",O36/M36)))</f>
        <v>ND</v>
      </c>
      <c r="L36" s="97" t="str">
        <f t="shared" ref="L36:L67" si="11">IF(AND(R36=0,P36=0),"ND",IF(R36=0,"NI",IF(P36=0,"PI",R36/P36)))</f>
        <v>ND</v>
      </c>
      <c r="M36" s="107">
        <v>0</v>
      </c>
      <c r="N36" s="107">
        <v>0</v>
      </c>
      <c r="O36" s="107">
        <v>0</v>
      </c>
      <c r="P36" s="109">
        <v>0</v>
      </c>
      <c r="Q36" s="109">
        <v>4.87639E-4</v>
      </c>
      <c r="R36" s="109">
        <v>0</v>
      </c>
      <c r="S36" s="107">
        <v>0</v>
      </c>
      <c r="T36" s="107">
        <v>0</v>
      </c>
      <c r="U36" s="107">
        <v>8.6609729166666673E-5</v>
      </c>
      <c r="V36" s="107">
        <v>0</v>
      </c>
      <c r="W36" s="107">
        <v>8.274789166666666E-4</v>
      </c>
      <c r="X36" s="109" t="s">
        <v>304</v>
      </c>
      <c r="Y36" s="97">
        <v>3.2589996246399999</v>
      </c>
      <c r="Z36" s="110">
        <v>9.3344460403300007E-9</v>
      </c>
      <c r="AA36" s="106">
        <v>0</v>
      </c>
      <c r="AB36" s="106">
        <v>0</v>
      </c>
      <c r="AC36" s="106">
        <v>0</v>
      </c>
      <c r="AD36" s="106">
        <v>0</v>
      </c>
      <c r="AE36" s="106">
        <v>0</v>
      </c>
      <c r="AF36" s="106">
        <v>0</v>
      </c>
      <c r="AG36" s="106">
        <v>0</v>
      </c>
      <c r="AH36" s="106">
        <v>0</v>
      </c>
      <c r="AI36" s="106">
        <v>0</v>
      </c>
      <c r="AJ36" s="106">
        <v>0</v>
      </c>
      <c r="AK36" s="106">
        <v>0</v>
      </c>
      <c r="AL36" s="106">
        <v>0</v>
      </c>
      <c r="AM36" s="106">
        <v>0</v>
      </c>
      <c r="AN36" s="106">
        <v>0</v>
      </c>
      <c r="AO36" s="106">
        <v>0</v>
      </c>
      <c r="AP36" s="106">
        <v>0</v>
      </c>
      <c r="AQ36" s="106">
        <v>0</v>
      </c>
      <c r="AR36" s="106">
        <v>0</v>
      </c>
      <c r="AS36" s="106">
        <v>0</v>
      </c>
      <c r="AT36" s="106">
        <v>0</v>
      </c>
      <c r="AU36" s="106">
        <v>0</v>
      </c>
      <c r="AV36" s="106">
        <v>0</v>
      </c>
      <c r="AW36" s="106">
        <v>0</v>
      </c>
      <c r="AX36" s="106">
        <v>0</v>
      </c>
      <c r="AY36" s="106">
        <v>0</v>
      </c>
      <c r="AZ36" s="106">
        <v>0</v>
      </c>
      <c r="BA36" s="106">
        <v>0</v>
      </c>
      <c r="BB36" s="106">
        <v>0</v>
      </c>
      <c r="BC36" s="106">
        <v>0</v>
      </c>
      <c r="BD36" s="106">
        <v>0</v>
      </c>
      <c r="BE36" s="106">
        <v>6.7493000000000002E-4</v>
      </c>
      <c r="BF36" s="106">
        <v>0</v>
      </c>
      <c r="BG36" s="106">
        <v>0</v>
      </c>
      <c r="BH36" s="106">
        <v>0</v>
      </c>
      <c r="BI36" s="106">
        <v>0</v>
      </c>
      <c r="BJ36" s="106">
        <v>3.8890600000000001E-4</v>
      </c>
      <c r="BK36" s="106">
        <v>0</v>
      </c>
      <c r="BL36" s="106">
        <v>0</v>
      </c>
      <c r="BM36" s="106">
        <v>0</v>
      </c>
      <c r="BN36" s="106">
        <v>0</v>
      </c>
      <c r="BO36" s="106">
        <v>0</v>
      </c>
      <c r="BP36" s="106">
        <v>0</v>
      </c>
      <c r="BQ36" s="106">
        <v>0</v>
      </c>
      <c r="BR36" s="106">
        <v>4.55771E-4</v>
      </c>
      <c r="BS36" s="106">
        <v>0</v>
      </c>
      <c r="BT36" s="106">
        <v>0</v>
      </c>
      <c r="BU36" s="106">
        <v>0</v>
      </c>
      <c r="BV36" s="106">
        <v>0</v>
      </c>
      <c r="BW36" s="106">
        <v>0</v>
      </c>
      <c r="BX36" s="106">
        <v>0</v>
      </c>
      <c r="BY36" s="106">
        <v>0</v>
      </c>
      <c r="BZ36" s="106">
        <v>0</v>
      </c>
      <c r="CA36" s="106">
        <v>0</v>
      </c>
      <c r="CB36" s="106">
        <v>0</v>
      </c>
      <c r="CC36" s="106">
        <v>0</v>
      </c>
      <c r="CD36" s="106">
        <v>0</v>
      </c>
      <c r="CE36" s="106">
        <v>0</v>
      </c>
      <c r="CF36" s="106">
        <v>0</v>
      </c>
      <c r="CG36" s="106">
        <v>0</v>
      </c>
      <c r="CH36" s="106">
        <v>0</v>
      </c>
      <c r="CI36" s="106">
        <v>1.7373899999999999E-3</v>
      </c>
      <c r="CJ36" s="106">
        <v>0</v>
      </c>
      <c r="CK36" s="106">
        <v>0</v>
      </c>
      <c r="CL36" s="106">
        <v>1.6648699999999999E-4</v>
      </c>
      <c r="CM36" s="106">
        <v>0</v>
      </c>
      <c r="CN36" s="106">
        <v>0</v>
      </c>
      <c r="CO36" s="106">
        <v>4.3107200000000001E-4</v>
      </c>
      <c r="CP36" s="106">
        <v>0</v>
      </c>
      <c r="CQ36" s="106">
        <v>0</v>
      </c>
      <c r="CR36" s="106">
        <v>0</v>
      </c>
      <c r="CS36" s="106">
        <v>3.02711E-4</v>
      </c>
      <c r="CT36" s="106">
        <v>0</v>
      </c>
      <c r="CU36" s="106">
        <v>0</v>
      </c>
      <c r="CV36" s="106">
        <v>0</v>
      </c>
      <c r="CW36" s="106">
        <v>0</v>
      </c>
      <c r="CX36" s="106">
        <v>0</v>
      </c>
      <c r="CY36" s="106">
        <v>0</v>
      </c>
      <c r="CZ36" s="106">
        <v>0</v>
      </c>
      <c r="DA36" s="106">
        <v>0</v>
      </c>
      <c r="DB36" s="106">
        <v>0</v>
      </c>
      <c r="DC36" s="106">
        <v>0</v>
      </c>
      <c r="DD36" s="106">
        <v>0</v>
      </c>
      <c r="DE36" s="106">
        <v>0</v>
      </c>
      <c r="DF36" s="106">
        <v>1.054199E-3</v>
      </c>
      <c r="DG36" s="106">
        <v>0</v>
      </c>
      <c r="DH36" s="106">
        <v>3.6724700000000002E-4</v>
      </c>
      <c r="DI36" s="106">
        <v>1.266266E-3</v>
      </c>
      <c r="DJ36" s="106">
        <v>3.5973100000000002E-4</v>
      </c>
      <c r="DK36" s="106">
        <v>4.4147000000000001E-4</v>
      </c>
      <c r="DL36" s="106">
        <v>1.7999300000000001E-4</v>
      </c>
      <c r="DM36" s="106">
        <v>8.9029899999999999E-4</v>
      </c>
      <c r="DN36" s="106">
        <v>7.9098700000000005E-4</v>
      </c>
      <c r="DO36" s="106">
        <v>1.2040340000000001E-3</v>
      </c>
      <c r="DP36" s="106">
        <v>1.4115460000000001E-3</v>
      </c>
      <c r="DQ36" s="106">
        <v>1.9639750000000002E-3</v>
      </c>
    </row>
    <row r="37" spans="1:121" s="111" customFormat="1">
      <c r="A37" s="106" t="s">
        <v>1186</v>
      </c>
      <c r="B37" s="107" t="s">
        <v>1126</v>
      </c>
      <c r="C37" s="97" t="str">
        <f t="shared" si="6"/>
        <v>ND</v>
      </c>
      <c r="D37" s="97" t="str">
        <f t="shared" si="7"/>
        <v>PI</v>
      </c>
      <c r="E37" s="107" t="s">
        <v>1119</v>
      </c>
      <c r="F37" s="107" t="s">
        <v>136</v>
      </c>
      <c r="G37" s="107" t="s">
        <v>1155</v>
      </c>
      <c r="H37" s="108" t="s">
        <v>148</v>
      </c>
      <c r="I37" s="97" t="str">
        <f t="shared" si="8"/>
        <v>NI</v>
      </c>
      <c r="J37" s="97" t="str">
        <f t="shared" si="9"/>
        <v>ND</v>
      </c>
      <c r="K37" s="97" t="str">
        <f t="shared" si="10"/>
        <v>ND</v>
      </c>
      <c r="L37" s="97" t="str">
        <f t="shared" si="11"/>
        <v>ND</v>
      </c>
      <c r="M37" s="107">
        <v>0</v>
      </c>
      <c r="N37" s="107">
        <v>0</v>
      </c>
      <c r="O37" s="107">
        <v>0</v>
      </c>
      <c r="P37" s="109">
        <v>0</v>
      </c>
      <c r="Q37" s="109">
        <v>5.4200000000000003E-5</v>
      </c>
      <c r="R37" s="109">
        <v>0</v>
      </c>
      <c r="S37" s="107">
        <v>0</v>
      </c>
      <c r="T37" s="107">
        <v>0</v>
      </c>
      <c r="U37" s="107">
        <v>1.8329687500000001E-5</v>
      </c>
      <c r="V37" s="107">
        <v>0</v>
      </c>
      <c r="W37" s="107">
        <v>7.6045333333333342E-5</v>
      </c>
      <c r="X37" s="109" t="s">
        <v>304</v>
      </c>
      <c r="Y37" s="97">
        <v>3.2425502262500001</v>
      </c>
      <c r="Z37" s="109">
        <v>1.41397528097E-4</v>
      </c>
      <c r="AA37" s="106">
        <v>0</v>
      </c>
      <c r="AB37" s="106">
        <v>0</v>
      </c>
      <c r="AC37" s="106">
        <v>0</v>
      </c>
      <c r="AD37" s="106">
        <v>0</v>
      </c>
      <c r="AE37" s="106">
        <v>0</v>
      </c>
      <c r="AF37" s="106">
        <v>0</v>
      </c>
      <c r="AG37" s="106">
        <v>0</v>
      </c>
      <c r="AH37" s="106">
        <v>0</v>
      </c>
      <c r="AI37" s="106">
        <v>0</v>
      </c>
      <c r="AJ37" s="106">
        <v>0</v>
      </c>
      <c r="AK37" s="106">
        <v>0</v>
      </c>
      <c r="AL37" s="106">
        <v>0</v>
      </c>
      <c r="AM37" s="106">
        <v>0</v>
      </c>
      <c r="AN37" s="106">
        <v>0</v>
      </c>
      <c r="AO37" s="106">
        <v>0</v>
      </c>
      <c r="AP37" s="106">
        <v>0</v>
      </c>
      <c r="AQ37" s="106">
        <v>0</v>
      </c>
      <c r="AR37" s="106">
        <v>0</v>
      </c>
      <c r="AS37" s="106">
        <v>0</v>
      </c>
      <c r="AT37" s="106">
        <v>0</v>
      </c>
      <c r="AU37" s="106">
        <v>0</v>
      </c>
      <c r="AV37" s="106">
        <v>0</v>
      </c>
      <c r="AW37" s="106">
        <v>0</v>
      </c>
      <c r="AX37" s="106">
        <v>0</v>
      </c>
      <c r="AY37" s="106">
        <v>0</v>
      </c>
      <c r="AZ37" s="106">
        <v>0</v>
      </c>
      <c r="BA37" s="106">
        <v>0</v>
      </c>
      <c r="BB37" s="106">
        <v>0</v>
      </c>
      <c r="BC37" s="106">
        <v>0</v>
      </c>
      <c r="BD37" s="106">
        <v>0</v>
      </c>
      <c r="BE37" s="106">
        <v>0</v>
      </c>
      <c r="BF37" s="106">
        <v>0</v>
      </c>
      <c r="BG37" s="106">
        <v>0</v>
      </c>
      <c r="BH37" s="106">
        <v>0</v>
      </c>
      <c r="BI37" s="106">
        <v>0</v>
      </c>
      <c r="BJ37" s="106">
        <v>3.8890600000000001E-4</v>
      </c>
      <c r="BK37" s="106">
        <v>0</v>
      </c>
      <c r="BL37" s="106">
        <v>0</v>
      </c>
      <c r="BM37" s="106">
        <v>0</v>
      </c>
      <c r="BN37" s="106">
        <v>0</v>
      </c>
      <c r="BO37" s="106">
        <v>0</v>
      </c>
      <c r="BP37" s="106">
        <v>0</v>
      </c>
      <c r="BQ37" s="106">
        <v>0</v>
      </c>
      <c r="BR37" s="106">
        <v>0</v>
      </c>
      <c r="BS37" s="106">
        <v>0</v>
      </c>
      <c r="BT37" s="106">
        <v>0</v>
      </c>
      <c r="BU37" s="106">
        <v>0</v>
      </c>
      <c r="BV37" s="106">
        <v>0</v>
      </c>
      <c r="BW37" s="106">
        <v>0</v>
      </c>
      <c r="BX37" s="106">
        <v>0</v>
      </c>
      <c r="BY37" s="106">
        <v>0</v>
      </c>
      <c r="BZ37" s="106">
        <v>0</v>
      </c>
      <c r="CA37" s="106">
        <v>0</v>
      </c>
      <c r="CB37" s="106">
        <v>0</v>
      </c>
      <c r="CC37" s="106">
        <v>0</v>
      </c>
      <c r="CD37" s="106">
        <v>0</v>
      </c>
      <c r="CE37" s="106">
        <v>0</v>
      </c>
      <c r="CF37" s="106">
        <v>0</v>
      </c>
      <c r="CG37" s="106">
        <v>0</v>
      </c>
      <c r="CH37" s="106">
        <v>0</v>
      </c>
      <c r="CI37" s="106">
        <v>1.5794499999999999E-4</v>
      </c>
      <c r="CJ37" s="106">
        <v>0</v>
      </c>
      <c r="CK37" s="106">
        <v>0</v>
      </c>
      <c r="CL37" s="106">
        <v>3.3297399999999999E-4</v>
      </c>
      <c r="CM37" s="106">
        <v>0</v>
      </c>
      <c r="CN37" s="106">
        <v>0</v>
      </c>
      <c r="CO37" s="106">
        <v>0</v>
      </c>
      <c r="CP37" s="106">
        <v>0</v>
      </c>
      <c r="CQ37" s="106">
        <v>0</v>
      </c>
      <c r="CR37" s="106">
        <v>0</v>
      </c>
      <c r="CS37" s="106">
        <v>0</v>
      </c>
      <c r="CT37" s="106">
        <v>0</v>
      </c>
      <c r="CU37" s="106">
        <v>0</v>
      </c>
      <c r="CV37" s="106">
        <v>0</v>
      </c>
      <c r="CW37" s="106">
        <v>0</v>
      </c>
      <c r="CX37" s="106">
        <v>0</v>
      </c>
      <c r="CY37" s="106">
        <v>0</v>
      </c>
      <c r="CZ37" s="106">
        <v>0</v>
      </c>
      <c r="DA37" s="106">
        <v>0</v>
      </c>
      <c r="DB37" s="106">
        <v>0</v>
      </c>
      <c r="DC37" s="106">
        <v>0</v>
      </c>
      <c r="DD37" s="106">
        <v>0</v>
      </c>
      <c r="DE37" s="106">
        <v>0</v>
      </c>
      <c r="DF37" s="106">
        <v>8.7800000000000006E-5</v>
      </c>
      <c r="DG37" s="106">
        <v>0</v>
      </c>
      <c r="DH37" s="106">
        <v>0</v>
      </c>
      <c r="DI37" s="106">
        <v>9.0400000000000002E-5</v>
      </c>
      <c r="DJ37" s="106">
        <v>0</v>
      </c>
      <c r="DK37" s="106">
        <v>0</v>
      </c>
      <c r="DL37" s="106">
        <v>0</v>
      </c>
      <c r="DM37" s="106">
        <v>1.7806000000000001E-4</v>
      </c>
      <c r="DN37" s="106">
        <v>1.75775E-4</v>
      </c>
      <c r="DO37" s="106">
        <v>0</v>
      </c>
      <c r="DP37" s="106">
        <v>2.8230900000000001E-4</v>
      </c>
      <c r="DQ37" s="106">
        <v>9.8200000000000002E-5</v>
      </c>
    </row>
    <row r="38" spans="1:121" s="111" customFormat="1">
      <c r="A38" s="106" t="s">
        <v>1187</v>
      </c>
      <c r="B38" s="107" t="s">
        <v>1126</v>
      </c>
      <c r="C38" s="97" t="str">
        <f t="shared" si="6"/>
        <v>ND</v>
      </c>
      <c r="D38" s="97" t="str">
        <f t="shared" si="7"/>
        <v>PI</v>
      </c>
      <c r="E38" s="107" t="s">
        <v>1119</v>
      </c>
      <c r="F38" s="107" t="s">
        <v>136</v>
      </c>
      <c r="G38" s="107" t="s">
        <v>1155</v>
      </c>
      <c r="H38" s="108" t="s">
        <v>150</v>
      </c>
      <c r="I38" s="97" t="str">
        <f t="shared" si="8"/>
        <v>NI</v>
      </c>
      <c r="J38" s="97" t="str">
        <f t="shared" si="9"/>
        <v>ND</v>
      </c>
      <c r="K38" s="97" t="str">
        <f t="shared" si="10"/>
        <v>ND</v>
      </c>
      <c r="L38" s="97" t="str">
        <f t="shared" si="11"/>
        <v>ND</v>
      </c>
      <c r="M38" s="107">
        <v>0</v>
      </c>
      <c r="N38" s="107">
        <v>0</v>
      </c>
      <c r="O38" s="107">
        <v>0</v>
      </c>
      <c r="P38" s="109">
        <v>0</v>
      </c>
      <c r="Q38" s="109">
        <v>1.0836399999999999E-4</v>
      </c>
      <c r="R38" s="109">
        <v>0</v>
      </c>
      <c r="S38" s="107">
        <v>0</v>
      </c>
      <c r="T38" s="107">
        <v>0</v>
      </c>
      <c r="U38" s="107">
        <v>6.387395833333332E-5</v>
      </c>
      <c r="V38" s="107">
        <v>0</v>
      </c>
      <c r="W38" s="107">
        <v>6.7237933333333334E-4</v>
      </c>
      <c r="X38" s="109" t="s">
        <v>304</v>
      </c>
      <c r="Y38" s="97">
        <v>3.2045684773700001</v>
      </c>
      <c r="Z38" s="110">
        <v>1.6108185852300001E-9</v>
      </c>
      <c r="AA38" s="106">
        <v>0</v>
      </c>
      <c r="AB38" s="106">
        <v>0</v>
      </c>
      <c r="AC38" s="106">
        <v>0</v>
      </c>
      <c r="AD38" s="106">
        <v>0</v>
      </c>
      <c r="AE38" s="106">
        <v>0</v>
      </c>
      <c r="AF38" s="106">
        <v>0</v>
      </c>
      <c r="AG38" s="106">
        <v>0</v>
      </c>
      <c r="AH38" s="106">
        <v>0</v>
      </c>
      <c r="AI38" s="106">
        <v>0</v>
      </c>
      <c r="AJ38" s="106">
        <v>0</v>
      </c>
      <c r="AK38" s="106">
        <v>0</v>
      </c>
      <c r="AL38" s="106">
        <v>0</v>
      </c>
      <c r="AM38" s="106">
        <v>0</v>
      </c>
      <c r="AN38" s="106">
        <v>0</v>
      </c>
      <c r="AO38" s="106">
        <v>0</v>
      </c>
      <c r="AP38" s="106">
        <v>0</v>
      </c>
      <c r="AQ38" s="106">
        <v>0</v>
      </c>
      <c r="AR38" s="106">
        <v>0</v>
      </c>
      <c r="AS38" s="106">
        <v>0</v>
      </c>
      <c r="AT38" s="106">
        <v>0</v>
      </c>
      <c r="AU38" s="106">
        <v>0</v>
      </c>
      <c r="AV38" s="106">
        <v>0</v>
      </c>
      <c r="AW38" s="106">
        <v>0</v>
      </c>
      <c r="AX38" s="106">
        <v>0</v>
      </c>
      <c r="AY38" s="106">
        <v>0</v>
      </c>
      <c r="AZ38" s="106">
        <v>0</v>
      </c>
      <c r="BA38" s="106">
        <v>0</v>
      </c>
      <c r="BB38" s="106">
        <v>0</v>
      </c>
      <c r="BC38" s="106">
        <v>0</v>
      </c>
      <c r="BD38" s="106">
        <v>0</v>
      </c>
      <c r="BE38" s="106">
        <v>8.4366200000000001E-4</v>
      </c>
      <c r="BF38" s="106">
        <v>0</v>
      </c>
      <c r="BG38" s="106">
        <v>0</v>
      </c>
      <c r="BH38" s="106">
        <v>0</v>
      </c>
      <c r="BI38" s="106">
        <v>0</v>
      </c>
      <c r="BJ38" s="106">
        <v>0</v>
      </c>
      <c r="BK38" s="106">
        <v>0</v>
      </c>
      <c r="BL38" s="106">
        <v>0</v>
      </c>
      <c r="BM38" s="106">
        <v>0</v>
      </c>
      <c r="BN38" s="106">
        <v>0</v>
      </c>
      <c r="BO38" s="106">
        <v>0</v>
      </c>
      <c r="BP38" s="106">
        <v>0</v>
      </c>
      <c r="BQ38" s="106">
        <v>0</v>
      </c>
      <c r="BR38" s="106">
        <v>1.51924E-4</v>
      </c>
      <c r="BS38" s="106">
        <v>0</v>
      </c>
      <c r="BT38" s="106">
        <v>0</v>
      </c>
      <c r="BU38" s="106">
        <v>0</v>
      </c>
      <c r="BV38" s="106">
        <v>0</v>
      </c>
      <c r="BW38" s="106">
        <v>0</v>
      </c>
      <c r="BX38" s="106">
        <v>0</v>
      </c>
      <c r="BY38" s="106">
        <v>0</v>
      </c>
      <c r="BZ38" s="106">
        <v>0</v>
      </c>
      <c r="CA38" s="106">
        <v>0</v>
      </c>
      <c r="CB38" s="106">
        <v>0</v>
      </c>
      <c r="CC38" s="106">
        <v>0</v>
      </c>
      <c r="CD38" s="106">
        <v>0</v>
      </c>
      <c r="CE38" s="106">
        <v>0</v>
      </c>
      <c r="CF38" s="106">
        <v>0</v>
      </c>
      <c r="CG38" s="106">
        <v>0</v>
      </c>
      <c r="CH38" s="106">
        <v>0</v>
      </c>
      <c r="CI38" s="106">
        <v>1.7373899999999999E-3</v>
      </c>
      <c r="CJ38" s="106">
        <v>0</v>
      </c>
      <c r="CK38" s="106">
        <v>0</v>
      </c>
      <c r="CL38" s="106">
        <v>3.3297399999999999E-4</v>
      </c>
      <c r="CM38" s="106">
        <v>0</v>
      </c>
      <c r="CN38" s="106">
        <v>0</v>
      </c>
      <c r="CO38" s="106">
        <v>0</v>
      </c>
      <c r="CP38" s="106">
        <v>0</v>
      </c>
      <c r="CQ38" s="106">
        <v>0</v>
      </c>
      <c r="CR38" s="106">
        <v>0</v>
      </c>
      <c r="CS38" s="106">
        <v>0</v>
      </c>
      <c r="CT38" s="106">
        <v>0</v>
      </c>
      <c r="CU38" s="106">
        <v>0</v>
      </c>
      <c r="CV38" s="106">
        <v>0</v>
      </c>
      <c r="CW38" s="106">
        <v>0</v>
      </c>
      <c r="CX38" s="106">
        <v>0</v>
      </c>
      <c r="CY38" s="106">
        <v>0</v>
      </c>
      <c r="CZ38" s="106">
        <v>0</v>
      </c>
      <c r="DA38" s="106">
        <v>0</v>
      </c>
      <c r="DB38" s="106">
        <v>0</v>
      </c>
      <c r="DC38" s="106">
        <v>0</v>
      </c>
      <c r="DD38" s="106">
        <v>0</v>
      </c>
      <c r="DE38" s="106">
        <v>0</v>
      </c>
      <c r="DF38" s="106">
        <v>1.054199E-3</v>
      </c>
      <c r="DG38" s="106">
        <v>0</v>
      </c>
      <c r="DH38" s="106">
        <v>2.7543499999999998E-4</v>
      </c>
      <c r="DI38" s="106">
        <v>1.266266E-3</v>
      </c>
      <c r="DJ38" s="106">
        <v>3.5973100000000002E-4</v>
      </c>
      <c r="DK38" s="106">
        <v>2.6488199999999998E-4</v>
      </c>
      <c r="DL38" s="106">
        <v>0</v>
      </c>
      <c r="DM38" s="106">
        <v>8.9029899999999999E-4</v>
      </c>
      <c r="DN38" s="106">
        <v>7.0310000000000001E-4</v>
      </c>
      <c r="DO38" s="106">
        <v>6.4832599999999996E-4</v>
      </c>
      <c r="DP38" s="106">
        <v>1.0351340000000001E-3</v>
      </c>
      <c r="DQ38" s="106">
        <v>1.5711799999999999E-3</v>
      </c>
    </row>
    <row r="39" spans="1:121" s="111" customFormat="1">
      <c r="A39" s="106" t="s">
        <v>1188</v>
      </c>
      <c r="B39" s="107" t="s">
        <v>1126</v>
      </c>
      <c r="C39" s="97" t="str">
        <f t="shared" si="6"/>
        <v>ND</v>
      </c>
      <c r="D39" s="97" t="str">
        <f t="shared" si="7"/>
        <v>PI</v>
      </c>
      <c r="E39" s="107" t="s">
        <v>1119</v>
      </c>
      <c r="F39" s="107" t="s">
        <v>136</v>
      </c>
      <c r="G39" s="107" t="s">
        <v>1155</v>
      </c>
      <c r="H39" s="108" t="s">
        <v>152</v>
      </c>
      <c r="I39" s="97" t="str">
        <f t="shared" si="8"/>
        <v>NI</v>
      </c>
      <c r="J39" s="97" t="str">
        <f t="shared" si="9"/>
        <v>ND</v>
      </c>
      <c r="K39" s="97" t="str">
        <f t="shared" si="10"/>
        <v>ND</v>
      </c>
      <c r="L39" s="97" t="str">
        <f t="shared" si="11"/>
        <v>ND</v>
      </c>
      <c r="M39" s="107">
        <v>0</v>
      </c>
      <c r="N39" s="107">
        <v>0</v>
      </c>
      <c r="O39" s="107">
        <v>0</v>
      </c>
      <c r="P39" s="109">
        <v>0</v>
      </c>
      <c r="Q39" s="109">
        <v>2.1672799999999999E-4</v>
      </c>
      <c r="R39" s="109">
        <v>0</v>
      </c>
      <c r="S39" s="107">
        <v>0</v>
      </c>
      <c r="T39" s="107">
        <v>0</v>
      </c>
      <c r="U39" s="107">
        <v>4.0390874999999998E-5</v>
      </c>
      <c r="V39" s="107">
        <v>0</v>
      </c>
      <c r="W39" s="107">
        <v>1.3884264166666666E-3</v>
      </c>
      <c r="X39" s="109" t="s">
        <v>304</v>
      </c>
      <c r="Y39" s="97">
        <v>3.5054251171800002</v>
      </c>
      <c r="Z39" s="110">
        <v>1.2065887106499999E-13</v>
      </c>
      <c r="AA39" s="106">
        <v>0</v>
      </c>
      <c r="AB39" s="106">
        <v>0</v>
      </c>
      <c r="AC39" s="106">
        <v>0</v>
      </c>
      <c r="AD39" s="106">
        <v>0</v>
      </c>
      <c r="AE39" s="106">
        <v>0</v>
      </c>
      <c r="AF39" s="106">
        <v>0</v>
      </c>
      <c r="AG39" s="106">
        <v>0</v>
      </c>
      <c r="AH39" s="106">
        <v>0</v>
      </c>
      <c r="AI39" s="106">
        <v>0</v>
      </c>
      <c r="AJ39" s="106">
        <v>0</v>
      </c>
      <c r="AK39" s="106">
        <v>0</v>
      </c>
      <c r="AL39" s="106">
        <v>0</v>
      </c>
      <c r="AM39" s="106">
        <v>0</v>
      </c>
      <c r="AN39" s="106">
        <v>0</v>
      </c>
      <c r="AO39" s="106">
        <v>0</v>
      </c>
      <c r="AP39" s="106">
        <v>0</v>
      </c>
      <c r="AQ39" s="106">
        <v>0</v>
      </c>
      <c r="AR39" s="106">
        <v>0</v>
      </c>
      <c r="AS39" s="106">
        <v>0</v>
      </c>
      <c r="AT39" s="106">
        <v>0</v>
      </c>
      <c r="AU39" s="106">
        <v>0</v>
      </c>
      <c r="AV39" s="106">
        <v>0</v>
      </c>
      <c r="AW39" s="106">
        <v>0</v>
      </c>
      <c r="AX39" s="106">
        <v>0</v>
      </c>
      <c r="AY39" s="106">
        <v>0</v>
      </c>
      <c r="AZ39" s="106">
        <v>0</v>
      </c>
      <c r="BA39" s="106">
        <v>0</v>
      </c>
      <c r="BB39" s="106">
        <v>0</v>
      </c>
      <c r="BC39" s="106">
        <v>0</v>
      </c>
      <c r="BD39" s="106">
        <v>0</v>
      </c>
      <c r="BE39" s="106">
        <v>5.0619700000000001E-4</v>
      </c>
      <c r="BF39" s="106">
        <v>0</v>
      </c>
      <c r="BG39" s="106">
        <v>0</v>
      </c>
      <c r="BH39" s="106">
        <v>0</v>
      </c>
      <c r="BI39" s="106">
        <v>0</v>
      </c>
      <c r="BJ39" s="106">
        <v>0</v>
      </c>
      <c r="BK39" s="106">
        <v>0</v>
      </c>
      <c r="BL39" s="106">
        <v>0</v>
      </c>
      <c r="BM39" s="106">
        <v>0</v>
      </c>
      <c r="BN39" s="106">
        <v>0</v>
      </c>
      <c r="BO39" s="106">
        <v>0</v>
      </c>
      <c r="BP39" s="106">
        <v>0</v>
      </c>
      <c r="BQ39" s="106">
        <v>0</v>
      </c>
      <c r="BR39" s="106">
        <v>1.51924E-4</v>
      </c>
      <c r="BS39" s="106">
        <v>0</v>
      </c>
      <c r="BT39" s="106">
        <v>0</v>
      </c>
      <c r="BU39" s="106">
        <v>0</v>
      </c>
      <c r="BV39" s="106">
        <v>0</v>
      </c>
      <c r="BW39" s="106">
        <v>0</v>
      </c>
      <c r="BX39" s="106">
        <v>0</v>
      </c>
      <c r="BY39" s="106">
        <v>0</v>
      </c>
      <c r="BZ39" s="106">
        <v>0</v>
      </c>
      <c r="CA39" s="106">
        <v>0</v>
      </c>
      <c r="CB39" s="106">
        <v>0</v>
      </c>
      <c r="CC39" s="106">
        <v>0</v>
      </c>
      <c r="CD39" s="106">
        <v>0</v>
      </c>
      <c r="CE39" s="106">
        <v>0</v>
      </c>
      <c r="CF39" s="106">
        <v>0</v>
      </c>
      <c r="CG39" s="106">
        <v>0</v>
      </c>
      <c r="CH39" s="106">
        <v>0</v>
      </c>
      <c r="CI39" s="106">
        <v>9.4766700000000002E-4</v>
      </c>
      <c r="CJ39" s="106">
        <v>0</v>
      </c>
      <c r="CK39" s="106">
        <v>0</v>
      </c>
      <c r="CL39" s="106">
        <v>3.3297399999999999E-4</v>
      </c>
      <c r="CM39" s="106">
        <v>0</v>
      </c>
      <c r="CN39" s="106">
        <v>0</v>
      </c>
      <c r="CO39" s="106">
        <v>0</v>
      </c>
      <c r="CP39" s="106">
        <v>0</v>
      </c>
      <c r="CQ39" s="106">
        <v>0</v>
      </c>
      <c r="CR39" s="106">
        <v>0</v>
      </c>
      <c r="CS39" s="106">
        <v>0</v>
      </c>
      <c r="CT39" s="106">
        <v>0</v>
      </c>
      <c r="CU39" s="106">
        <v>0</v>
      </c>
      <c r="CV39" s="106">
        <v>0</v>
      </c>
      <c r="CW39" s="106">
        <v>0</v>
      </c>
      <c r="CX39" s="106">
        <v>0</v>
      </c>
      <c r="CY39" s="106">
        <v>0</v>
      </c>
      <c r="CZ39" s="106">
        <v>0</v>
      </c>
      <c r="DA39" s="106">
        <v>0</v>
      </c>
      <c r="DB39" s="106">
        <v>0</v>
      </c>
      <c r="DC39" s="106">
        <v>0</v>
      </c>
      <c r="DD39" s="106">
        <v>0</v>
      </c>
      <c r="DE39" s="106">
        <v>0</v>
      </c>
      <c r="DF39" s="106">
        <v>2.1962470000000001E-3</v>
      </c>
      <c r="DG39" s="106">
        <v>8.42E-5</v>
      </c>
      <c r="DH39" s="106">
        <v>5.5086999999999996E-4</v>
      </c>
      <c r="DI39" s="106">
        <v>1.628057E-3</v>
      </c>
      <c r="DJ39" s="106">
        <v>1.0791939999999999E-3</v>
      </c>
      <c r="DK39" s="106">
        <v>1.0595279999999999E-3</v>
      </c>
      <c r="DL39" s="106">
        <v>1.7999300000000001E-4</v>
      </c>
      <c r="DM39" s="106">
        <v>8.9029899999999999E-4</v>
      </c>
      <c r="DN39" s="106">
        <v>1.4940870000000001E-3</v>
      </c>
      <c r="DO39" s="106">
        <v>1.8523610000000001E-3</v>
      </c>
      <c r="DP39" s="106">
        <v>3.3877099999999999E-3</v>
      </c>
      <c r="DQ39" s="106">
        <v>2.258571E-3</v>
      </c>
    </row>
    <row r="40" spans="1:121" s="111" customFormat="1">
      <c r="A40" s="106" t="s">
        <v>1189</v>
      </c>
      <c r="B40" s="107" t="s">
        <v>1126</v>
      </c>
      <c r="C40" s="97" t="str">
        <f t="shared" si="6"/>
        <v>ND</v>
      </c>
      <c r="D40" s="97" t="str">
        <f t="shared" si="7"/>
        <v>PI</v>
      </c>
      <c r="E40" s="107" t="s">
        <v>1119</v>
      </c>
      <c r="F40" s="107" t="s">
        <v>136</v>
      </c>
      <c r="G40" s="107" t="s">
        <v>1155</v>
      </c>
      <c r="H40" s="108" t="s">
        <v>153</v>
      </c>
      <c r="I40" s="97">
        <f t="shared" si="8"/>
        <v>3.4110589018596496E-2</v>
      </c>
      <c r="J40" s="97" t="str">
        <f t="shared" si="9"/>
        <v>NI</v>
      </c>
      <c r="K40" s="97" t="str">
        <f t="shared" si="10"/>
        <v>ND</v>
      </c>
      <c r="L40" s="97">
        <f t="shared" si="11"/>
        <v>0.457990875685655</v>
      </c>
      <c r="M40" s="107">
        <v>0</v>
      </c>
      <c r="N40" s="107">
        <v>0</v>
      </c>
      <c r="O40" s="107">
        <v>0</v>
      </c>
      <c r="P40" s="109">
        <v>1.1266599999999999E-4</v>
      </c>
      <c r="Q40" s="109">
        <v>4.3345699999999999E-4</v>
      </c>
      <c r="R40" s="109">
        <v>5.1600000000000001E-5</v>
      </c>
      <c r="S40" s="107">
        <v>0</v>
      </c>
      <c r="T40" s="107">
        <v>1.005E-5</v>
      </c>
      <c r="U40" s="107">
        <v>2.9462991666666665E-4</v>
      </c>
      <c r="V40" s="107">
        <v>0</v>
      </c>
      <c r="W40" s="107">
        <v>9.5435783333333319E-4</v>
      </c>
      <c r="X40" s="109" t="s">
        <v>304</v>
      </c>
      <c r="Y40" s="97">
        <v>3.3095229721499999</v>
      </c>
      <c r="Z40" s="110">
        <v>5.2256199876900002E-11</v>
      </c>
      <c r="AA40" s="106">
        <v>0</v>
      </c>
      <c r="AB40" s="106">
        <v>0</v>
      </c>
      <c r="AC40" s="106">
        <v>0</v>
      </c>
      <c r="AD40" s="106">
        <v>0</v>
      </c>
      <c r="AE40" s="106">
        <v>0</v>
      </c>
      <c r="AF40" s="106">
        <v>0</v>
      </c>
      <c r="AG40" s="106">
        <v>0</v>
      </c>
      <c r="AH40" s="106">
        <v>0</v>
      </c>
      <c r="AI40" s="106">
        <v>0</v>
      </c>
      <c r="AJ40" s="106">
        <v>0</v>
      </c>
      <c r="AK40" s="106">
        <v>0</v>
      </c>
      <c r="AL40" s="106">
        <v>0</v>
      </c>
      <c r="AM40" s="106">
        <v>0</v>
      </c>
      <c r="AN40" s="106">
        <v>0</v>
      </c>
      <c r="AO40" s="106">
        <v>0</v>
      </c>
      <c r="AP40" s="106">
        <v>0</v>
      </c>
      <c r="AQ40" s="106">
        <v>0</v>
      </c>
      <c r="AR40" s="106">
        <v>0</v>
      </c>
      <c r="AS40" s="106">
        <v>6.5199999999999999E-5</v>
      </c>
      <c r="AT40" s="106">
        <v>5.5399999999999998E-5</v>
      </c>
      <c r="AU40" s="106">
        <v>0</v>
      </c>
      <c r="AV40" s="106">
        <v>0</v>
      </c>
      <c r="AW40" s="106">
        <v>0</v>
      </c>
      <c r="AX40" s="106">
        <v>0</v>
      </c>
      <c r="AY40" s="106">
        <v>0</v>
      </c>
      <c r="AZ40" s="106">
        <v>0</v>
      </c>
      <c r="BA40" s="106">
        <v>0</v>
      </c>
      <c r="BB40" s="106">
        <v>0</v>
      </c>
      <c r="BC40" s="106">
        <v>0</v>
      </c>
      <c r="BD40" s="106">
        <v>0</v>
      </c>
      <c r="BE40" s="106">
        <v>0</v>
      </c>
      <c r="BF40" s="106">
        <v>0</v>
      </c>
      <c r="BG40" s="106">
        <v>0</v>
      </c>
      <c r="BH40" s="106">
        <v>0</v>
      </c>
      <c r="BI40" s="106">
        <v>1.3195577999999999E-2</v>
      </c>
      <c r="BJ40" s="106">
        <v>0</v>
      </c>
      <c r="BK40" s="106">
        <v>0</v>
      </c>
      <c r="BL40" s="106">
        <v>0</v>
      </c>
      <c r="BM40" s="106">
        <v>0</v>
      </c>
      <c r="BN40" s="106">
        <v>0</v>
      </c>
      <c r="BO40" s="106">
        <v>0</v>
      </c>
      <c r="BP40" s="106">
        <v>0</v>
      </c>
      <c r="BQ40" s="106">
        <v>0</v>
      </c>
      <c r="BR40" s="106">
        <v>0</v>
      </c>
      <c r="BS40" s="106">
        <v>1.56935E-4</v>
      </c>
      <c r="BT40" s="106">
        <v>0</v>
      </c>
      <c r="BU40" s="106">
        <v>0</v>
      </c>
      <c r="BV40" s="106">
        <v>0</v>
      </c>
      <c r="BW40" s="106">
        <v>0</v>
      </c>
      <c r="BX40" s="106">
        <v>0</v>
      </c>
      <c r="BY40" s="106">
        <v>0</v>
      </c>
      <c r="BZ40" s="106">
        <v>0</v>
      </c>
      <c r="CA40" s="106">
        <v>0</v>
      </c>
      <c r="CB40" s="106">
        <v>0</v>
      </c>
      <c r="CC40" s="106">
        <v>0</v>
      </c>
      <c r="CD40" s="106">
        <v>0</v>
      </c>
      <c r="CE40" s="106">
        <v>0</v>
      </c>
      <c r="CF40" s="106">
        <v>0</v>
      </c>
      <c r="CG40" s="106">
        <v>0</v>
      </c>
      <c r="CH40" s="106">
        <v>0</v>
      </c>
      <c r="CI40" s="106">
        <v>7.8972299999999999E-4</v>
      </c>
      <c r="CJ40" s="106">
        <v>0</v>
      </c>
      <c r="CK40" s="106">
        <v>0</v>
      </c>
      <c r="CL40" s="106">
        <v>0</v>
      </c>
      <c r="CM40" s="106">
        <v>0</v>
      </c>
      <c r="CN40" s="106">
        <v>0</v>
      </c>
      <c r="CO40" s="106">
        <v>0</v>
      </c>
      <c r="CP40" s="106">
        <v>0</v>
      </c>
      <c r="CQ40" s="106">
        <v>0</v>
      </c>
      <c r="CR40" s="106">
        <v>0</v>
      </c>
      <c r="CS40" s="106">
        <v>0</v>
      </c>
      <c r="CT40" s="106">
        <v>0</v>
      </c>
      <c r="CU40" s="106">
        <v>0</v>
      </c>
      <c r="CV40" s="106">
        <v>0</v>
      </c>
      <c r="CW40" s="106">
        <v>0</v>
      </c>
      <c r="CX40" s="106">
        <v>0</v>
      </c>
      <c r="CY40" s="106">
        <v>0</v>
      </c>
      <c r="CZ40" s="106">
        <v>0</v>
      </c>
      <c r="DA40" s="106">
        <v>0</v>
      </c>
      <c r="DB40" s="106">
        <v>0</v>
      </c>
      <c r="DC40" s="106">
        <v>0</v>
      </c>
      <c r="DD40" s="106">
        <v>0</v>
      </c>
      <c r="DE40" s="106">
        <v>0</v>
      </c>
      <c r="DF40" s="106">
        <v>0</v>
      </c>
      <c r="DG40" s="106">
        <v>1.1787740000000001E-3</v>
      </c>
      <c r="DH40" s="106">
        <v>6.42682E-4</v>
      </c>
      <c r="DI40" s="106">
        <v>4.5223799999999999E-4</v>
      </c>
      <c r="DJ40" s="106">
        <v>2.6080510000000001E-3</v>
      </c>
      <c r="DK40" s="106">
        <v>0</v>
      </c>
      <c r="DL40" s="106">
        <v>1.0799589999999999E-3</v>
      </c>
      <c r="DM40" s="106">
        <v>4.4515000000000001E-4</v>
      </c>
      <c r="DN40" s="106">
        <v>1.4062E-3</v>
      </c>
      <c r="DO40" s="106">
        <v>2.6859230000000002E-3</v>
      </c>
      <c r="DP40" s="106">
        <v>6.5872100000000002E-4</v>
      </c>
      <c r="DQ40" s="106">
        <v>2.94596E-4</v>
      </c>
    </row>
    <row r="41" spans="1:121" s="111" customFormat="1">
      <c r="A41" s="106" t="s">
        <v>1190</v>
      </c>
      <c r="B41" s="107" t="s">
        <v>1126</v>
      </c>
      <c r="C41" s="97" t="str">
        <f t="shared" si="6"/>
        <v>ND</v>
      </c>
      <c r="D41" s="97" t="str">
        <f t="shared" si="7"/>
        <v>PI</v>
      </c>
      <c r="E41" s="107" t="s">
        <v>1119</v>
      </c>
      <c r="F41" s="107" t="s">
        <v>136</v>
      </c>
      <c r="G41" s="107" t="s">
        <v>1155</v>
      </c>
      <c r="H41" s="108" t="s">
        <v>154</v>
      </c>
      <c r="I41" s="97" t="str">
        <f t="shared" si="8"/>
        <v>NI</v>
      </c>
      <c r="J41" s="97" t="str">
        <f t="shared" si="9"/>
        <v>ND</v>
      </c>
      <c r="K41" s="97" t="str">
        <f t="shared" si="10"/>
        <v>ND</v>
      </c>
      <c r="L41" s="97" t="str">
        <f t="shared" si="11"/>
        <v>ND</v>
      </c>
      <c r="M41" s="107">
        <v>0</v>
      </c>
      <c r="N41" s="107">
        <v>0</v>
      </c>
      <c r="O41" s="107">
        <v>0</v>
      </c>
      <c r="P41" s="109">
        <v>0</v>
      </c>
      <c r="Q41" s="109">
        <v>5.9600300000000001E-4</v>
      </c>
      <c r="R41" s="109">
        <v>0</v>
      </c>
      <c r="S41" s="107">
        <v>0</v>
      </c>
      <c r="T41" s="107">
        <v>0</v>
      </c>
      <c r="U41" s="107">
        <v>2.6951562499999995E-5</v>
      </c>
      <c r="V41" s="107">
        <v>0</v>
      </c>
      <c r="W41" s="107">
        <v>4.4713858333333332E-4</v>
      </c>
      <c r="X41" s="109" t="s">
        <v>304</v>
      </c>
      <c r="Y41" s="97">
        <v>3.11118189966</v>
      </c>
      <c r="Z41" s="110">
        <v>1.42654868459E-10</v>
      </c>
      <c r="AA41" s="106">
        <v>0</v>
      </c>
      <c r="AB41" s="106">
        <v>0</v>
      </c>
      <c r="AC41" s="106">
        <v>0</v>
      </c>
      <c r="AD41" s="106">
        <v>0</v>
      </c>
      <c r="AE41" s="106">
        <v>0</v>
      </c>
      <c r="AF41" s="106">
        <v>0</v>
      </c>
      <c r="AG41" s="106">
        <v>0</v>
      </c>
      <c r="AH41" s="106">
        <v>0</v>
      </c>
      <c r="AI41" s="106">
        <v>0</v>
      </c>
      <c r="AJ41" s="106">
        <v>0</v>
      </c>
      <c r="AK41" s="106">
        <v>0</v>
      </c>
      <c r="AL41" s="106">
        <v>0</v>
      </c>
      <c r="AM41" s="106">
        <v>0</v>
      </c>
      <c r="AN41" s="106">
        <v>0</v>
      </c>
      <c r="AO41" s="106">
        <v>0</v>
      </c>
      <c r="AP41" s="106">
        <v>0</v>
      </c>
      <c r="AQ41" s="106">
        <v>0</v>
      </c>
      <c r="AR41" s="106">
        <v>0</v>
      </c>
      <c r="AS41" s="106">
        <v>0</v>
      </c>
      <c r="AT41" s="106">
        <v>0</v>
      </c>
      <c r="AU41" s="106">
        <v>0</v>
      </c>
      <c r="AV41" s="106">
        <v>0</v>
      </c>
      <c r="AW41" s="106">
        <v>0</v>
      </c>
      <c r="AX41" s="106">
        <v>0</v>
      </c>
      <c r="AY41" s="106">
        <v>0</v>
      </c>
      <c r="AZ41" s="106">
        <v>0</v>
      </c>
      <c r="BA41" s="106">
        <v>0</v>
      </c>
      <c r="BB41" s="106">
        <v>0</v>
      </c>
      <c r="BC41" s="106">
        <v>0</v>
      </c>
      <c r="BD41" s="106">
        <v>0</v>
      </c>
      <c r="BE41" s="106">
        <v>3.3746500000000001E-4</v>
      </c>
      <c r="BF41" s="106">
        <v>0</v>
      </c>
      <c r="BG41" s="106">
        <v>0</v>
      </c>
      <c r="BH41" s="106">
        <v>0</v>
      </c>
      <c r="BI41" s="106">
        <v>0</v>
      </c>
      <c r="BJ41" s="106">
        <v>0</v>
      </c>
      <c r="BK41" s="106">
        <v>0</v>
      </c>
      <c r="BL41" s="106">
        <v>0</v>
      </c>
      <c r="BM41" s="106">
        <v>0</v>
      </c>
      <c r="BN41" s="106">
        <v>0</v>
      </c>
      <c r="BO41" s="106">
        <v>0</v>
      </c>
      <c r="BP41" s="106">
        <v>0</v>
      </c>
      <c r="BQ41" s="106">
        <v>0</v>
      </c>
      <c r="BR41" s="106">
        <v>0</v>
      </c>
      <c r="BS41" s="106">
        <v>0</v>
      </c>
      <c r="BT41" s="106">
        <v>0</v>
      </c>
      <c r="BU41" s="106">
        <v>0</v>
      </c>
      <c r="BV41" s="106">
        <v>0</v>
      </c>
      <c r="BW41" s="106">
        <v>0</v>
      </c>
      <c r="BX41" s="106">
        <v>0</v>
      </c>
      <c r="BY41" s="106">
        <v>0</v>
      </c>
      <c r="BZ41" s="106">
        <v>0</v>
      </c>
      <c r="CA41" s="106">
        <v>0</v>
      </c>
      <c r="CB41" s="106">
        <v>0</v>
      </c>
      <c r="CC41" s="106">
        <v>0</v>
      </c>
      <c r="CD41" s="106">
        <v>0</v>
      </c>
      <c r="CE41" s="106">
        <v>0</v>
      </c>
      <c r="CF41" s="106">
        <v>0</v>
      </c>
      <c r="CG41" s="106">
        <v>0</v>
      </c>
      <c r="CH41" s="106">
        <v>0</v>
      </c>
      <c r="CI41" s="106">
        <v>7.8972299999999999E-4</v>
      </c>
      <c r="CJ41" s="106">
        <v>0</v>
      </c>
      <c r="CK41" s="106">
        <v>0</v>
      </c>
      <c r="CL41" s="106">
        <v>1.6648699999999999E-4</v>
      </c>
      <c r="CM41" s="106">
        <v>0</v>
      </c>
      <c r="CN41" s="106">
        <v>0</v>
      </c>
      <c r="CO41" s="106">
        <v>0</v>
      </c>
      <c r="CP41" s="106">
        <v>0</v>
      </c>
      <c r="CQ41" s="106">
        <v>0</v>
      </c>
      <c r="CR41" s="106">
        <v>0</v>
      </c>
      <c r="CS41" s="106">
        <v>0</v>
      </c>
      <c r="CT41" s="106">
        <v>0</v>
      </c>
      <c r="CU41" s="106">
        <v>0</v>
      </c>
      <c r="CV41" s="106">
        <v>0</v>
      </c>
      <c r="CW41" s="106">
        <v>0</v>
      </c>
      <c r="CX41" s="106">
        <v>0</v>
      </c>
      <c r="CY41" s="106">
        <v>0</v>
      </c>
      <c r="CZ41" s="106">
        <v>0</v>
      </c>
      <c r="DA41" s="106">
        <v>0</v>
      </c>
      <c r="DB41" s="106">
        <v>0</v>
      </c>
      <c r="DC41" s="106">
        <v>0</v>
      </c>
      <c r="DD41" s="106">
        <v>0</v>
      </c>
      <c r="DE41" s="106">
        <v>0</v>
      </c>
      <c r="DF41" s="106">
        <v>7.0279900000000005E-4</v>
      </c>
      <c r="DG41" s="106">
        <v>0</v>
      </c>
      <c r="DH41" s="106">
        <v>4.5905799999999998E-4</v>
      </c>
      <c r="DI41" s="106">
        <v>1.0853709999999999E-3</v>
      </c>
      <c r="DJ41" s="106">
        <v>1.7986599999999999E-4</v>
      </c>
      <c r="DK41" s="106">
        <v>4.4147000000000001E-4</v>
      </c>
      <c r="DL41" s="106">
        <v>0</v>
      </c>
      <c r="DM41" s="106">
        <v>3.5612000000000003E-4</v>
      </c>
      <c r="DN41" s="106">
        <v>6.1521199999999996E-4</v>
      </c>
      <c r="DO41" s="106">
        <v>2.7785400000000001E-4</v>
      </c>
      <c r="DP41" s="106">
        <v>6.5872100000000002E-4</v>
      </c>
      <c r="DQ41" s="106">
        <v>5.8919199999999999E-4</v>
      </c>
    </row>
    <row r="42" spans="1:121" s="111" customFormat="1">
      <c r="A42" s="106" t="s">
        <v>1191</v>
      </c>
      <c r="B42" s="107" t="s">
        <v>1126</v>
      </c>
      <c r="C42" s="97" t="str">
        <f t="shared" si="6"/>
        <v>ND</v>
      </c>
      <c r="D42" s="97" t="str">
        <f t="shared" si="7"/>
        <v>PI</v>
      </c>
      <c r="E42" s="107" t="s">
        <v>1119</v>
      </c>
      <c r="F42" s="107" t="s">
        <v>136</v>
      </c>
      <c r="G42" s="107" t="s">
        <v>1155</v>
      </c>
      <c r="H42" s="108" t="s">
        <v>155</v>
      </c>
      <c r="I42" s="97" t="str">
        <f t="shared" si="8"/>
        <v>NI</v>
      </c>
      <c r="J42" s="97" t="str">
        <f t="shared" si="9"/>
        <v>ND</v>
      </c>
      <c r="K42" s="97" t="str">
        <f t="shared" si="10"/>
        <v>ND</v>
      </c>
      <c r="L42" s="97" t="str">
        <f t="shared" si="11"/>
        <v>ND</v>
      </c>
      <c r="M42" s="107">
        <v>0</v>
      </c>
      <c r="N42" s="107">
        <v>0</v>
      </c>
      <c r="O42" s="107">
        <v>0</v>
      </c>
      <c r="P42" s="109">
        <v>0</v>
      </c>
      <c r="Q42" s="109">
        <v>2.1672799999999999E-4</v>
      </c>
      <c r="R42" s="109">
        <v>0</v>
      </c>
      <c r="S42" s="107">
        <v>0</v>
      </c>
      <c r="T42" s="107">
        <v>0</v>
      </c>
      <c r="U42" s="107">
        <v>3.1418041666666668E-5</v>
      </c>
      <c r="V42" s="107">
        <v>0</v>
      </c>
      <c r="W42" s="107">
        <v>6.7823666666666659E-5</v>
      </c>
      <c r="X42" s="109" t="s">
        <v>13</v>
      </c>
      <c r="Y42" s="97">
        <v>3.2347463164799999</v>
      </c>
      <c r="Z42" s="109">
        <v>7.0057625581200003E-3</v>
      </c>
      <c r="AA42" s="106">
        <v>0</v>
      </c>
      <c r="AB42" s="106">
        <v>0</v>
      </c>
      <c r="AC42" s="106">
        <v>0</v>
      </c>
      <c r="AD42" s="106">
        <v>0</v>
      </c>
      <c r="AE42" s="106">
        <v>0</v>
      </c>
      <c r="AF42" s="106">
        <v>0</v>
      </c>
      <c r="AG42" s="106">
        <v>0</v>
      </c>
      <c r="AH42" s="106">
        <v>0</v>
      </c>
      <c r="AI42" s="106">
        <v>0</v>
      </c>
      <c r="AJ42" s="106">
        <v>0</v>
      </c>
      <c r="AK42" s="106">
        <v>0</v>
      </c>
      <c r="AL42" s="106">
        <v>0</v>
      </c>
      <c r="AM42" s="106">
        <v>0</v>
      </c>
      <c r="AN42" s="106">
        <v>0</v>
      </c>
      <c r="AO42" s="106">
        <v>0</v>
      </c>
      <c r="AP42" s="106">
        <v>0</v>
      </c>
      <c r="AQ42" s="106">
        <v>0</v>
      </c>
      <c r="AR42" s="106">
        <v>0</v>
      </c>
      <c r="AS42" s="106">
        <v>0</v>
      </c>
      <c r="AT42" s="106">
        <v>0</v>
      </c>
      <c r="AU42" s="106">
        <v>0</v>
      </c>
      <c r="AV42" s="106">
        <v>0</v>
      </c>
      <c r="AW42" s="106">
        <v>0</v>
      </c>
      <c r="AX42" s="106">
        <v>0</v>
      </c>
      <c r="AY42" s="106">
        <v>0</v>
      </c>
      <c r="AZ42" s="106">
        <v>0</v>
      </c>
      <c r="BA42" s="106">
        <v>0</v>
      </c>
      <c r="BB42" s="106">
        <v>0</v>
      </c>
      <c r="BC42" s="106">
        <v>0</v>
      </c>
      <c r="BD42" s="106">
        <v>0</v>
      </c>
      <c r="BE42" s="106">
        <v>0</v>
      </c>
      <c r="BF42" s="106">
        <v>0</v>
      </c>
      <c r="BG42" s="106">
        <v>0</v>
      </c>
      <c r="BH42" s="106">
        <v>0</v>
      </c>
      <c r="BI42" s="106">
        <v>1.508066E-3</v>
      </c>
      <c r="BJ42" s="106">
        <v>0</v>
      </c>
      <c r="BK42" s="106">
        <v>0</v>
      </c>
      <c r="BL42" s="106">
        <v>0</v>
      </c>
      <c r="BM42" s="106">
        <v>0</v>
      </c>
      <c r="BN42" s="106">
        <v>0</v>
      </c>
      <c r="BO42" s="106">
        <v>0</v>
      </c>
      <c r="BP42" s="106">
        <v>0</v>
      </c>
      <c r="BQ42" s="106">
        <v>0</v>
      </c>
      <c r="BR42" s="106">
        <v>0</v>
      </c>
      <c r="BS42" s="106">
        <v>0</v>
      </c>
      <c r="BT42" s="106">
        <v>0</v>
      </c>
      <c r="BU42" s="106">
        <v>0</v>
      </c>
      <c r="BV42" s="106">
        <v>0</v>
      </c>
      <c r="BW42" s="106">
        <v>0</v>
      </c>
      <c r="BX42" s="106">
        <v>0</v>
      </c>
      <c r="BY42" s="106">
        <v>0</v>
      </c>
      <c r="BZ42" s="106">
        <v>0</v>
      </c>
      <c r="CA42" s="106">
        <v>0</v>
      </c>
      <c r="CB42" s="106">
        <v>0</v>
      </c>
      <c r="CC42" s="106">
        <v>0</v>
      </c>
      <c r="CD42" s="106">
        <v>0</v>
      </c>
      <c r="CE42" s="106">
        <v>0</v>
      </c>
      <c r="CF42" s="106">
        <v>0</v>
      </c>
      <c r="CG42" s="106">
        <v>0</v>
      </c>
      <c r="CH42" s="106">
        <v>0</v>
      </c>
      <c r="CI42" s="106">
        <v>0</v>
      </c>
      <c r="CJ42" s="106">
        <v>0</v>
      </c>
      <c r="CK42" s="106">
        <v>0</v>
      </c>
      <c r="CL42" s="106">
        <v>0</v>
      </c>
      <c r="CM42" s="106">
        <v>0</v>
      </c>
      <c r="CN42" s="106">
        <v>0</v>
      </c>
      <c r="CO42" s="106">
        <v>0</v>
      </c>
      <c r="CP42" s="106">
        <v>0</v>
      </c>
      <c r="CQ42" s="106">
        <v>0</v>
      </c>
      <c r="CR42" s="106">
        <v>0</v>
      </c>
      <c r="CS42" s="106">
        <v>0</v>
      </c>
      <c r="CT42" s="106">
        <v>0</v>
      </c>
      <c r="CU42" s="106">
        <v>0</v>
      </c>
      <c r="CV42" s="106">
        <v>0</v>
      </c>
      <c r="CW42" s="106">
        <v>0</v>
      </c>
      <c r="CX42" s="106">
        <v>0</v>
      </c>
      <c r="CY42" s="106">
        <v>0</v>
      </c>
      <c r="CZ42" s="106">
        <v>0</v>
      </c>
      <c r="DA42" s="106">
        <v>0</v>
      </c>
      <c r="DB42" s="106">
        <v>0</v>
      </c>
      <c r="DC42" s="106">
        <v>0</v>
      </c>
      <c r="DD42" s="106">
        <v>0</v>
      </c>
      <c r="DE42" s="106">
        <v>0</v>
      </c>
      <c r="DF42" s="106">
        <v>0</v>
      </c>
      <c r="DG42" s="106">
        <v>2.5259399999999997E-4</v>
      </c>
      <c r="DH42" s="106">
        <v>0</v>
      </c>
      <c r="DI42" s="106">
        <v>0</v>
      </c>
      <c r="DJ42" s="106">
        <v>0</v>
      </c>
      <c r="DK42" s="106">
        <v>0</v>
      </c>
      <c r="DL42" s="106">
        <v>0</v>
      </c>
      <c r="DM42" s="106">
        <v>0</v>
      </c>
      <c r="DN42" s="106">
        <v>0</v>
      </c>
      <c r="DO42" s="106">
        <v>4.6308999999999999E-4</v>
      </c>
      <c r="DP42" s="106">
        <v>0</v>
      </c>
      <c r="DQ42" s="106">
        <v>9.8200000000000002E-5</v>
      </c>
    </row>
    <row r="43" spans="1:121" s="111" customFormat="1">
      <c r="A43" s="106" t="s">
        <v>1192</v>
      </c>
      <c r="B43" s="107" t="s">
        <v>1126</v>
      </c>
      <c r="C43" s="97" t="str">
        <f t="shared" si="6"/>
        <v>ND</v>
      </c>
      <c r="D43" s="97" t="str">
        <f t="shared" si="7"/>
        <v>PI</v>
      </c>
      <c r="E43" s="107" t="s">
        <v>1119</v>
      </c>
      <c r="F43" s="107" t="s">
        <v>136</v>
      </c>
      <c r="G43" s="107" t="s">
        <v>1155</v>
      </c>
      <c r="H43" s="108" t="s">
        <v>156</v>
      </c>
      <c r="I43" s="97" t="str">
        <f t="shared" si="8"/>
        <v>NI</v>
      </c>
      <c r="J43" s="97" t="str">
        <f t="shared" si="9"/>
        <v>ND</v>
      </c>
      <c r="K43" s="97" t="str">
        <f t="shared" si="10"/>
        <v>ND</v>
      </c>
      <c r="L43" s="97" t="str">
        <f t="shared" si="11"/>
        <v>ND</v>
      </c>
      <c r="M43" s="107">
        <v>0</v>
      </c>
      <c r="N43" s="107">
        <v>0</v>
      </c>
      <c r="O43" s="107">
        <v>0</v>
      </c>
      <c r="P43" s="109">
        <v>0</v>
      </c>
      <c r="Q43" s="109">
        <v>1.6254600000000001E-4</v>
      </c>
      <c r="R43" s="109">
        <v>0</v>
      </c>
      <c r="S43" s="107">
        <v>0</v>
      </c>
      <c r="T43" s="107">
        <v>0</v>
      </c>
      <c r="U43" s="107">
        <v>5.8908833333333334E-5</v>
      </c>
      <c r="V43" s="107">
        <v>0</v>
      </c>
      <c r="W43" s="107">
        <v>1.9355149999999998E-4</v>
      </c>
      <c r="X43" s="109" t="s">
        <v>304</v>
      </c>
      <c r="Y43" s="97">
        <v>2.8919719633300001</v>
      </c>
      <c r="Z43" s="110">
        <v>3.1111090396400001E-9</v>
      </c>
      <c r="AA43" s="106">
        <v>0</v>
      </c>
      <c r="AB43" s="106">
        <v>0</v>
      </c>
      <c r="AC43" s="106">
        <v>0</v>
      </c>
      <c r="AD43" s="106">
        <v>0</v>
      </c>
      <c r="AE43" s="106">
        <v>0</v>
      </c>
      <c r="AF43" s="106">
        <v>0</v>
      </c>
      <c r="AG43" s="106">
        <v>0</v>
      </c>
      <c r="AH43" s="106">
        <v>0</v>
      </c>
      <c r="AI43" s="106">
        <v>0</v>
      </c>
      <c r="AJ43" s="106">
        <v>0</v>
      </c>
      <c r="AK43" s="106">
        <v>0</v>
      </c>
      <c r="AL43" s="106">
        <v>0</v>
      </c>
      <c r="AM43" s="106">
        <v>0</v>
      </c>
      <c r="AN43" s="106">
        <v>0</v>
      </c>
      <c r="AO43" s="106">
        <v>0</v>
      </c>
      <c r="AP43" s="106">
        <v>0</v>
      </c>
      <c r="AQ43" s="106">
        <v>0</v>
      </c>
      <c r="AR43" s="106">
        <v>0</v>
      </c>
      <c r="AS43" s="106">
        <v>0</v>
      </c>
      <c r="AT43" s="106">
        <v>0</v>
      </c>
      <c r="AU43" s="106">
        <v>0</v>
      </c>
      <c r="AV43" s="106">
        <v>0</v>
      </c>
      <c r="AW43" s="106">
        <v>0</v>
      </c>
      <c r="AX43" s="106">
        <v>0</v>
      </c>
      <c r="AY43" s="106">
        <v>0</v>
      </c>
      <c r="AZ43" s="106">
        <v>0</v>
      </c>
      <c r="BA43" s="106">
        <v>0</v>
      </c>
      <c r="BB43" s="106">
        <v>0</v>
      </c>
      <c r="BC43" s="106">
        <v>0</v>
      </c>
      <c r="BD43" s="106">
        <v>0</v>
      </c>
      <c r="BE43" s="106">
        <v>0</v>
      </c>
      <c r="BF43" s="106">
        <v>0</v>
      </c>
      <c r="BG43" s="106">
        <v>0</v>
      </c>
      <c r="BH43" s="106">
        <v>0</v>
      </c>
      <c r="BI43" s="106">
        <v>2.8276239999999999E-3</v>
      </c>
      <c r="BJ43" s="106">
        <v>0</v>
      </c>
      <c r="BK43" s="106">
        <v>0</v>
      </c>
      <c r="BL43" s="106">
        <v>0</v>
      </c>
      <c r="BM43" s="106">
        <v>0</v>
      </c>
      <c r="BN43" s="106">
        <v>0</v>
      </c>
      <c r="BO43" s="106">
        <v>0</v>
      </c>
      <c r="BP43" s="106">
        <v>0</v>
      </c>
      <c r="BQ43" s="106">
        <v>0</v>
      </c>
      <c r="BR43" s="106">
        <v>0</v>
      </c>
      <c r="BS43" s="106">
        <v>0</v>
      </c>
      <c r="BT43" s="106">
        <v>0</v>
      </c>
      <c r="BU43" s="106">
        <v>0</v>
      </c>
      <c r="BV43" s="106">
        <v>0</v>
      </c>
      <c r="BW43" s="106">
        <v>0</v>
      </c>
      <c r="BX43" s="106">
        <v>0</v>
      </c>
      <c r="BY43" s="106">
        <v>0</v>
      </c>
      <c r="BZ43" s="106">
        <v>0</v>
      </c>
      <c r="CA43" s="106">
        <v>0</v>
      </c>
      <c r="CB43" s="106">
        <v>0</v>
      </c>
      <c r="CC43" s="106">
        <v>0</v>
      </c>
      <c r="CD43" s="106">
        <v>0</v>
      </c>
      <c r="CE43" s="106">
        <v>0</v>
      </c>
      <c r="CF43" s="106">
        <v>0</v>
      </c>
      <c r="CG43" s="106">
        <v>0</v>
      </c>
      <c r="CH43" s="106">
        <v>0</v>
      </c>
      <c r="CI43" s="106">
        <v>0</v>
      </c>
      <c r="CJ43" s="106">
        <v>0</v>
      </c>
      <c r="CK43" s="106">
        <v>0</v>
      </c>
      <c r="CL43" s="106">
        <v>0</v>
      </c>
      <c r="CM43" s="106">
        <v>0</v>
      </c>
      <c r="CN43" s="106">
        <v>0</v>
      </c>
      <c r="CO43" s="106">
        <v>0</v>
      </c>
      <c r="CP43" s="106">
        <v>0</v>
      </c>
      <c r="CQ43" s="106">
        <v>0</v>
      </c>
      <c r="CR43" s="106">
        <v>0</v>
      </c>
      <c r="CS43" s="106">
        <v>0</v>
      </c>
      <c r="CT43" s="106">
        <v>0</v>
      </c>
      <c r="CU43" s="106">
        <v>0</v>
      </c>
      <c r="CV43" s="106">
        <v>0</v>
      </c>
      <c r="CW43" s="106">
        <v>0</v>
      </c>
      <c r="CX43" s="106">
        <v>0</v>
      </c>
      <c r="CY43" s="106">
        <v>0</v>
      </c>
      <c r="CZ43" s="106">
        <v>0</v>
      </c>
      <c r="DA43" s="106">
        <v>0</v>
      </c>
      <c r="DB43" s="106">
        <v>0</v>
      </c>
      <c r="DC43" s="106">
        <v>0</v>
      </c>
      <c r="DD43" s="106">
        <v>0</v>
      </c>
      <c r="DE43" s="106">
        <v>0</v>
      </c>
      <c r="DF43" s="106">
        <v>0</v>
      </c>
      <c r="DG43" s="106">
        <v>6.7358499999999998E-4</v>
      </c>
      <c r="DH43" s="106">
        <v>1.83623E-4</v>
      </c>
      <c r="DI43" s="106">
        <v>1.8089500000000001E-4</v>
      </c>
      <c r="DJ43" s="106">
        <v>3.5973100000000002E-4</v>
      </c>
      <c r="DK43" s="106">
        <v>0</v>
      </c>
      <c r="DL43" s="106">
        <v>9.0000000000000006E-5</v>
      </c>
      <c r="DM43" s="106">
        <v>0</v>
      </c>
      <c r="DN43" s="106">
        <v>8.7899999999999995E-5</v>
      </c>
      <c r="DO43" s="106">
        <v>3.70472E-4</v>
      </c>
      <c r="DP43" s="106">
        <v>3.7641200000000001E-4</v>
      </c>
      <c r="DQ43" s="106">
        <v>0</v>
      </c>
    </row>
    <row r="44" spans="1:121" s="111" customFormat="1">
      <c r="A44" s="106" t="s">
        <v>1193</v>
      </c>
      <c r="B44" s="107" t="s">
        <v>1126</v>
      </c>
      <c r="C44" s="97" t="str">
        <f t="shared" si="6"/>
        <v>ND</v>
      </c>
      <c r="D44" s="97" t="str">
        <f t="shared" si="7"/>
        <v>PI</v>
      </c>
      <c r="E44" s="107" t="s">
        <v>1119</v>
      </c>
      <c r="F44" s="107" t="s">
        <v>136</v>
      </c>
      <c r="G44" s="107" t="s">
        <v>1155</v>
      </c>
      <c r="H44" s="108" t="s">
        <v>159</v>
      </c>
      <c r="I44" s="97">
        <f t="shared" si="8"/>
        <v>1.3737775263165573E-2</v>
      </c>
      <c r="J44" s="97" t="str">
        <f t="shared" si="9"/>
        <v>NI</v>
      </c>
      <c r="K44" s="97" t="str">
        <f t="shared" si="10"/>
        <v>ND</v>
      </c>
      <c r="L44" s="97">
        <f t="shared" si="11"/>
        <v>0.91651865008880995</v>
      </c>
      <c r="M44" s="107">
        <v>0</v>
      </c>
      <c r="N44" s="107">
        <v>0</v>
      </c>
      <c r="O44" s="107">
        <v>0</v>
      </c>
      <c r="P44" s="109">
        <v>5.63E-5</v>
      </c>
      <c r="Q44" s="109">
        <v>1.6254600000000001E-4</v>
      </c>
      <c r="R44" s="109">
        <v>5.1600000000000001E-5</v>
      </c>
      <c r="S44" s="107">
        <v>0</v>
      </c>
      <c r="T44" s="107">
        <v>5.4333333333333335E-6</v>
      </c>
      <c r="U44" s="107">
        <v>3.9550314583333338E-4</v>
      </c>
      <c r="V44" s="107">
        <v>0</v>
      </c>
      <c r="W44" s="107">
        <v>4.3740116666666676E-4</v>
      </c>
      <c r="X44" s="109" t="s">
        <v>304</v>
      </c>
      <c r="Y44" s="97">
        <v>3.0108784003900002</v>
      </c>
      <c r="Z44" s="110">
        <v>2.1245213083699999E-11</v>
      </c>
      <c r="AA44" s="106">
        <v>0</v>
      </c>
      <c r="AB44" s="106">
        <v>0</v>
      </c>
      <c r="AC44" s="106">
        <v>0</v>
      </c>
      <c r="AD44" s="106">
        <v>0</v>
      </c>
      <c r="AE44" s="106">
        <v>0</v>
      </c>
      <c r="AF44" s="106">
        <v>0</v>
      </c>
      <c r="AG44" s="106">
        <v>0</v>
      </c>
      <c r="AH44" s="106">
        <v>0</v>
      </c>
      <c r="AI44" s="106">
        <v>0</v>
      </c>
      <c r="AJ44" s="106">
        <v>0</v>
      </c>
      <c r="AK44" s="106">
        <v>0</v>
      </c>
      <c r="AL44" s="106">
        <v>0</v>
      </c>
      <c r="AM44" s="106">
        <v>0</v>
      </c>
      <c r="AN44" s="106">
        <v>0</v>
      </c>
      <c r="AO44" s="106">
        <v>0</v>
      </c>
      <c r="AP44" s="106">
        <v>0</v>
      </c>
      <c r="AQ44" s="106">
        <v>0</v>
      </c>
      <c r="AR44" s="106">
        <v>0</v>
      </c>
      <c r="AS44" s="106">
        <v>6.5199999999999999E-5</v>
      </c>
      <c r="AT44" s="106">
        <v>0</v>
      </c>
      <c r="AU44" s="106">
        <v>0</v>
      </c>
      <c r="AV44" s="106">
        <v>0</v>
      </c>
      <c r="AW44" s="106">
        <v>0</v>
      </c>
      <c r="AX44" s="106">
        <v>0</v>
      </c>
      <c r="AY44" s="106">
        <v>0</v>
      </c>
      <c r="AZ44" s="106">
        <v>0</v>
      </c>
      <c r="BA44" s="106">
        <v>0</v>
      </c>
      <c r="BB44" s="106">
        <v>0</v>
      </c>
      <c r="BC44" s="106">
        <v>0</v>
      </c>
      <c r="BD44" s="106">
        <v>0</v>
      </c>
      <c r="BE44" s="106">
        <v>0</v>
      </c>
      <c r="BF44" s="106">
        <v>0</v>
      </c>
      <c r="BG44" s="106">
        <v>0</v>
      </c>
      <c r="BH44" s="106">
        <v>0</v>
      </c>
      <c r="BI44" s="106">
        <v>1.8473809000000001E-2</v>
      </c>
      <c r="BJ44" s="106">
        <v>1.94453E-4</v>
      </c>
      <c r="BK44" s="106">
        <v>0</v>
      </c>
      <c r="BL44" s="106">
        <v>0</v>
      </c>
      <c r="BM44" s="106">
        <v>0</v>
      </c>
      <c r="BN44" s="106">
        <v>0</v>
      </c>
      <c r="BO44" s="106">
        <v>0</v>
      </c>
      <c r="BP44" s="106">
        <v>0</v>
      </c>
      <c r="BQ44" s="106">
        <v>0</v>
      </c>
      <c r="BR44" s="106">
        <v>0</v>
      </c>
      <c r="BS44" s="106">
        <v>0</v>
      </c>
      <c r="BT44" s="106">
        <v>0</v>
      </c>
      <c r="BU44" s="106">
        <v>0</v>
      </c>
      <c r="BV44" s="106">
        <v>0</v>
      </c>
      <c r="BW44" s="106">
        <v>0</v>
      </c>
      <c r="BX44" s="106">
        <v>0</v>
      </c>
      <c r="BY44" s="106">
        <v>0</v>
      </c>
      <c r="BZ44" s="106">
        <v>0</v>
      </c>
      <c r="CA44" s="106">
        <v>0</v>
      </c>
      <c r="CB44" s="106">
        <v>0</v>
      </c>
      <c r="CC44" s="106">
        <v>0</v>
      </c>
      <c r="CD44" s="106">
        <v>0</v>
      </c>
      <c r="CE44" s="106">
        <v>0</v>
      </c>
      <c r="CF44" s="106">
        <v>0</v>
      </c>
      <c r="CG44" s="106">
        <v>0</v>
      </c>
      <c r="CH44" s="106">
        <v>0</v>
      </c>
      <c r="CI44" s="106">
        <v>3.1588900000000002E-4</v>
      </c>
      <c r="CJ44" s="106">
        <v>0</v>
      </c>
      <c r="CK44" s="106">
        <v>0</v>
      </c>
      <c r="CL44" s="106">
        <v>0</v>
      </c>
      <c r="CM44" s="106">
        <v>0</v>
      </c>
      <c r="CN44" s="106">
        <v>0</v>
      </c>
      <c r="CO44" s="106">
        <v>0</v>
      </c>
      <c r="CP44" s="106">
        <v>0</v>
      </c>
      <c r="CQ44" s="106">
        <v>0</v>
      </c>
      <c r="CR44" s="106">
        <v>0</v>
      </c>
      <c r="CS44" s="106">
        <v>0</v>
      </c>
      <c r="CT44" s="106">
        <v>0</v>
      </c>
      <c r="CU44" s="106">
        <v>0</v>
      </c>
      <c r="CV44" s="106">
        <v>0</v>
      </c>
      <c r="CW44" s="106">
        <v>0</v>
      </c>
      <c r="CX44" s="106">
        <v>0</v>
      </c>
      <c r="CY44" s="106">
        <v>0</v>
      </c>
      <c r="CZ44" s="106">
        <v>0</v>
      </c>
      <c r="DA44" s="106">
        <v>0</v>
      </c>
      <c r="DB44" s="106">
        <v>0</v>
      </c>
      <c r="DC44" s="106">
        <v>0</v>
      </c>
      <c r="DD44" s="106">
        <v>0</v>
      </c>
      <c r="DE44" s="106">
        <v>0</v>
      </c>
      <c r="DF44" s="106">
        <v>0</v>
      </c>
      <c r="DG44" s="106">
        <v>6.7358499999999998E-4</v>
      </c>
      <c r="DH44" s="106">
        <v>1.83623E-4</v>
      </c>
      <c r="DI44" s="106">
        <v>9.0400000000000002E-5</v>
      </c>
      <c r="DJ44" s="106">
        <v>8.0939499999999997E-4</v>
      </c>
      <c r="DK44" s="106">
        <v>2.6488199999999998E-4</v>
      </c>
      <c r="DL44" s="106">
        <v>3.5998600000000002E-4</v>
      </c>
      <c r="DM44" s="106">
        <v>0</v>
      </c>
      <c r="DN44" s="106">
        <v>5.2732500000000004E-4</v>
      </c>
      <c r="DO44" s="106">
        <v>1.5745069999999999E-3</v>
      </c>
      <c r="DP44" s="106">
        <v>4.7051500000000002E-4</v>
      </c>
      <c r="DQ44" s="106">
        <v>2.94596E-4</v>
      </c>
    </row>
    <row r="45" spans="1:121" s="111" customFormat="1">
      <c r="A45" s="106" t="s">
        <v>1194</v>
      </c>
      <c r="B45" s="107" t="s">
        <v>1126</v>
      </c>
      <c r="C45" s="97" t="str">
        <f t="shared" si="6"/>
        <v>ND</v>
      </c>
      <c r="D45" s="97" t="str">
        <f t="shared" si="7"/>
        <v>PI</v>
      </c>
      <c r="E45" s="107" t="s">
        <v>1119</v>
      </c>
      <c r="F45" s="107" t="s">
        <v>136</v>
      </c>
      <c r="G45" s="107" t="s">
        <v>1155</v>
      </c>
      <c r="H45" s="108" t="s">
        <v>160</v>
      </c>
      <c r="I45" s="97" t="str">
        <f t="shared" si="8"/>
        <v>NI</v>
      </c>
      <c r="J45" s="97" t="str">
        <f t="shared" si="9"/>
        <v>ND</v>
      </c>
      <c r="K45" s="97" t="str">
        <f t="shared" si="10"/>
        <v>ND</v>
      </c>
      <c r="L45" s="97" t="str">
        <f t="shared" si="11"/>
        <v>PI</v>
      </c>
      <c r="M45" s="107">
        <v>0</v>
      </c>
      <c r="N45" s="107">
        <v>0</v>
      </c>
      <c r="O45" s="107">
        <v>0</v>
      </c>
      <c r="P45" s="109">
        <v>0</v>
      </c>
      <c r="Q45" s="109">
        <v>3.7927499999999999E-4</v>
      </c>
      <c r="R45" s="109">
        <v>5.1600000000000001E-5</v>
      </c>
      <c r="S45" s="107">
        <v>0</v>
      </c>
      <c r="T45" s="107">
        <v>0</v>
      </c>
      <c r="U45" s="107">
        <v>3.824178333333333E-4</v>
      </c>
      <c r="V45" s="107">
        <v>0</v>
      </c>
      <c r="W45" s="107">
        <v>4.7486425000000006E-4</v>
      </c>
      <c r="X45" s="109" t="s">
        <v>304</v>
      </c>
      <c r="Y45" s="97">
        <v>3.0013107679300002</v>
      </c>
      <c r="Z45" s="110">
        <v>2.6266073661500002E-11</v>
      </c>
      <c r="AA45" s="106">
        <v>0</v>
      </c>
      <c r="AB45" s="106">
        <v>0</v>
      </c>
      <c r="AC45" s="106">
        <v>0</v>
      </c>
      <c r="AD45" s="106">
        <v>0</v>
      </c>
      <c r="AE45" s="106">
        <v>0</v>
      </c>
      <c r="AF45" s="106">
        <v>0</v>
      </c>
      <c r="AG45" s="106">
        <v>0</v>
      </c>
      <c r="AH45" s="106">
        <v>0</v>
      </c>
      <c r="AI45" s="106">
        <v>0</v>
      </c>
      <c r="AJ45" s="106">
        <v>0</v>
      </c>
      <c r="AK45" s="106">
        <v>0</v>
      </c>
      <c r="AL45" s="106">
        <v>0</v>
      </c>
      <c r="AM45" s="106">
        <v>0</v>
      </c>
      <c r="AN45" s="106">
        <v>0</v>
      </c>
      <c r="AO45" s="106">
        <v>0</v>
      </c>
      <c r="AP45" s="106">
        <v>0</v>
      </c>
      <c r="AQ45" s="106">
        <v>0</v>
      </c>
      <c r="AR45" s="106">
        <v>0</v>
      </c>
      <c r="AS45" s="106">
        <v>0</v>
      </c>
      <c r="AT45" s="106">
        <v>0</v>
      </c>
      <c r="AU45" s="106">
        <v>0</v>
      </c>
      <c r="AV45" s="106">
        <v>0</v>
      </c>
      <c r="AW45" s="106">
        <v>0</v>
      </c>
      <c r="AX45" s="106">
        <v>0</v>
      </c>
      <c r="AY45" s="106">
        <v>0</v>
      </c>
      <c r="AZ45" s="106">
        <v>0</v>
      </c>
      <c r="BA45" s="106">
        <v>0</v>
      </c>
      <c r="BB45" s="106">
        <v>0</v>
      </c>
      <c r="BC45" s="106">
        <v>0</v>
      </c>
      <c r="BD45" s="106">
        <v>0</v>
      </c>
      <c r="BE45" s="106">
        <v>0</v>
      </c>
      <c r="BF45" s="106">
        <v>0</v>
      </c>
      <c r="BG45" s="106">
        <v>0</v>
      </c>
      <c r="BH45" s="106">
        <v>0</v>
      </c>
      <c r="BI45" s="106">
        <v>1.7342759999999999E-2</v>
      </c>
      <c r="BJ45" s="106">
        <v>1.94453E-4</v>
      </c>
      <c r="BK45" s="106">
        <v>0</v>
      </c>
      <c r="BL45" s="106">
        <v>0</v>
      </c>
      <c r="BM45" s="106">
        <v>0</v>
      </c>
      <c r="BN45" s="106">
        <v>0</v>
      </c>
      <c r="BO45" s="106">
        <v>1.8706500000000001E-4</v>
      </c>
      <c r="BP45" s="106">
        <v>0</v>
      </c>
      <c r="BQ45" s="106">
        <v>0</v>
      </c>
      <c r="BR45" s="106">
        <v>0</v>
      </c>
      <c r="BS45" s="106">
        <v>0</v>
      </c>
      <c r="BT45" s="106">
        <v>0</v>
      </c>
      <c r="BU45" s="106">
        <v>0</v>
      </c>
      <c r="BV45" s="106">
        <v>0</v>
      </c>
      <c r="BW45" s="106">
        <v>0</v>
      </c>
      <c r="BX45" s="106">
        <v>0</v>
      </c>
      <c r="BY45" s="106">
        <v>0</v>
      </c>
      <c r="BZ45" s="106">
        <v>0</v>
      </c>
      <c r="CA45" s="106">
        <v>0</v>
      </c>
      <c r="CB45" s="106">
        <v>0</v>
      </c>
      <c r="CC45" s="106">
        <v>0</v>
      </c>
      <c r="CD45" s="106">
        <v>0</v>
      </c>
      <c r="CE45" s="106">
        <v>0</v>
      </c>
      <c r="CF45" s="106">
        <v>0</v>
      </c>
      <c r="CG45" s="106">
        <v>0</v>
      </c>
      <c r="CH45" s="106">
        <v>0</v>
      </c>
      <c r="CI45" s="106">
        <v>6.3177800000000005E-4</v>
      </c>
      <c r="CJ45" s="106">
        <v>0</v>
      </c>
      <c r="CK45" s="106">
        <v>0</v>
      </c>
      <c r="CL45" s="106">
        <v>0</v>
      </c>
      <c r="CM45" s="106">
        <v>0</v>
      </c>
      <c r="CN45" s="106">
        <v>0</v>
      </c>
      <c r="CO45" s="106">
        <v>0</v>
      </c>
      <c r="CP45" s="106">
        <v>0</v>
      </c>
      <c r="CQ45" s="106">
        <v>0</v>
      </c>
      <c r="CR45" s="106">
        <v>0</v>
      </c>
      <c r="CS45" s="106">
        <v>0</v>
      </c>
      <c r="CT45" s="106">
        <v>0</v>
      </c>
      <c r="CU45" s="106">
        <v>0</v>
      </c>
      <c r="CV45" s="106">
        <v>0</v>
      </c>
      <c r="CW45" s="106">
        <v>0</v>
      </c>
      <c r="CX45" s="106">
        <v>0</v>
      </c>
      <c r="CY45" s="106">
        <v>0</v>
      </c>
      <c r="CZ45" s="106">
        <v>0</v>
      </c>
      <c r="DA45" s="106">
        <v>0</v>
      </c>
      <c r="DB45" s="106">
        <v>0</v>
      </c>
      <c r="DC45" s="106">
        <v>0</v>
      </c>
      <c r="DD45" s="106">
        <v>0</v>
      </c>
      <c r="DE45" s="106">
        <v>0</v>
      </c>
      <c r="DF45" s="106">
        <v>1.7569999999999999E-4</v>
      </c>
      <c r="DG45" s="106">
        <v>5.0518899999999996E-4</v>
      </c>
      <c r="DH45" s="106">
        <v>1.83623E-4</v>
      </c>
      <c r="DI45" s="106">
        <v>0</v>
      </c>
      <c r="DJ45" s="106">
        <v>8.0939499999999997E-4</v>
      </c>
      <c r="DK45" s="106">
        <v>3.5317600000000002E-4</v>
      </c>
      <c r="DL45" s="106">
        <v>4.4998299999999999E-4</v>
      </c>
      <c r="DM45" s="106">
        <v>8.8999999999999995E-5</v>
      </c>
      <c r="DN45" s="106">
        <v>9.6676200000000002E-4</v>
      </c>
      <c r="DO45" s="106">
        <v>1.2040340000000001E-3</v>
      </c>
      <c r="DP45" s="106">
        <v>4.7051500000000002E-4</v>
      </c>
      <c r="DQ45" s="106">
        <v>4.9099400000000002E-4</v>
      </c>
    </row>
    <row r="46" spans="1:121" s="111" customFormat="1">
      <c r="A46" s="106" t="s">
        <v>1195</v>
      </c>
      <c r="B46" s="107" t="s">
        <v>1126</v>
      </c>
      <c r="C46" s="97" t="str">
        <f t="shared" si="6"/>
        <v>ND</v>
      </c>
      <c r="D46" s="97" t="str">
        <f t="shared" si="7"/>
        <v>PI</v>
      </c>
      <c r="E46" s="107" t="s">
        <v>1119</v>
      </c>
      <c r="F46" s="107" t="s">
        <v>136</v>
      </c>
      <c r="G46" s="107" t="s">
        <v>1155</v>
      </c>
      <c r="H46" s="108" t="s">
        <v>161</v>
      </c>
      <c r="I46" s="97" t="str">
        <f t="shared" si="8"/>
        <v>NI</v>
      </c>
      <c r="J46" s="97" t="str">
        <f t="shared" si="9"/>
        <v>ND</v>
      </c>
      <c r="K46" s="97" t="str">
        <f t="shared" si="10"/>
        <v>ND</v>
      </c>
      <c r="L46" s="97" t="str">
        <f t="shared" si="11"/>
        <v>ND</v>
      </c>
      <c r="M46" s="107">
        <v>0</v>
      </c>
      <c r="N46" s="107">
        <v>0</v>
      </c>
      <c r="O46" s="107">
        <v>0</v>
      </c>
      <c r="P46" s="109">
        <v>0</v>
      </c>
      <c r="Q46" s="109">
        <v>5.4200000000000003E-5</v>
      </c>
      <c r="R46" s="109">
        <v>0</v>
      </c>
      <c r="S46" s="107">
        <v>0</v>
      </c>
      <c r="T46" s="107">
        <v>0</v>
      </c>
      <c r="U46" s="107">
        <v>1.5709020833333334E-5</v>
      </c>
      <c r="V46" s="107">
        <v>0</v>
      </c>
      <c r="W46" s="107">
        <v>4.5013500000000005E-5</v>
      </c>
      <c r="X46" s="109" t="s">
        <v>304</v>
      </c>
      <c r="Y46" s="97">
        <v>3.5123930259699998</v>
      </c>
      <c r="Z46" s="109">
        <v>7.9210341045399995E-4</v>
      </c>
      <c r="AA46" s="106">
        <v>0</v>
      </c>
      <c r="AB46" s="106">
        <v>0</v>
      </c>
      <c r="AC46" s="106">
        <v>0</v>
      </c>
      <c r="AD46" s="106">
        <v>0</v>
      </c>
      <c r="AE46" s="106">
        <v>0</v>
      </c>
      <c r="AF46" s="106">
        <v>0</v>
      </c>
      <c r="AG46" s="106">
        <v>0</v>
      </c>
      <c r="AH46" s="106">
        <v>0</v>
      </c>
      <c r="AI46" s="106">
        <v>0</v>
      </c>
      <c r="AJ46" s="106">
        <v>0</v>
      </c>
      <c r="AK46" s="106">
        <v>0</v>
      </c>
      <c r="AL46" s="106">
        <v>0</v>
      </c>
      <c r="AM46" s="106">
        <v>0</v>
      </c>
      <c r="AN46" s="106">
        <v>0</v>
      </c>
      <c r="AO46" s="106">
        <v>0</v>
      </c>
      <c r="AP46" s="106">
        <v>0</v>
      </c>
      <c r="AQ46" s="106">
        <v>0</v>
      </c>
      <c r="AR46" s="106">
        <v>0</v>
      </c>
      <c r="AS46" s="106">
        <v>0</v>
      </c>
      <c r="AT46" s="106">
        <v>0</v>
      </c>
      <c r="AU46" s="106">
        <v>0</v>
      </c>
      <c r="AV46" s="106">
        <v>0</v>
      </c>
      <c r="AW46" s="106">
        <v>0</v>
      </c>
      <c r="AX46" s="106">
        <v>0</v>
      </c>
      <c r="AY46" s="106">
        <v>0</v>
      </c>
      <c r="AZ46" s="106">
        <v>0</v>
      </c>
      <c r="BA46" s="106">
        <v>0</v>
      </c>
      <c r="BB46" s="106">
        <v>0</v>
      </c>
      <c r="BC46" s="106">
        <v>0</v>
      </c>
      <c r="BD46" s="106">
        <v>0</v>
      </c>
      <c r="BE46" s="106">
        <v>0</v>
      </c>
      <c r="BF46" s="106">
        <v>0</v>
      </c>
      <c r="BG46" s="106">
        <v>0</v>
      </c>
      <c r="BH46" s="106">
        <v>0</v>
      </c>
      <c r="BI46" s="106">
        <v>7.5403299999999998E-4</v>
      </c>
      <c r="BJ46" s="106">
        <v>0</v>
      </c>
      <c r="BK46" s="106">
        <v>0</v>
      </c>
      <c r="BL46" s="106">
        <v>0</v>
      </c>
      <c r="BM46" s="106">
        <v>0</v>
      </c>
      <c r="BN46" s="106">
        <v>0</v>
      </c>
      <c r="BO46" s="106">
        <v>0</v>
      </c>
      <c r="BP46" s="106">
        <v>0</v>
      </c>
      <c r="BQ46" s="106">
        <v>0</v>
      </c>
      <c r="BR46" s="106">
        <v>0</v>
      </c>
      <c r="BS46" s="106">
        <v>0</v>
      </c>
      <c r="BT46" s="106">
        <v>0</v>
      </c>
      <c r="BU46" s="106">
        <v>0</v>
      </c>
      <c r="BV46" s="106">
        <v>0</v>
      </c>
      <c r="BW46" s="106">
        <v>0</v>
      </c>
      <c r="BX46" s="106">
        <v>0</v>
      </c>
      <c r="BY46" s="106">
        <v>0</v>
      </c>
      <c r="BZ46" s="106">
        <v>0</v>
      </c>
      <c r="CA46" s="106">
        <v>0</v>
      </c>
      <c r="CB46" s="106">
        <v>0</v>
      </c>
      <c r="CC46" s="106">
        <v>0</v>
      </c>
      <c r="CD46" s="106">
        <v>0</v>
      </c>
      <c r="CE46" s="106">
        <v>0</v>
      </c>
      <c r="CF46" s="106">
        <v>0</v>
      </c>
      <c r="CG46" s="106">
        <v>0</v>
      </c>
      <c r="CH46" s="106">
        <v>0</v>
      </c>
      <c r="CI46" s="106">
        <v>0</v>
      </c>
      <c r="CJ46" s="106">
        <v>0</v>
      </c>
      <c r="CK46" s="106">
        <v>0</v>
      </c>
      <c r="CL46" s="106">
        <v>0</v>
      </c>
      <c r="CM46" s="106">
        <v>0</v>
      </c>
      <c r="CN46" s="106">
        <v>0</v>
      </c>
      <c r="CO46" s="106">
        <v>0</v>
      </c>
      <c r="CP46" s="106">
        <v>0</v>
      </c>
      <c r="CQ46" s="106">
        <v>0</v>
      </c>
      <c r="CR46" s="106">
        <v>0</v>
      </c>
      <c r="CS46" s="106">
        <v>0</v>
      </c>
      <c r="CT46" s="106">
        <v>0</v>
      </c>
      <c r="CU46" s="106">
        <v>0</v>
      </c>
      <c r="CV46" s="106">
        <v>0</v>
      </c>
      <c r="CW46" s="106">
        <v>0</v>
      </c>
      <c r="CX46" s="106">
        <v>0</v>
      </c>
      <c r="CY46" s="106">
        <v>0</v>
      </c>
      <c r="CZ46" s="106">
        <v>0</v>
      </c>
      <c r="DA46" s="106">
        <v>0</v>
      </c>
      <c r="DB46" s="106">
        <v>0</v>
      </c>
      <c r="DC46" s="106">
        <v>0</v>
      </c>
      <c r="DD46" s="106">
        <v>0</v>
      </c>
      <c r="DE46" s="106">
        <v>0</v>
      </c>
      <c r="DF46" s="106">
        <v>0</v>
      </c>
      <c r="DG46" s="106">
        <v>8.42E-5</v>
      </c>
      <c r="DH46" s="106">
        <v>0</v>
      </c>
      <c r="DI46" s="106">
        <v>0</v>
      </c>
      <c r="DJ46" s="106">
        <v>0</v>
      </c>
      <c r="DK46" s="106">
        <v>0</v>
      </c>
      <c r="DL46" s="106">
        <v>0</v>
      </c>
      <c r="DM46" s="106">
        <v>0</v>
      </c>
      <c r="DN46" s="106">
        <v>2.6366200000000001E-4</v>
      </c>
      <c r="DO46" s="106">
        <v>0</v>
      </c>
      <c r="DP46" s="106">
        <v>9.4099999999999997E-5</v>
      </c>
      <c r="DQ46" s="106">
        <v>9.8200000000000002E-5</v>
      </c>
    </row>
    <row r="47" spans="1:121" s="111" customFormat="1">
      <c r="A47" s="106" t="s">
        <v>1196</v>
      </c>
      <c r="B47" s="107" t="s">
        <v>1126</v>
      </c>
      <c r="C47" s="97" t="str">
        <f t="shared" si="6"/>
        <v>ND</v>
      </c>
      <c r="D47" s="97" t="str">
        <f t="shared" si="7"/>
        <v>PI</v>
      </c>
      <c r="E47" s="107" t="s">
        <v>1119</v>
      </c>
      <c r="F47" s="107" t="s">
        <v>136</v>
      </c>
      <c r="G47" s="107" t="s">
        <v>1155</v>
      </c>
      <c r="H47" s="108" t="s">
        <v>163</v>
      </c>
      <c r="I47" s="97" t="str">
        <f t="shared" si="8"/>
        <v>NI</v>
      </c>
      <c r="J47" s="97" t="str">
        <f t="shared" si="9"/>
        <v>ND</v>
      </c>
      <c r="K47" s="97" t="str">
        <f t="shared" si="10"/>
        <v>ND</v>
      </c>
      <c r="L47" s="97" t="str">
        <f t="shared" si="11"/>
        <v>ND</v>
      </c>
      <c r="M47" s="107">
        <v>0</v>
      </c>
      <c r="N47" s="107">
        <v>0</v>
      </c>
      <c r="O47" s="107">
        <v>0</v>
      </c>
      <c r="P47" s="109">
        <v>0</v>
      </c>
      <c r="Q47" s="109">
        <v>2.1672799999999999E-4</v>
      </c>
      <c r="R47" s="109">
        <v>0</v>
      </c>
      <c r="S47" s="107">
        <v>0</v>
      </c>
      <c r="T47" s="107">
        <v>0</v>
      </c>
      <c r="U47" s="107">
        <v>5.0417583333333333E-5</v>
      </c>
      <c r="V47" s="107">
        <v>0</v>
      </c>
      <c r="W47" s="107">
        <v>4.4505666666666663E-5</v>
      </c>
      <c r="X47" s="109" t="s">
        <v>13</v>
      </c>
      <c r="Y47" s="97">
        <v>3.02926739285</v>
      </c>
      <c r="Z47" s="109">
        <v>3.55001359677E-3</v>
      </c>
      <c r="AA47" s="106">
        <v>0</v>
      </c>
      <c r="AB47" s="106">
        <v>0</v>
      </c>
      <c r="AC47" s="106">
        <v>0</v>
      </c>
      <c r="AD47" s="106">
        <v>0</v>
      </c>
      <c r="AE47" s="106">
        <v>0</v>
      </c>
      <c r="AF47" s="106">
        <v>0</v>
      </c>
      <c r="AG47" s="106">
        <v>0</v>
      </c>
      <c r="AH47" s="106">
        <v>0</v>
      </c>
      <c r="AI47" s="106">
        <v>0</v>
      </c>
      <c r="AJ47" s="106">
        <v>0</v>
      </c>
      <c r="AK47" s="106">
        <v>0</v>
      </c>
      <c r="AL47" s="106">
        <v>0</v>
      </c>
      <c r="AM47" s="106">
        <v>0</v>
      </c>
      <c r="AN47" s="106">
        <v>0</v>
      </c>
      <c r="AO47" s="106">
        <v>0</v>
      </c>
      <c r="AP47" s="106">
        <v>0</v>
      </c>
      <c r="AQ47" s="106">
        <v>0</v>
      </c>
      <c r="AR47" s="106">
        <v>0</v>
      </c>
      <c r="AS47" s="106">
        <v>0</v>
      </c>
      <c r="AT47" s="106">
        <v>0</v>
      </c>
      <c r="AU47" s="106">
        <v>0</v>
      </c>
      <c r="AV47" s="106">
        <v>0</v>
      </c>
      <c r="AW47" s="106">
        <v>0</v>
      </c>
      <c r="AX47" s="106">
        <v>0</v>
      </c>
      <c r="AY47" s="106">
        <v>0</v>
      </c>
      <c r="AZ47" s="106">
        <v>0</v>
      </c>
      <c r="BA47" s="106">
        <v>0</v>
      </c>
      <c r="BB47" s="106">
        <v>0</v>
      </c>
      <c r="BC47" s="106">
        <v>0</v>
      </c>
      <c r="BD47" s="106">
        <v>0</v>
      </c>
      <c r="BE47" s="106">
        <v>0</v>
      </c>
      <c r="BF47" s="106">
        <v>0</v>
      </c>
      <c r="BG47" s="106">
        <v>0</v>
      </c>
      <c r="BH47" s="106">
        <v>0</v>
      </c>
      <c r="BI47" s="106">
        <v>2.2620990000000001E-3</v>
      </c>
      <c r="BJ47" s="106">
        <v>0</v>
      </c>
      <c r="BK47" s="106">
        <v>0</v>
      </c>
      <c r="BL47" s="106">
        <v>0</v>
      </c>
      <c r="BM47" s="106">
        <v>0</v>
      </c>
      <c r="BN47" s="106">
        <v>0</v>
      </c>
      <c r="BO47" s="106">
        <v>0</v>
      </c>
      <c r="BP47" s="106">
        <v>0</v>
      </c>
      <c r="BQ47" s="106">
        <v>0</v>
      </c>
      <c r="BR47" s="106">
        <v>0</v>
      </c>
      <c r="BS47" s="106">
        <v>0</v>
      </c>
      <c r="BT47" s="106">
        <v>0</v>
      </c>
      <c r="BU47" s="106">
        <v>0</v>
      </c>
      <c r="BV47" s="106">
        <v>0</v>
      </c>
      <c r="BW47" s="106">
        <v>0</v>
      </c>
      <c r="BX47" s="106">
        <v>0</v>
      </c>
      <c r="BY47" s="106">
        <v>0</v>
      </c>
      <c r="BZ47" s="106">
        <v>0</v>
      </c>
      <c r="CA47" s="106">
        <v>0</v>
      </c>
      <c r="CB47" s="106">
        <v>0</v>
      </c>
      <c r="CC47" s="106">
        <v>0</v>
      </c>
      <c r="CD47" s="106">
        <v>0</v>
      </c>
      <c r="CE47" s="106">
        <v>0</v>
      </c>
      <c r="CF47" s="106">
        <v>0</v>
      </c>
      <c r="CG47" s="106">
        <v>0</v>
      </c>
      <c r="CH47" s="106">
        <v>0</v>
      </c>
      <c r="CI47" s="106">
        <v>1.5794499999999999E-4</v>
      </c>
      <c r="CJ47" s="106">
        <v>0</v>
      </c>
      <c r="CK47" s="106">
        <v>0</v>
      </c>
      <c r="CL47" s="106">
        <v>0</v>
      </c>
      <c r="CM47" s="106">
        <v>0</v>
      </c>
      <c r="CN47" s="106">
        <v>0</v>
      </c>
      <c r="CO47" s="106">
        <v>0</v>
      </c>
      <c r="CP47" s="106">
        <v>0</v>
      </c>
      <c r="CQ47" s="106">
        <v>0</v>
      </c>
      <c r="CR47" s="106">
        <v>0</v>
      </c>
      <c r="CS47" s="106">
        <v>0</v>
      </c>
      <c r="CT47" s="106">
        <v>0</v>
      </c>
      <c r="CU47" s="106">
        <v>0</v>
      </c>
      <c r="CV47" s="106">
        <v>0</v>
      </c>
      <c r="CW47" s="106">
        <v>0</v>
      </c>
      <c r="CX47" s="106">
        <v>0</v>
      </c>
      <c r="CY47" s="106">
        <v>0</v>
      </c>
      <c r="CZ47" s="106">
        <v>0</v>
      </c>
      <c r="DA47" s="106">
        <v>0</v>
      </c>
      <c r="DB47" s="106">
        <v>0</v>
      </c>
      <c r="DC47" s="106">
        <v>0</v>
      </c>
      <c r="DD47" s="106">
        <v>0</v>
      </c>
      <c r="DE47" s="106">
        <v>0</v>
      </c>
      <c r="DF47" s="106">
        <v>0</v>
      </c>
      <c r="DG47" s="106">
        <v>8.42E-5</v>
      </c>
      <c r="DH47" s="106">
        <v>0</v>
      </c>
      <c r="DI47" s="106">
        <v>0</v>
      </c>
      <c r="DJ47" s="106">
        <v>0</v>
      </c>
      <c r="DK47" s="106">
        <v>0</v>
      </c>
      <c r="DL47" s="106">
        <v>1.7999300000000001E-4</v>
      </c>
      <c r="DM47" s="106">
        <v>0</v>
      </c>
      <c r="DN47" s="106">
        <v>1.75775E-4</v>
      </c>
      <c r="DO47" s="106">
        <v>0</v>
      </c>
      <c r="DP47" s="106">
        <v>9.4099999999999997E-5</v>
      </c>
      <c r="DQ47" s="106">
        <v>0</v>
      </c>
    </row>
    <row r="48" spans="1:121">
      <c r="A48" s="79" t="s">
        <v>1197</v>
      </c>
      <c r="B48" s="21" t="s">
        <v>1126</v>
      </c>
      <c r="C48" s="97" t="str">
        <f t="shared" si="6"/>
        <v>ND</v>
      </c>
      <c r="D48" s="97" t="str">
        <f t="shared" si="7"/>
        <v>PI</v>
      </c>
      <c r="E48" s="21" t="s">
        <v>1119</v>
      </c>
      <c r="F48" s="21" t="s">
        <v>136</v>
      </c>
      <c r="G48" s="21" t="s">
        <v>1155</v>
      </c>
      <c r="H48" s="80" t="s">
        <v>164</v>
      </c>
      <c r="I48" s="97" t="str">
        <f t="shared" si="8"/>
        <v>NI</v>
      </c>
      <c r="J48" s="97" t="str">
        <f t="shared" si="9"/>
        <v>ND</v>
      </c>
      <c r="K48" s="97" t="str">
        <f t="shared" si="10"/>
        <v>ND</v>
      </c>
      <c r="L48" s="97" t="str">
        <f t="shared" si="11"/>
        <v>ND</v>
      </c>
      <c r="M48" s="21">
        <v>0</v>
      </c>
      <c r="N48" s="21">
        <v>0</v>
      </c>
      <c r="O48" s="21">
        <v>0</v>
      </c>
      <c r="P48" s="93">
        <v>0</v>
      </c>
      <c r="Q48" s="93">
        <v>5.4200000000000003E-5</v>
      </c>
      <c r="R48" s="93">
        <v>0</v>
      </c>
      <c r="S48" s="21">
        <v>0</v>
      </c>
      <c r="T48" s="21">
        <v>0</v>
      </c>
      <c r="U48" s="21">
        <v>1.1781770833333334E-5</v>
      </c>
      <c r="V48" s="21">
        <v>0</v>
      </c>
      <c r="W48" s="21">
        <v>4.5540083333333338E-5</v>
      </c>
      <c r="X48" s="93" t="s">
        <v>304</v>
      </c>
      <c r="Y48" s="94">
        <v>3.6026047569899999</v>
      </c>
      <c r="Z48" s="93">
        <v>7.9210341045399995E-4</v>
      </c>
      <c r="AA48" s="79">
        <v>0</v>
      </c>
      <c r="AB48" s="79">
        <v>0</v>
      </c>
      <c r="AC48" s="79">
        <v>0</v>
      </c>
      <c r="AD48" s="79">
        <v>0</v>
      </c>
      <c r="AE48" s="79">
        <v>0</v>
      </c>
      <c r="AF48" s="79">
        <v>0</v>
      </c>
      <c r="AG48" s="79">
        <v>0</v>
      </c>
      <c r="AH48" s="79">
        <v>0</v>
      </c>
      <c r="AI48" s="79">
        <v>0</v>
      </c>
      <c r="AJ48" s="79">
        <v>0</v>
      </c>
      <c r="AK48" s="79">
        <v>0</v>
      </c>
      <c r="AL48" s="79">
        <v>0</v>
      </c>
      <c r="AM48" s="79">
        <v>0</v>
      </c>
      <c r="AN48" s="79">
        <v>0</v>
      </c>
      <c r="AO48" s="79">
        <v>0</v>
      </c>
      <c r="AP48" s="79">
        <v>0</v>
      </c>
      <c r="AQ48" s="79">
        <v>0</v>
      </c>
      <c r="AR48" s="79">
        <v>0</v>
      </c>
      <c r="AS48" s="79">
        <v>0</v>
      </c>
      <c r="AT48" s="79">
        <v>0</v>
      </c>
      <c r="AU48" s="79">
        <v>0</v>
      </c>
      <c r="AV48" s="79">
        <v>0</v>
      </c>
      <c r="AW48" s="79">
        <v>0</v>
      </c>
      <c r="AX48" s="79">
        <v>0</v>
      </c>
      <c r="AY48" s="79">
        <v>0</v>
      </c>
      <c r="AZ48" s="79">
        <v>0</v>
      </c>
      <c r="BA48" s="79">
        <v>0</v>
      </c>
      <c r="BB48" s="79">
        <v>0</v>
      </c>
      <c r="BC48" s="79">
        <v>0</v>
      </c>
      <c r="BD48" s="79">
        <v>0</v>
      </c>
      <c r="BE48" s="79">
        <v>0</v>
      </c>
      <c r="BF48" s="79">
        <v>0</v>
      </c>
      <c r="BG48" s="79">
        <v>0</v>
      </c>
      <c r="BH48" s="79">
        <v>0</v>
      </c>
      <c r="BI48" s="79">
        <v>5.6552499999999999E-4</v>
      </c>
      <c r="BJ48" s="79">
        <v>0</v>
      </c>
      <c r="BK48" s="79">
        <v>0</v>
      </c>
      <c r="BL48" s="79">
        <v>0</v>
      </c>
      <c r="BM48" s="79">
        <v>0</v>
      </c>
      <c r="BN48" s="79">
        <v>0</v>
      </c>
      <c r="BO48" s="79">
        <v>0</v>
      </c>
      <c r="BP48" s="79">
        <v>0</v>
      </c>
      <c r="BQ48" s="79">
        <v>0</v>
      </c>
      <c r="BR48" s="79">
        <v>0</v>
      </c>
      <c r="BS48" s="79">
        <v>0</v>
      </c>
      <c r="BT48" s="79">
        <v>0</v>
      </c>
      <c r="BU48" s="79">
        <v>0</v>
      </c>
      <c r="BV48" s="79">
        <v>0</v>
      </c>
      <c r="BW48" s="79">
        <v>0</v>
      </c>
      <c r="BX48" s="79">
        <v>0</v>
      </c>
      <c r="BY48" s="79">
        <v>0</v>
      </c>
      <c r="BZ48" s="79">
        <v>0</v>
      </c>
      <c r="CA48" s="79">
        <v>0</v>
      </c>
      <c r="CB48" s="79">
        <v>0</v>
      </c>
      <c r="CC48" s="79">
        <v>0</v>
      </c>
      <c r="CD48" s="79">
        <v>0</v>
      </c>
      <c r="CE48" s="79">
        <v>0</v>
      </c>
      <c r="CF48" s="79">
        <v>0</v>
      </c>
      <c r="CG48" s="79">
        <v>0</v>
      </c>
      <c r="CH48" s="79">
        <v>0</v>
      </c>
      <c r="CI48" s="79">
        <v>0</v>
      </c>
      <c r="CJ48" s="79">
        <v>0</v>
      </c>
      <c r="CK48" s="79">
        <v>0</v>
      </c>
      <c r="CL48" s="79">
        <v>0</v>
      </c>
      <c r="CM48" s="79">
        <v>0</v>
      </c>
      <c r="CN48" s="79">
        <v>0</v>
      </c>
      <c r="CO48" s="79">
        <v>0</v>
      </c>
      <c r="CP48" s="79">
        <v>0</v>
      </c>
      <c r="CQ48" s="79">
        <v>0</v>
      </c>
      <c r="CR48" s="79">
        <v>0</v>
      </c>
      <c r="CS48" s="79">
        <v>0</v>
      </c>
      <c r="CT48" s="79">
        <v>0</v>
      </c>
      <c r="CU48" s="79">
        <v>0</v>
      </c>
      <c r="CV48" s="79">
        <v>0</v>
      </c>
      <c r="CW48" s="79">
        <v>0</v>
      </c>
      <c r="CX48" s="79">
        <v>0</v>
      </c>
      <c r="CY48" s="79">
        <v>0</v>
      </c>
      <c r="CZ48" s="79">
        <v>0</v>
      </c>
      <c r="DA48" s="79">
        <v>0</v>
      </c>
      <c r="DB48" s="79">
        <v>0</v>
      </c>
      <c r="DC48" s="79">
        <v>0</v>
      </c>
      <c r="DD48" s="79">
        <v>0</v>
      </c>
      <c r="DE48" s="79">
        <v>0</v>
      </c>
      <c r="DF48" s="79">
        <v>0</v>
      </c>
      <c r="DG48" s="79">
        <v>0</v>
      </c>
      <c r="DH48" s="79">
        <v>0</v>
      </c>
      <c r="DI48" s="79">
        <v>0</v>
      </c>
      <c r="DJ48" s="79">
        <v>8.9900000000000003E-5</v>
      </c>
      <c r="DK48" s="79">
        <v>0</v>
      </c>
      <c r="DL48" s="79">
        <v>0</v>
      </c>
      <c r="DM48" s="79">
        <v>0</v>
      </c>
      <c r="DN48" s="79">
        <v>1.75775E-4</v>
      </c>
      <c r="DO48" s="79">
        <v>9.2600000000000001E-5</v>
      </c>
      <c r="DP48" s="79">
        <v>1.8820600000000001E-4</v>
      </c>
      <c r="DQ48" s="79">
        <v>0</v>
      </c>
    </row>
    <row r="49" spans="1:121">
      <c r="A49" s="79" t="s">
        <v>1198</v>
      </c>
      <c r="B49" s="21" t="s">
        <v>1126</v>
      </c>
      <c r="C49" s="97" t="str">
        <f t="shared" si="6"/>
        <v>ND</v>
      </c>
      <c r="D49" s="97" t="str">
        <f t="shared" si="7"/>
        <v>PI</v>
      </c>
      <c r="E49" s="21" t="s">
        <v>1119</v>
      </c>
      <c r="F49" s="21" t="s">
        <v>136</v>
      </c>
      <c r="G49" s="21" t="s">
        <v>1155</v>
      </c>
      <c r="H49" s="80" t="s">
        <v>165</v>
      </c>
      <c r="I49" s="97">
        <f t="shared" si="8"/>
        <v>1.2943602873195361</v>
      </c>
      <c r="J49" s="97" t="str">
        <f t="shared" si="9"/>
        <v>NI</v>
      </c>
      <c r="K49" s="97" t="str">
        <f t="shared" si="10"/>
        <v>ND</v>
      </c>
      <c r="L49" s="97" t="str">
        <f t="shared" si="11"/>
        <v>PI</v>
      </c>
      <c r="M49" s="21">
        <v>0</v>
      </c>
      <c r="N49" s="21">
        <v>0</v>
      </c>
      <c r="O49" s="21">
        <v>0</v>
      </c>
      <c r="P49" s="93">
        <v>0</v>
      </c>
      <c r="Q49" s="93">
        <v>2.1672799999999999E-4</v>
      </c>
      <c r="R49" s="93">
        <v>5.1600000000000001E-5</v>
      </c>
      <c r="S49" s="21">
        <v>0</v>
      </c>
      <c r="T49" s="21">
        <v>4.5499999999999996E-6</v>
      </c>
      <c r="U49" s="21">
        <v>3.5152499999999999E-6</v>
      </c>
      <c r="V49" s="21">
        <v>0</v>
      </c>
      <c r="W49" s="21">
        <v>1.2085672499999999E-3</v>
      </c>
      <c r="X49" s="93" t="s">
        <v>304</v>
      </c>
      <c r="Y49" s="94">
        <v>3.4509282417799998</v>
      </c>
      <c r="Z49" s="95">
        <v>5.0733463431300003E-16</v>
      </c>
      <c r="AA49" s="79">
        <v>0</v>
      </c>
      <c r="AB49" s="79">
        <v>0</v>
      </c>
      <c r="AC49" s="79">
        <v>0</v>
      </c>
      <c r="AD49" s="79">
        <v>0</v>
      </c>
      <c r="AE49" s="79">
        <v>0</v>
      </c>
      <c r="AF49" s="79">
        <v>0</v>
      </c>
      <c r="AG49" s="79">
        <v>0</v>
      </c>
      <c r="AH49" s="79">
        <v>0</v>
      </c>
      <c r="AI49" s="79">
        <v>0</v>
      </c>
      <c r="AJ49" s="79">
        <v>0</v>
      </c>
      <c r="AK49" s="79">
        <v>0</v>
      </c>
      <c r="AL49" s="79">
        <v>0</v>
      </c>
      <c r="AM49" s="79">
        <v>0</v>
      </c>
      <c r="AN49" s="79">
        <v>0</v>
      </c>
      <c r="AO49" s="79">
        <v>0</v>
      </c>
      <c r="AP49" s="79">
        <v>0</v>
      </c>
      <c r="AQ49" s="79">
        <v>0</v>
      </c>
      <c r="AR49" s="79">
        <v>0</v>
      </c>
      <c r="AS49" s="79">
        <v>0</v>
      </c>
      <c r="AT49" s="79">
        <v>0</v>
      </c>
      <c r="AU49" s="79">
        <v>0</v>
      </c>
      <c r="AV49" s="79">
        <v>5.4599999999999999E-5</v>
      </c>
      <c r="AW49" s="79">
        <v>0</v>
      </c>
      <c r="AX49" s="79">
        <v>0</v>
      </c>
      <c r="AY49" s="79">
        <v>0</v>
      </c>
      <c r="AZ49" s="79">
        <v>0</v>
      </c>
      <c r="BA49" s="79">
        <v>0</v>
      </c>
      <c r="BB49" s="79">
        <v>0</v>
      </c>
      <c r="BC49" s="79">
        <v>0</v>
      </c>
      <c r="BD49" s="79">
        <v>0</v>
      </c>
      <c r="BE49" s="79">
        <v>1.68732E-4</v>
      </c>
      <c r="BF49" s="79">
        <v>0</v>
      </c>
      <c r="BG49" s="79">
        <v>0</v>
      </c>
      <c r="BH49" s="79">
        <v>0</v>
      </c>
      <c r="BI49" s="79">
        <v>0</v>
      </c>
      <c r="BJ49" s="79">
        <v>0</v>
      </c>
      <c r="BK49" s="79">
        <v>0</v>
      </c>
      <c r="BL49" s="79">
        <v>0</v>
      </c>
      <c r="BM49" s="79">
        <v>0</v>
      </c>
      <c r="BN49" s="79">
        <v>0</v>
      </c>
      <c r="BO49" s="79">
        <v>0</v>
      </c>
      <c r="BP49" s="79">
        <v>0</v>
      </c>
      <c r="BQ49" s="79">
        <v>0</v>
      </c>
      <c r="BR49" s="79">
        <v>0</v>
      </c>
      <c r="BS49" s="79">
        <v>0</v>
      </c>
      <c r="BT49" s="79">
        <v>0</v>
      </c>
      <c r="BU49" s="79">
        <v>0</v>
      </c>
      <c r="BV49" s="79">
        <v>0</v>
      </c>
      <c r="BW49" s="79">
        <v>0</v>
      </c>
      <c r="BX49" s="79">
        <v>0</v>
      </c>
      <c r="BY49" s="79">
        <v>0</v>
      </c>
      <c r="BZ49" s="79">
        <v>0</v>
      </c>
      <c r="CA49" s="79">
        <v>0</v>
      </c>
      <c r="CB49" s="79">
        <v>0</v>
      </c>
      <c r="CC49" s="79">
        <v>0</v>
      </c>
      <c r="CD49" s="79">
        <v>0</v>
      </c>
      <c r="CE49" s="79">
        <v>0</v>
      </c>
      <c r="CF49" s="79">
        <v>0</v>
      </c>
      <c r="CG49" s="79">
        <v>0</v>
      </c>
      <c r="CH49" s="79">
        <v>0</v>
      </c>
      <c r="CI49" s="79">
        <v>0</v>
      </c>
      <c r="CJ49" s="79">
        <v>0</v>
      </c>
      <c r="CK49" s="79">
        <v>0</v>
      </c>
      <c r="CL49" s="79">
        <v>0</v>
      </c>
      <c r="CM49" s="79">
        <v>0</v>
      </c>
      <c r="CN49" s="79">
        <v>0</v>
      </c>
      <c r="CO49" s="79">
        <v>0</v>
      </c>
      <c r="CP49" s="79">
        <v>0</v>
      </c>
      <c r="CQ49" s="79">
        <v>0</v>
      </c>
      <c r="CR49" s="79">
        <v>0</v>
      </c>
      <c r="CS49" s="79">
        <v>0</v>
      </c>
      <c r="CT49" s="79">
        <v>0</v>
      </c>
      <c r="CU49" s="79">
        <v>0</v>
      </c>
      <c r="CV49" s="79">
        <v>0</v>
      </c>
      <c r="CW49" s="79">
        <v>0</v>
      </c>
      <c r="CX49" s="79">
        <v>0</v>
      </c>
      <c r="CY49" s="79">
        <v>0</v>
      </c>
      <c r="CZ49" s="79">
        <v>0</v>
      </c>
      <c r="DA49" s="79">
        <v>0</v>
      </c>
      <c r="DB49" s="79">
        <v>0</v>
      </c>
      <c r="DC49" s="79">
        <v>0</v>
      </c>
      <c r="DD49" s="79">
        <v>0</v>
      </c>
      <c r="DE49" s="79">
        <v>0</v>
      </c>
      <c r="DF49" s="79">
        <v>1.9326980000000001E-3</v>
      </c>
      <c r="DG49" s="79">
        <v>8.42E-5</v>
      </c>
      <c r="DH49" s="79">
        <v>6.42682E-4</v>
      </c>
      <c r="DI49" s="79">
        <v>2.0802949999999998E-3</v>
      </c>
      <c r="DJ49" s="79">
        <v>4.4966400000000001E-4</v>
      </c>
      <c r="DK49" s="79">
        <v>1.32441E-3</v>
      </c>
      <c r="DL49" s="79">
        <v>2.6999000000000001E-4</v>
      </c>
      <c r="DM49" s="79">
        <v>8.0126899999999996E-4</v>
      </c>
      <c r="DN49" s="79">
        <v>1.4940870000000001E-3</v>
      </c>
      <c r="DO49" s="79">
        <v>1.38927E-3</v>
      </c>
      <c r="DP49" s="79">
        <v>2.0702670000000002E-3</v>
      </c>
      <c r="DQ49" s="79">
        <v>1.9639750000000002E-3</v>
      </c>
    </row>
    <row r="50" spans="1:121">
      <c r="A50" s="79" t="s">
        <v>1199</v>
      </c>
      <c r="B50" s="21" t="s">
        <v>1129</v>
      </c>
      <c r="C50" s="97" t="str">
        <f t="shared" si="6"/>
        <v>ND</v>
      </c>
      <c r="D50" s="97" t="str">
        <f t="shared" si="7"/>
        <v>PI</v>
      </c>
      <c r="E50" s="21" t="s">
        <v>1119</v>
      </c>
      <c r="F50" s="21" t="s">
        <v>136</v>
      </c>
      <c r="G50" s="21" t="s">
        <v>1155</v>
      </c>
      <c r="H50" s="80" t="s">
        <v>294</v>
      </c>
      <c r="I50" s="97" t="str">
        <f t="shared" si="8"/>
        <v>PI</v>
      </c>
      <c r="J50" s="97" t="str">
        <f t="shared" si="9"/>
        <v>NI</v>
      </c>
      <c r="K50" s="97" t="str">
        <f t="shared" si="10"/>
        <v>ND</v>
      </c>
      <c r="L50" s="97">
        <f t="shared" si="11"/>
        <v>0.50366547640845849</v>
      </c>
      <c r="M50" s="21">
        <v>0</v>
      </c>
      <c r="N50" s="21">
        <v>0</v>
      </c>
      <c r="O50" s="21">
        <v>0</v>
      </c>
      <c r="P50" s="93">
        <v>2.2227670000000001E-3</v>
      </c>
      <c r="Q50" s="93">
        <v>2.1379E-4</v>
      </c>
      <c r="R50" s="93">
        <v>1.119531E-3</v>
      </c>
      <c r="S50" s="21">
        <v>0</v>
      </c>
      <c r="T50" s="21">
        <v>4.4916666666666671E-6</v>
      </c>
      <c r="U50" s="21">
        <v>0</v>
      </c>
      <c r="V50" s="21">
        <v>0</v>
      </c>
      <c r="W50" s="21">
        <v>0</v>
      </c>
      <c r="X50" s="93" t="s">
        <v>13</v>
      </c>
      <c r="Y50" s="94">
        <v>3.7542982411699999</v>
      </c>
      <c r="Z50" s="95">
        <v>1.15791807601E-14</v>
      </c>
      <c r="AA50" s="79">
        <v>0</v>
      </c>
      <c r="AB50" s="79">
        <v>0</v>
      </c>
      <c r="AC50" s="79">
        <v>0</v>
      </c>
      <c r="AD50" s="79">
        <v>0</v>
      </c>
      <c r="AE50" s="79">
        <v>0</v>
      </c>
      <c r="AF50" s="79">
        <v>0</v>
      </c>
      <c r="AG50" s="79">
        <v>0</v>
      </c>
      <c r="AH50" s="79">
        <v>0</v>
      </c>
      <c r="AI50" s="79">
        <v>0</v>
      </c>
      <c r="AJ50" s="79">
        <v>0</v>
      </c>
      <c r="AK50" s="79">
        <v>0</v>
      </c>
      <c r="AL50" s="79">
        <v>0</v>
      </c>
      <c r="AM50" s="79">
        <v>0</v>
      </c>
      <c r="AN50" s="79">
        <v>0</v>
      </c>
      <c r="AO50" s="79">
        <v>0</v>
      </c>
      <c r="AP50" s="79">
        <v>0</v>
      </c>
      <c r="AQ50" s="79">
        <v>0</v>
      </c>
      <c r="AR50" s="79">
        <v>0</v>
      </c>
      <c r="AS50" s="79">
        <v>0</v>
      </c>
      <c r="AT50" s="79">
        <v>0</v>
      </c>
      <c r="AU50" s="79">
        <v>0</v>
      </c>
      <c r="AV50" s="79">
        <v>5.3900000000000002E-5</v>
      </c>
      <c r="AW50" s="79">
        <v>0</v>
      </c>
      <c r="AX50" s="79">
        <v>0</v>
      </c>
      <c r="AY50" s="79">
        <v>0</v>
      </c>
      <c r="AZ50" s="79">
        <v>0</v>
      </c>
      <c r="BA50" s="79">
        <v>0</v>
      </c>
      <c r="BB50" s="79">
        <v>0</v>
      </c>
      <c r="BC50" s="79">
        <v>0</v>
      </c>
      <c r="BD50" s="79">
        <v>0</v>
      </c>
      <c r="BE50" s="79">
        <v>0</v>
      </c>
      <c r="BF50" s="79">
        <v>0</v>
      </c>
      <c r="BG50" s="79">
        <v>0</v>
      </c>
      <c r="BH50" s="79">
        <v>0</v>
      </c>
      <c r="BI50" s="79">
        <v>0</v>
      </c>
      <c r="BJ50" s="79">
        <v>0</v>
      </c>
      <c r="BK50" s="79">
        <v>0</v>
      </c>
      <c r="BL50" s="79">
        <v>0</v>
      </c>
      <c r="BM50" s="79">
        <v>0</v>
      </c>
      <c r="BN50" s="79">
        <v>0</v>
      </c>
      <c r="BO50" s="79">
        <v>0</v>
      </c>
      <c r="BP50" s="79">
        <v>0</v>
      </c>
      <c r="BQ50" s="79">
        <v>0</v>
      </c>
      <c r="BR50" s="79">
        <v>0</v>
      </c>
      <c r="BS50" s="79">
        <v>0</v>
      </c>
      <c r="BT50" s="79">
        <v>0</v>
      </c>
      <c r="BU50" s="79">
        <v>0</v>
      </c>
      <c r="BV50" s="79">
        <v>0</v>
      </c>
      <c r="BW50" s="79">
        <v>0</v>
      </c>
      <c r="BX50" s="79">
        <v>0</v>
      </c>
      <c r="BY50" s="79">
        <v>0</v>
      </c>
      <c r="BZ50" s="79">
        <v>0</v>
      </c>
      <c r="CA50" s="79">
        <v>0</v>
      </c>
      <c r="CB50" s="79">
        <v>0</v>
      </c>
      <c r="CC50" s="79">
        <v>0</v>
      </c>
      <c r="CD50" s="79">
        <v>0</v>
      </c>
      <c r="CE50" s="79">
        <v>0</v>
      </c>
      <c r="CF50" s="79">
        <v>0</v>
      </c>
      <c r="CG50" s="79">
        <v>0</v>
      </c>
      <c r="CH50" s="79">
        <v>0</v>
      </c>
      <c r="CI50" s="79">
        <v>0</v>
      </c>
      <c r="CJ50" s="79">
        <v>0</v>
      </c>
      <c r="CK50" s="79">
        <v>0</v>
      </c>
      <c r="CL50" s="79">
        <v>0</v>
      </c>
      <c r="CM50" s="79">
        <v>0</v>
      </c>
      <c r="CN50" s="79">
        <v>0</v>
      </c>
      <c r="CO50" s="79">
        <v>0</v>
      </c>
      <c r="CP50" s="79">
        <v>0</v>
      </c>
      <c r="CQ50" s="79">
        <v>0</v>
      </c>
      <c r="CR50" s="79">
        <v>0</v>
      </c>
      <c r="CS50" s="79">
        <v>0</v>
      </c>
      <c r="CT50" s="79">
        <v>0</v>
      </c>
      <c r="CU50" s="79">
        <v>0</v>
      </c>
      <c r="CV50" s="79">
        <v>0</v>
      </c>
      <c r="CW50" s="79">
        <v>0</v>
      </c>
      <c r="CX50" s="79">
        <v>0</v>
      </c>
      <c r="CY50" s="79">
        <v>0</v>
      </c>
      <c r="CZ50" s="79">
        <v>0</v>
      </c>
      <c r="DA50" s="79">
        <v>0</v>
      </c>
      <c r="DB50" s="79">
        <v>0</v>
      </c>
      <c r="DC50" s="79">
        <v>0</v>
      </c>
      <c r="DD50" s="79">
        <v>0</v>
      </c>
      <c r="DE50" s="79">
        <v>0</v>
      </c>
      <c r="DF50" s="79">
        <v>0</v>
      </c>
      <c r="DG50" s="79">
        <v>0</v>
      </c>
      <c r="DH50" s="79">
        <v>0</v>
      </c>
      <c r="DI50" s="79">
        <v>0</v>
      </c>
      <c r="DJ50" s="79">
        <v>0</v>
      </c>
      <c r="DK50" s="79">
        <v>0</v>
      </c>
      <c r="DL50" s="79">
        <v>0</v>
      </c>
      <c r="DM50" s="79">
        <v>0</v>
      </c>
      <c r="DN50" s="79">
        <v>0</v>
      </c>
      <c r="DO50" s="79">
        <v>0</v>
      </c>
      <c r="DP50" s="79">
        <v>0</v>
      </c>
      <c r="DQ50" s="79">
        <v>0</v>
      </c>
    </row>
    <row r="51" spans="1:121">
      <c r="A51" s="79" t="s">
        <v>1200</v>
      </c>
      <c r="B51" s="21" t="s">
        <v>1130</v>
      </c>
      <c r="C51" s="96" t="str">
        <f t="shared" si="6"/>
        <v>ND</v>
      </c>
      <c r="D51" s="96" t="str">
        <f t="shared" si="7"/>
        <v>PI</v>
      </c>
      <c r="E51" s="21" t="s">
        <v>1119</v>
      </c>
      <c r="F51" s="21" t="s">
        <v>136</v>
      </c>
      <c r="G51" s="21" t="s">
        <v>1155</v>
      </c>
      <c r="H51" s="80" t="s">
        <v>300</v>
      </c>
      <c r="I51" s="97" t="str">
        <f t="shared" si="8"/>
        <v>NI</v>
      </c>
      <c r="J51" s="97" t="str">
        <f t="shared" si="9"/>
        <v>ND</v>
      </c>
      <c r="K51" s="97" t="str">
        <f t="shared" si="10"/>
        <v>ND</v>
      </c>
      <c r="L51" s="97" t="str">
        <f t="shared" si="11"/>
        <v>ND</v>
      </c>
      <c r="M51" s="21">
        <v>0</v>
      </c>
      <c r="N51" s="21">
        <v>0</v>
      </c>
      <c r="O51" s="21">
        <v>0</v>
      </c>
      <c r="P51" s="93">
        <v>0</v>
      </c>
      <c r="Q51" s="93">
        <v>4.1399999999999997E-5</v>
      </c>
      <c r="R51" s="93">
        <v>0</v>
      </c>
      <c r="S51" s="21">
        <v>0</v>
      </c>
      <c r="T51" s="21">
        <v>0</v>
      </c>
      <c r="U51" s="21">
        <v>1.5178791666666668E-5</v>
      </c>
      <c r="V51" s="21">
        <v>0</v>
      </c>
      <c r="W51" s="21">
        <v>2.1436250000000003E-5</v>
      </c>
      <c r="X51" s="96"/>
      <c r="Y51" s="96" t="s">
        <v>303</v>
      </c>
      <c r="Z51" s="96" t="s">
        <v>303</v>
      </c>
      <c r="AA51" s="79">
        <v>0</v>
      </c>
      <c r="AB51" s="79">
        <v>0</v>
      </c>
      <c r="AC51" s="79">
        <v>0</v>
      </c>
      <c r="AD51" s="79">
        <v>0</v>
      </c>
      <c r="AE51" s="79">
        <v>0</v>
      </c>
      <c r="AF51" s="79">
        <v>0</v>
      </c>
      <c r="AG51" s="79">
        <v>0</v>
      </c>
      <c r="AH51" s="79">
        <v>0</v>
      </c>
      <c r="AI51" s="79">
        <v>0</v>
      </c>
      <c r="AJ51" s="79">
        <v>0</v>
      </c>
      <c r="AK51" s="79">
        <v>0</v>
      </c>
      <c r="AL51" s="79">
        <v>0</v>
      </c>
      <c r="AM51" s="79">
        <v>0</v>
      </c>
      <c r="AN51" s="79">
        <v>0</v>
      </c>
      <c r="AO51" s="79">
        <v>0</v>
      </c>
      <c r="AP51" s="79">
        <v>0</v>
      </c>
      <c r="AQ51" s="79">
        <v>0</v>
      </c>
      <c r="AR51" s="79">
        <v>0</v>
      </c>
      <c r="AS51" s="79">
        <v>0</v>
      </c>
      <c r="AT51" s="79">
        <v>0</v>
      </c>
      <c r="AU51" s="79">
        <v>0</v>
      </c>
      <c r="AV51" s="79">
        <v>0</v>
      </c>
      <c r="AW51" s="79">
        <v>0</v>
      </c>
      <c r="AX51" s="79">
        <v>0</v>
      </c>
      <c r="AY51" s="79">
        <v>0</v>
      </c>
      <c r="AZ51" s="79">
        <v>0</v>
      </c>
      <c r="BA51" s="79">
        <v>0</v>
      </c>
      <c r="BB51" s="79">
        <v>0</v>
      </c>
      <c r="BC51" s="79">
        <v>0</v>
      </c>
      <c r="BD51" s="79">
        <v>0</v>
      </c>
      <c r="BE51" s="79">
        <v>0</v>
      </c>
      <c r="BF51" s="79">
        <v>0</v>
      </c>
      <c r="BG51" s="79">
        <v>0</v>
      </c>
      <c r="BH51" s="79">
        <v>1.1637999999999999E-4</v>
      </c>
      <c r="BI51" s="79">
        <v>0</v>
      </c>
      <c r="BJ51" s="79">
        <v>0</v>
      </c>
      <c r="BK51" s="79">
        <v>0</v>
      </c>
      <c r="BL51" s="79">
        <v>0</v>
      </c>
      <c r="BM51" s="79">
        <v>0</v>
      </c>
      <c r="BN51" s="79">
        <v>0</v>
      </c>
      <c r="BO51" s="79">
        <v>0</v>
      </c>
      <c r="BP51" s="79">
        <v>0</v>
      </c>
      <c r="BQ51" s="79">
        <v>0</v>
      </c>
      <c r="BR51" s="79">
        <v>0</v>
      </c>
      <c r="BS51" s="79">
        <v>0</v>
      </c>
      <c r="BT51" s="79">
        <v>0</v>
      </c>
      <c r="BU51" s="79">
        <v>0</v>
      </c>
      <c r="BV51" s="79">
        <v>5.0245400000000005E-4</v>
      </c>
      <c r="BW51" s="79">
        <v>0</v>
      </c>
      <c r="BX51" s="79">
        <v>0</v>
      </c>
      <c r="BY51" s="79">
        <v>0</v>
      </c>
      <c r="BZ51" s="79">
        <v>0</v>
      </c>
      <c r="CA51" s="79">
        <v>0</v>
      </c>
      <c r="CB51" s="79">
        <v>0</v>
      </c>
      <c r="CC51" s="79">
        <v>0</v>
      </c>
      <c r="CD51" s="79">
        <v>0</v>
      </c>
      <c r="CE51" s="79">
        <v>0</v>
      </c>
      <c r="CF51" s="79">
        <v>0</v>
      </c>
      <c r="CG51" s="79">
        <v>0</v>
      </c>
      <c r="CH51" s="79">
        <v>0</v>
      </c>
      <c r="CI51" s="79">
        <v>0</v>
      </c>
      <c r="CJ51" s="79">
        <v>0</v>
      </c>
      <c r="CK51" s="79">
        <v>0</v>
      </c>
      <c r="CL51" s="79">
        <v>0</v>
      </c>
      <c r="CM51" s="79">
        <v>0</v>
      </c>
      <c r="CN51" s="79">
        <v>0</v>
      </c>
      <c r="CO51" s="79">
        <v>1.0974799999999999E-4</v>
      </c>
      <c r="CP51" s="79">
        <v>0</v>
      </c>
      <c r="CQ51" s="79">
        <v>0</v>
      </c>
      <c r="CR51" s="79">
        <v>0</v>
      </c>
      <c r="CS51" s="79">
        <v>0</v>
      </c>
      <c r="CT51" s="79">
        <v>0</v>
      </c>
      <c r="CU51" s="79">
        <v>0</v>
      </c>
      <c r="CV51" s="79">
        <v>0</v>
      </c>
      <c r="CW51" s="79">
        <v>0</v>
      </c>
      <c r="CX51" s="79">
        <v>0</v>
      </c>
      <c r="CY51" s="79">
        <v>0</v>
      </c>
      <c r="CZ51" s="79">
        <v>0</v>
      </c>
      <c r="DA51" s="79">
        <v>0</v>
      </c>
      <c r="DB51" s="79">
        <v>0</v>
      </c>
      <c r="DC51" s="79">
        <v>0</v>
      </c>
      <c r="DD51" s="79">
        <v>0</v>
      </c>
      <c r="DE51" s="79">
        <v>0</v>
      </c>
      <c r="DF51" s="79">
        <v>0</v>
      </c>
      <c r="DG51" s="79">
        <v>2.5723500000000003E-4</v>
      </c>
      <c r="DH51" s="79">
        <v>0</v>
      </c>
      <c r="DI51" s="79">
        <v>0</v>
      </c>
      <c r="DJ51" s="79">
        <v>0</v>
      </c>
      <c r="DK51" s="79">
        <v>0</v>
      </c>
      <c r="DL51" s="79">
        <v>0</v>
      </c>
      <c r="DM51" s="79">
        <v>0</v>
      </c>
      <c r="DN51" s="79">
        <v>0</v>
      </c>
      <c r="DO51" s="79">
        <v>0</v>
      </c>
      <c r="DP51" s="79">
        <v>0</v>
      </c>
      <c r="DQ51" s="79">
        <v>0</v>
      </c>
    </row>
    <row r="52" spans="1:121">
      <c r="A52" s="79" t="s">
        <v>1201</v>
      </c>
      <c r="B52" s="21" t="s">
        <v>1131</v>
      </c>
      <c r="C52" s="97" t="str">
        <f t="shared" si="6"/>
        <v>NI</v>
      </c>
      <c r="D52" s="101">
        <f t="shared" si="7"/>
        <v>30.297082936129645</v>
      </c>
      <c r="E52" s="21" t="s">
        <v>1119</v>
      </c>
      <c r="F52" s="21" t="s">
        <v>136</v>
      </c>
      <c r="G52" s="21" t="s">
        <v>1155</v>
      </c>
      <c r="H52" s="80" t="s">
        <v>295</v>
      </c>
      <c r="I52" s="97" t="str">
        <f t="shared" si="8"/>
        <v>PI</v>
      </c>
      <c r="J52" s="97">
        <f t="shared" si="9"/>
        <v>4.3359228313204094E-2</v>
      </c>
      <c r="K52" s="97" t="str">
        <f t="shared" si="10"/>
        <v>ND</v>
      </c>
      <c r="L52" s="97" t="str">
        <f t="shared" si="11"/>
        <v>ND</v>
      </c>
      <c r="M52" s="21">
        <v>0</v>
      </c>
      <c r="N52" s="21">
        <v>0</v>
      </c>
      <c r="O52" s="21">
        <v>0</v>
      </c>
      <c r="P52" s="93">
        <v>0</v>
      </c>
      <c r="Q52" s="93">
        <v>2.8892399999999997E-4</v>
      </c>
      <c r="R52" s="93">
        <v>0</v>
      </c>
      <c r="S52" s="21">
        <v>9.5363636363636368E-6</v>
      </c>
      <c r="T52" s="21">
        <v>2.1993849999999996E-4</v>
      </c>
      <c r="U52" s="21">
        <v>0</v>
      </c>
      <c r="V52" s="21">
        <v>0</v>
      </c>
      <c r="W52" s="21">
        <v>0</v>
      </c>
      <c r="X52" s="93" t="s">
        <v>20</v>
      </c>
      <c r="Y52" s="94">
        <v>3.1844649025199998</v>
      </c>
      <c r="Z52" s="95">
        <v>2.2932094247199999E-15</v>
      </c>
      <c r="AA52" s="79">
        <v>0</v>
      </c>
      <c r="AB52" s="79">
        <v>0</v>
      </c>
      <c r="AC52" s="79">
        <v>0</v>
      </c>
      <c r="AD52" s="79">
        <v>2.44E-5</v>
      </c>
      <c r="AE52" s="79">
        <v>0</v>
      </c>
      <c r="AF52" s="79">
        <v>0</v>
      </c>
      <c r="AG52" s="79">
        <v>0</v>
      </c>
      <c r="AH52" s="79">
        <v>8.0500000000000005E-5</v>
      </c>
      <c r="AI52" s="79">
        <v>0</v>
      </c>
      <c r="AJ52" s="79">
        <v>0</v>
      </c>
      <c r="AK52" s="79">
        <v>0</v>
      </c>
      <c r="AL52" s="79">
        <v>2.78514E-4</v>
      </c>
      <c r="AM52" s="79">
        <v>2.25369E-4</v>
      </c>
      <c r="AN52" s="79">
        <v>4.9799999999999998E-5</v>
      </c>
      <c r="AO52" s="79">
        <v>4.6799999999999999E-5</v>
      </c>
      <c r="AP52" s="79">
        <v>2.2478799999999999E-4</v>
      </c>
      <c r="AQ52" s="79">
        <v>2.5219799999999997E-4</v>
      </c>
      <c r="AR52" s="79">
        <v>4.4069500000000001E-4</v>
      </c>
      <c r="AS52" s="79">
        <v>2.98184E-4</v>
      </c>
      <c r="AT52" s="79">
        <v>2.1104300000000001E-4</v>
      </c>
      <c r="AU52" s="79">
        <v>2.20676E-4</v>
      </c>
      <c r="AV52" s="79">
        <v>2.4965399999999998E-4</v>
      </c>
      <c r="AW52" s="79">
        <v>1.4154099999999999E-4</v>
      </c>
      <c r="AX52" s="79">
        <v>0</v>
      </c>
      <c r="AY52" s="79">
        <v>0</v>
      </c>
      <c r="AZ52" s="79">
        <v>0</v>
      </c>
      <c r="BA52" s="79">
        <v>0</v>
      </c>
      <c r="BB52" s="79">
        <v>0</v>
      </c>
      <c r="BC52" s="79">
        <v>0</v>
      </c>
      <c r="BD52" s="79">
        <v>0</v>
      </c>
      <c r="BE52" s="79">
        <v>0</v>
      </c>
      <c r="BF52" s="79">
        <v>0</v>
      </c>
      <c r="BG52" s="79">
        <v>0</v>
      </c>
      <c r="BH52" s="79">
        <v>0</v>
      </c>
      <c r="BI52" s="79">
        <v>0</v>
      </c>
      <c r="BJ52" s="79">
        <v>0</v>
      </c>
      <c r="BK52" s="79">
        <v>0</v>
      </c>
      <c r="BL52" s="79">
        <v>0</v>
      </c>
      <c r="BM52" s="79">
        <v>0</v>
      </c>
      <c r="BN52" s="79">
        <v>0</v>
      </c>
      <c r="BO52" s="79">
        <v>0</v>
      </c>
      <c r="BP52" s="79">
        <v>0</v>
      </c>
      <c r="BQ52" s="79">
        <v>0</v>
      </c>
      <c r="BR52" s="79">
        <v>0</v>
      </c>
      <c r="BS52" s="79">
        <v>0</v>
      </c>
      <c r="BT52" s="79">
        <v>0</v>
      </c>
      <c r="BU52" s="79">
        <v>0</v>
      </c>
      <c r="BV52" s="79">
        <v>0</v>
      </c>
      <c r="BW52" s="79">
        <v>0</v>
      </c>
      <c r="BX52" s="79">
        <v>0</v>
      </c>
      <c r="BY52" s="79">
        <v>0</v>
      </c>
      <c r="BZ52" s="79">
        <v>0</v>
      </c>
      <c r="CA52" s="79">
        <v>0</v>
      </c>
      <c r="CB52" s="79">
        <v>0</v>
      </c>
      <c r="CC52" s="79">
        <v>0</v>
      </c>
      <c r="CD52" s="79">
        <v>0</v>
      </c>
      <c r="CE52" s="79">
        <v>0</v>
      </c>
      <c r="CF52" s="79">
        <v>0</v>
      </c>
      <c r="CG52" s="79">
        <v>0</v>
      </c>
      <c r="CH52" s="79">
        <v>0</v>
      </c>
      <c r="CI52" s="79">
        <v>0</v>
      </c>
      <c r="CJ52" s="79">
        <v>0</v>
      </c>
      <c r="CK52" s="79">
        <v>0</v>
      </c>
      <c r="CL52" s="79">
        <v>0</v>
      </c>
      <c r="CM52" s="79">
        <v>0</v>
      </c>
      <c r="CN52" s="79">
        <v>0</v>
      </c>
      <c r="CO52" s="79">
        <v>0</v>
      </c>
      <c r="CP52" s="79">
        <v>0</v>
      </c>
      <c r="CQ52" s="79">
        <v>0</v>
      </c>
      <c r="CR52" s="79">
        <v>0</v>
      </c>
      <c r="CS52" s="79">
        <v>0</v>
      </c>
      <c r="CT52" s="79">
        <v>0</v>
      </c>
      <c r="CU52" s="79">
        <v>0</v>
      </c>
      <c r="CV52" s="79">
        <v>0</v>
      </c>
      <c r="CW52" s="79">
        <v>0</v>
      </c>
      <c r="CX52" s="79">
        <v>0</v>
      </c>
      <c r="CY52" s="79">
        <v>0</v>
      </c>
      <c r="CZ52" s="79">
        <v>0</v>
      </c>
      <c r="DA52" s="79">
        <v>0</v>
      </c>
      <c r="DB52" s="79">
        <v>0</v>
      </c>
      <c r="DC52" s="79">
        <v>0</v>
      </c>
      <c r="DD52" s="79">
        <v>0</v>
      </c>
      <c r="DE52" s="79">
        <v>0</v>
      </c>
      <c r="DF52" s="79">
        <v>0</v>
      </c>
      <c r="DG52" s="79">
        <v>0</v>
      </c>
      <c r="DH52" s="79">
        <v>0</v>
      </c>
      <c r="DI52" s="79">
        <v>0</v>
      </c>
      <c r="DJ52" s="79">
        <v>0</v>
      </c>
      <c r="DK52" s="79">
        <v>0</v>
      </c>
      <c r="DL52" s="79">
        <v>0</v>
      </c>
      <c r="DM52" s="79">
        <v>0</v>
      </c>
      <c r="DN52" s="79">
        <v>0</v>
      </c>
      <c r="DO52" s="79">
        <v>0</v>
      </c>
      <c r="DP52" s="79">
        <v>0</v>
      </c>
      <c r="DQ52" s="79">
        <v>0</v>
      </c>
    </row>
    <row r="53" spans="1:121">
      <c r="A53" s="79" t="s">
        <v>1202</v>
      </c>
      <c r="B53" s="21" t="s">
        <v>1131</v>
      </c>
      <c r="C53" s="96" t="str">
        <f t="shared" si="6"/>
        <v>NI</v>
      </c>
      <c r="D53" s="96">
        <f t="shared" si="7"/>
        <v>6.3866962072057811</v>
      </c>
      <c r="E53" s="21" t="s">
        <v>1119</v>
      </c>
      <c r="F53" s="21" t="s">
        <v>136</v>
      </c>
      <c r="G53" s="21" t="s">
        <v>1155</v>
      </c>
      <c r="H53" s="80" t="s">
        <v>298</v>
      </c>
      <c r="I53" s="97" t="str">
        <f t="shared" si="8"/>
        <v>PI</v>
      </c>
      <c r="J53" s="97">
        <f t="shared" si="9"/>
        <v>6.233765607409783E-2</v>
      </c>
      <c r="K53" s="97" t="str">
        <f t="shared" si="10"/>
        <v>ND</v>
      </c>
      <c r="L53" s="97" t="str">
        <f t="shared" si="11"/>
        <v>NI</v>
      </c>
      <c r="M53" s="21">
        <v>0</v>
      </c>
      <c r="N53" s="21">
        <v>0</v>
      </c>
      <c r="O53" s="21">
        <v>0</v>
      </c>
      <c r="P53" s="93">
        <v>4.2899999999999999E-5</v>
      </c>
      <c r="Q53" s="93">
        <v>1.6509900000000001E-4</v>
      </c>
      <c r="R53" s="93">
        <v>0</v>
      </c>
      <c r="S53" s="21">
        <v>2.5850454545454547E-5</v>
      </c>
      <c r="T53" s="21">
        <v>4.1468441666666663E-4</v>
      </c>
      <c r="U53" s="21">
        <v>0</v>
      </c>
      <c r="V53" s="21">
        <v>0</v>
      </c>
      <c r="W53" s="21">
        <v>0</v>
      </c>
      <c r="X53" s="93" t="s">
        <v>20</v>
      </c>
      <c r="Y53" s="94">
        <v>3.3297331740399998</v>
      </c>
      <c r="Z53" s="95">
        <v>2.1636120289699999E-14</v>
      </c>
      <c r="AA53" s="79">
        <v>2.0035499999999999E-4</v>
      </c>
      <c r="AB53" s="79">
        <v>4.9400000000000001E-5</v>
      </c>
      <c r="AC53" s="79">
        <v>3.4600000000000001E-5</v>
      </c>
      <c r="AD53" s="79">
        <v>0</v>
      </c>
      <c r="AE53" s="79">
        <v>0</v>
      </c>
      <c r="AF53" s="79">
        <v>0</v>
      </c>
      <c r="AG53" s="79">
        <v>0</v>
      </c>
      <c r="AH53" s="79">
        <v>0</v>
      </c>
      <c r="AI53" s="79">
        <v>0</v>
      </c>
      <c r="AJ53" s="79">
        <v>0</v>
      </c>
      <c r="AK53" s="79">
        <v>0</v>
      </c>
      <c r="AL53" s="79">
        <v>2.3209500000000001E-4</v>
      </c>
      <c r="AM53" s="79">
        <v>9.0099999999999995E-5</v>
      </c>
      <c r="AN53" s="79">
        <v>4.9822199999999999E-4</v>
      </c>
      <c r="AO53" s="79">
        <v>2.8109199999999998E-4</v>
      </c>
      <c r="AP53" s="79">
        <v>5.8445000000000003E-4</v>
      </c>
      <c r="AQ53" s="79">
        <v>5.0399999999999999E-5</v>
      </c>
      <c r="AR53" s="79">
        <v>4.4069500000000001E-4</v>
      </c>
      <c r="AS53" s="79">
        <v>3.9757900000000001E-4</v>
      </c>
      <c r="AT53" s="79">
        <v>3.3766900000000002E-4</v>
      </c>
      <c r="AU53" s="79">
        <v>1.4895659999999999E-3</v>
      </c>
      <c r="AV53" s="79">
        <v>2.9126299999999999E-4</v>
      </c>
      <c r="AW53" s="79">
        <v>2.8308199999999998E-4</v>
      </c>
      <c r="AX53" s="79">
        <v>0</v>
      </c>
      <c r="AY53" s="79">
        <v>0</v>
      </c>
      <c r="AZ53" s="79">
        <v>0</v>
      </c>
      <c r="BA53" s="79">
        <v>0</v>
      </c>
      <c r="BB53" s="79">
        <v>0</v>
      </c>
      <c r="BC53" s="79">
        <v>0</v>
      </c>
      <c r="BD53" s="79">
        <v>0</v>
      </c>
      <c r="BE53" s="79">
        <v>0</v>
      </c>
      <c r="BF53" s="79">
        <v>0</v>
      </c>
      <c r="BG53" s="79">
        <v>0</v>
      </c>
      <c r="BH53" s="79">
        <v>0</v>
      </c>
      <c r="BI53" s="79">
        <v>0</v>
      </c>
      <c r="BJ53" s="79">
        <v>0</v>
      </c>
      <c r="BK53" s="79">
        <v>0</v>
      </c>
      <c r="BL53" s="79">
        <v>0</v>
      </c>
      <c r="BM53" s="79">
        <v>0</v>
      </c>
      <c r="BN53" s="79">
        <v>0</v>
      </c>
      <c r="BO53" s="79">
        <v>0</v>
      </c>
      <c r="BP53" s="79">
        <v>0</v>
      </c>
      <c r="BQ53" s="79">
        <v>0</v>
      </c>
      <c r="BR53" s="79">
        <v>0</v>
      </c>
      <c r="BS53" s="79">
        <v>0</v>
      </c>
      <c r="BT53" s="79">
        <v>0</v>
      </c>
      <c r="BU53" s="79">
        <v>0</v>
      </c>
      <c r="BV53" s="79">
        <v>0</v>
      </c>
      <c r="BW53" s="79">
        <v>0</v>
      </c>
      <c r="BX53" s="79">
        <v>0</v>
      </c>
      <c r="BY53" s="79">
        <v>0</v>
      </c>
      <c r="BZ53" s="79">
        <v>0</v>
      </c>
      <c r="CA53" s="79">
        <v>0</v>
      </c>
      <c r="CB53" s="79">
        <v>0</v>
      </c>
      <c r="CC53" s="79">
        <v>0</v>
      </c>
      <c r="CD53" s="79">
        <v>0</v>
      </c>
      <c r="CE53" s="79">
        <v>0</v>
      </c>
      <c r="CF53" s="79">
        <v>0</v>
      </c>
      <c r="CG53" s="79">
        <v>0</v>
      </c>
      <c r="CH53" s="79">
        <v>0</v>
      </c>
      <c r="CI53" s="79">
        <v>0</v>
      </c>
      <c r="CJ53" s="79">
        <v>0</v>
      </c>
      <c r="CK53" s="79">
        <v>0</v>
      </c>
      <c r="CL53" s="79">
        <v>0</v>
      </c>
      <c r="CM53" s="79">
        <v>0</v>
      </c>
      <c r="CN53" s="79">
        <v>0</v>
      </c>
      <c r="CO53" s="79">
        <v>0</v>
      </c>
      <c r="CP53" s="79">
        <v>0</v>
      </c>
      <c r="CQ53" s="79">
        <v>0</v>
      </c>
      <c r="CR53" s="79">
        <v>0</v>
      </c>
      <c r="CS53" s="79">
        <v>0</v>
      </c>
      <c r="CT53" s="79">
        <v>0</v>
      </c>
      <c r="CU53" s="79">
        <v>0</v>
      </c>
      <c r="CV53" s="79">
        <v>0</v>
      </c>
      <c r="CW53" s="79">
        <v>0</v>
      </c>
      <c r="CX53" s="79">
        <v>0</v>
      </c>
      <c r="CY53" s="79">
        <v>0</v>
      </c>
      <c r="CZ53" s="79">
        <v>0</v>
      </c>
      <c r="DA53" s="79">
        <v>0</v>
      </c>
      <c r="DB53" s="79">
        <v>0</v>
      </c>
      <c r="DC53" s="79">
        <v>0</v>
      </c>
      <c r="DD53" s="79">
        <v>0</v>
      </c>
      <c r="DE53" s="79">
        <v>0</v>
      </c>
      <c r="DF53" s="79">
        <v>0</v>
      </c>
      <c r="DG53" s="79">
        <v>0</v>
      </c>
      <c r="DH53" s="79">
        <v>0</v>
      </c>
      <c r="DI53" s="79">
        <v>0</v>
      </c>
      <c r="DJ53" s="79">
        <v>0</v>
      </c>
      <c r="DK53" s="79">
        <v>0</v>
      </c>
      <c r="DL53" s="79">
        <v>0</v>
      </c>
      <c r="DM53" s="79">
        <v>0</v>
      </c>
      <c r="DN53" s="79">
        <v>0</v>
      </c>
      <c r="DO53" s="79">
        <v>0</v>
      </c>
      <c r="DP53" s="79">
        <v>0</v>
      </c>
      <c r="DQ53" s="79">
        <v>0</v>
      </c>
    </row>
    <row r="54" spans="1:121">
      <c r="A54" s="79" t="s">
        <v>1203</v>
      </c>
      <c r="B54" s="21" t="s">
        <v>1122</v>
      </c>
      <c r="C54" s="97">
        <f t="shared" si="6"/>
        <v>4.2433041374529887</v>
      </c>
      <c r="D54" s="97">
        <f t="shared" si="7"/>
        <v>7.3651967760913513</v>
      </c>
      <c r="E54" s="21" t="s">
        <v>1119</v>
      </c>
      <c r="F54" s="21" t="s">
        <v>136</v>
      </c>
      <c r="G54" s="21" t="s">
        <v>1155</v>
      </c>
      <c r="H54" s="80" t="s">
        <v>297</v>
      </c>
      <c r="I54" s="97">
        <f t="shared" si="8"/>
        <v>187.51193693817669</v>
      </c>
      <c r="J54" s="97">
        <f t="shared" si="9"/>
        <v>8.2469461858206833E-2</v>
      </c>
      <c r="K54" s="97" t="str">
        <f t="shared" si="10"/>
        <v>ND</v>
      </c>
      <c r="L54" s="97">
        <f t="shared" si="11"/>
        <v>2.5657407407407407</v>
      </c>
      <c r="M54" s="21">
        <v>0</v>
      </c>
      <c r="N54" s="21">
        <v>9.9337100000000005E-4</v>
      </c>
      <c r="O54" s="21">
        <v>0</v>
      </c>
      <c r="P54" s="93">
        <v>5.94E-5</v>
      </c>
      <c r="Q54" s="93">
        <v>1.724216E-3</v>
      </c>
      <c r="R54" s="93">
        <v>1.5240499999999999E-4</v>
      </c>
      <c r="S54" s="21">
        <v>2.3410318181818179E-4</v>
      </c>
      <c r="T54" s="21">
        <v>2.8386650833333326E-3</v>
      </c>
      <c r="U54" s="21">
        <v>1.5138583333333333E-5</v>
      </c>
      <c r="V54" s="21">
        <v>1.0562833333333333E-5</v>
      </c>
      <c r="W54" s="21">
        <v>0</v>
      </c>
      <c r="X54" s="93" t="s">
        <v>38</v>
      </c>
      <c r="Y54" s="94">
        <v>4.3544791336699999</v>
      </c>
      <c r="Z54" s="95">
        <v>3.0639693412899999E-15</v>
      </c>
      <c r="AA54" s="79">
        <v>1.193979E-3</v>
      </c>
      <c r="AB54" s="79">
        <v>1.7808400000000001E-4</v>
      </c>
      <c r="AC54" s="79">
        <v>1.88896E-4</v>
      </c>
      <c r="AD54" s="79">
        <v>4.7299999999999998E-5</v>
      </c>
      <c r="AE54" s="79">
        <v>4.3188900000000003E-4</v>
      </c>
      <c r="AF54" s="79">
        <v>7.9599999999999997E-5</v>
      </c>
      <c r="AG54" s="79">
        <v>8.7000000000000001E-5</v>
      </c>
      <c r="AH54" s="79">
        <v>6.5699999999999998E-5</v>
      </c>
      <c r="AI54" s="79">
        <v>6.2799999999999995E-5</v>
      </c>
      <c r="AJ54" s="79">
        <v>2.3988699999999999E-4</v>
      </c>
      <c r="AK54" s="79">
        <v>0</v>
      </c>
      <c r="AL54" s="79">
        <v>4.3024799999999999E-4</v>
      </c>
      <c r="AM54" s="79">
        <v>5.8717299999999997E-4</v>
      </c>
      <c r="AN54" s="79">
        <v>6.9962900000000001E-4</v>
      </c>
      <c r="AO54" s="79">
        <v>8.0520899999999998E-4</v>
      </c>
      <c r="AP54" s="79">
        <v>1.1791219999999999E-3</v>
      </c>
      <c r="AQ54" s="79">
        <v>3.5591590000000001E-3</v>
      </c>
      <c r="AR54" s="79">
        <v>6.0418199999999998E-4</v>
      </c>
      <c r="AS54" s="79">
        <v>9.9005300000000007E-4</v>
      </c>
      <c r="AT54" s="79">
        <v>1.6427060000000001E-3</v>
      </c>
      <c r="AU54" s="79">
        <v>1.1894673E-2</v>
      </c>
      <c r="AV54" s="79">
        <v>9.1237000000000002E-4</v>
      </c>
      <c r="AW54" s="79">
        <v>1.0759457E-2</v>
      </c>
      <c r="AX54" s="79">
        <v>0</v>
      </c>
      <c r="AY54" s="79">
        <v>0</v>
      </c>
      <c r="AZ54" s="79">
        <v>0</v>
      </c>
      <c r="BA54" s="79">
        <v>0</v>
      </c>
      <c r="BB54" s="79">
        <v>0</v>
      </c>
      <c r="BC54" s="79">
        <v>0</v>
      </c>
      <c r="BD54" s="79">
        <v>0</v>
      </c>
      <c r="BE54" s="79">
        <v>0</v>
      </c>
      <c r="BF54" s="79">
        <v>0</v>
      </c>
      <c r="BG54" s="79">
        <v>0</v>
      </c>
      <c r="BH54" s="79">
        <v>0</v>
      </c>
      <c r="BI54" s="79">
        <v>0</v>
      </c>
      <c r="BJ54" s="79">
        <v>2.69456E-4</v>
      </c>
      <c r="BK54" s="79">
        <v>0</v>
      </c>
      <c r="BL54" s="79">
        <v>0</v>
      </c>
      <c r="BM54" s="79">
        <v>0</v>
      </c>
      <c r="BN54" s="79">
        <v>0</v>
      </c>
      <c r="BO54" s="79">
        <v>0</v>
      </c>
      <c r="BP54" s="79">
        <v>0</v>
      </c>
      <c r="BQ54" s="79">
        <v>0</v>
      </c>
      <c r="BR54" s="79">
        <v>0</v>
      </c>
      <c r="BS54" s="79">
        <v>0</v>
      </c>
      <c r="BT54" s="79">
        <v>0</v>
      </c>
      <c r="BU54" s="79">
        <v>0</v>
      </c>
      <c r="BV54" s="79">
        <v>0</v>
      </c>
      <c r="BW54" s="79">
        <v>0</v>
      </c>
      <c r="BX54" s="79">
        <v>0</v>
      </c>
      <c r="BY54" s="79">
        <v>0</v>
      </c>
      <c r="BZ54" s="79">
        <v>0</v>
      </c>
      <c r="CA54" s="79">
        <v>0</v>
      </c>
      <c r="CB54" s="79">
        <v>0</v>
      </c>
      <c r="CC54" s="79">
        <v>0</v>
      </c>
      <c r="CD54" s="79">
        <v>0</v>
      </c>
      <c r="CE54" s="79">
        <v>0</v>
      </c>
      <c r="CF54" s="79">
        <v>0</v>
      </c>
      <c r="CG54" s="79">
        <v>0</v>
      </c>
      <c r="CH54" s="79">
        <v>0</v>
      </c>
      <c r="CI54" s="79">
        <v>0</v>
      </c>
      <c r="CJ54" s="79">
        <v>0</v>
      </c>
      <c r="CK54" s="79">
        <v>0</v>
      </c>
      <c r="CL54" s="79">
        <v>0</v>
      </c>
      <c r="CM54" s="79">
        <v>0</v>
      </c>
      <c r="CN54" s="79">
        <v>0</v>
      </c>
      <c r="CO54" s="79">
        <v>0</v>
      </c>
      <c r="CP54" s="79">
        <v>0</v>
      </c>
      <c r="CQ54" s="79">
        <v>4.5719599999999999E-4</v>
      </c>
      <c r="CR54" s="79">
        <v>0</v>
      </c>
      <c r="CS54" s="79">
        <v>0</v>
      </c>
      <c r="CT54" s="79">
        <v>0</v>
      </c>
      <c r="CU54" s="79">
        <v>0</v>
      </c>
      <c r="CV54" s="79">
        <v>0</v>
      </c>
      <c r="CW54" s="79">
        <v>0</v>
      </c>
      <c r="CX54" s="79">
        <v>0</v>
      </c>
      <c r="CY54" s="79">
        <v>0</v>
      </c>
      <c r="CZ54" s="79">
        <v>0</v>
      </c>
      <c r="DA54" s="79">
        <v>0</v>
      </c>
      <c r="DB54" s="79">
        <v>0</v>
      </c>
      <c r="DC54" s="79">
        <v>0</v>
      </c>
      <c r="DD54" s="79">
        <v>0</v>
      </c>
      <c r="DE54" s="79">
        <v>1.26754E-4</v>
      </c>
      <c r="DF54" s="79">
        <v>0</v>
      </c>
      <c r="DG54" s="79">
        <v>0</v>
      </c>
      <c r="DH54" s="79">
        <v>0</v>
      </c>
      <c r="DI54" s="79">
        <v>0</v>
      </c>
      <c r="DJ54" s="79">
        <v>0</v>
      </c>
      <c r="DK54" s="79">
        <v>0</v>
      </c>
      <c r="DL54" s="79">
        <v>0</v>
      </c>
      <c r="DM54" s="79">
        <v>0</v>
      </c>
      <c r="DN54" s="79">
        <v>0</v>
      </c>
      <c r="DO54" s="79">
        <v>0</v>
      </c>
      <c r="DP54" s="79">
        <v>0</v>
      </c>
      <c r="DQ54" s="79">
        <v>0</v>
      </c>
    </row>
    <row r="55" spans="1:121">
      <c r="A55" s="79" t="s">
        <v>1204</v>
      </c>
      <c r="B55" s="21" t="s">
        <v>1122</v>
      </c>
      <c r="C55" s="97">
        <f t="shared" si="6"/>
        <v>4.1590000117038661</v>
      </c>
      <c r="D55" s="97">
        <f t="shared" si="7"/>
        <v>18.671197557029579</v>
      </c>
      <c r="E55" s="21" t="s">
        <v>1119</v>
      </c>
      <c r="F55" s="21" t="s">
        <v>136</v>
      </c>
      <c r="G55" s="21" t="s">
        <v>1155</v>
      </c>
      <c r="H55" s="80" t="s">
        <v>175</v>
      </c>
      <c r="I55" s="97">
        <f t="shared" si="8"/>
        <v>18.368494738936946</v>
      </c>
      <c r="J55" s="97">
        <f t="shared" si="9"/>
        <v>9.77618906750298E-2</v>
      </c>
      <c r="K55" s="97">
        <f t="shared" si="10"/>
        <v>1.3145022548855856</v>
      </c>
      <c r="L55" s="97" t="str">
        <f t="shared" si="11"/>
        <v>ND</v>
      </c>
      <c r="M55" s="21">
        <v>2.3948E-4</v>
      </c>
      <c r="N55" s="21">
        <v>1.5183250000000001E-3</v>
      </c>
      <c r="O55" s="21">
        <v>3.1479700000000002E-4</v>
      </c>
      <c r="P55" s="93">
        <v>0</v>
      </c>
      <c r="Q55" s="93">
        <v>6.8162889999999997E-3</v>
      </c>
      <c r="R55" s="93">
        <v>0</v>
      </c>
      <c r="S55" s="21">
        <v>3.6506972727272727E-4</v>
      </c>
      <c r="T55" s="21">
        <v>3.7342744166666661E-3</v>
      </c>
      <c r="U55" s="21">
        <v>2.0329779166666667E-4</v>
      </c>
      <c r="V55" s="21">
        <v>0</v>
      </c>
      <c r="W55" s="21">
        <v>5.7167982499999994E-3</v>
      </c>
      <c r="X55" s="93" t="s">
        <v>38</v>
      </c>
      <c r="Y55" s="94">
        <v>4.5786329847399996</v>
      </c>
      <c r="Z55" s="95">
        <v>1.55331728753E-15</v>
      </c>
      <c r="AA55" s="79">
        <v>1.0225589999999999E-3</v>
      </c>
      <c r="AB55" s="79">
        <v>3.7223200000000001E-4</v>
      </c>
      <c r="AC55" s="79">
        <v>9.7600000000000001E-5</v>
      </c>
      <c r="AD55" s="79">
        <v>6.2465199999999995E-4</v>
      </c>
      <c r="AE55" s="79">
        <v>2.18352E-4</v>
      </c>
      <c r="AF55" s="79">
        <v>1.8682200000000001E-4</v>
      </c>
      <c r="AG55" s="79">
        <v>1.7902400000000001E-4</v>
      </c>
      <c r="AH55" s="79">
        <v>7.4191600000000002E-4</v>
      </c>
      <c r="AI55" s="79">
        <v>2.9682200000000003E-4</v>
      </c>
      <c r="AJ55" s="79">
        <v>1.37489E-4</v>
      </c>
      <c r="AK55" s="79">
        <v>1.3829900000000001E-4</v>
      </c>
      <c r="AL55" s="79">
        <v>2.0769069999999998E-3</v>
      </c>
      <c r="AM55" s="79">
        <v>2.9115650000000001E-3</v>
      </c>
      <c r="AN55" s="79">
        <v>5.5210440000000001E-3</v>
      </c>
      <c r="AO55" s="79">
        <v>2.7369920000000002E-3</v>
      </c>
      <c r="AP55" s="79">
        <v>1.7123920000000001E-3</v>
      </c>
      <c r="AQ55" s="79">
        <v>5.6511879999999997E-3</v>
      </c>
      <c r="AR55" s="79">
        <v>3.3864939999999999E-3</v>
      </c>
      <c r="AS55" s="79">
        <v>3.736648E-3</v>
      </c>
      <c r="AT55" s="79">
        <v>4.7307790000000001E-3</v>
      </c>
      <c r="AU55" s="79">
        <v>5.3360680000000002E-3</v>
      </c>
      <c r="AV55" s="79">
        <v>2.7645069999999998E-3</v>
      </c>
      <c r="AW55" s="79">
        <v>4.2467090000000004E-3</v>
      </c>
      <c r="AX55" s="79">
        <v>0</v>
      </c>
      <c r="AY55" s="79">
        <v>0</v>
      </c>
      <c r="AZ55" s="79">
        <v>0</v>
      </c>
      <c r="BA55" s="79">
        <v>0</v>
      </c>
      <c r="BB55" s="79">
        <v>0</v>
      </c>
      <c r="BC55" s="79">
        <v>0</v>
      </c>
      <c r="BD55" s="79">
        <v>0</v>
      </c>
      <c r="BE55" s="79">
        <v>0</v>
      </c>
      <c r="BF55" s="79">
        <v>0</v>
      </c>
      <c r="BG55" s="79">
        <v>0</v>
      </c>
      <c r="BH55" s="79">
        <v>1.7879300000000001E-4</v>
      </c>
      <c r="BI55" s="79">
        <v>0</v>
      </c>
      <c r="BJ55" s="79">
        <v>4.5099210000000001E-3</v>
      </c>
      <c r="BK55" s="79">
        <v>0</v>
      </c>
      <c r="BL55" s="79">
        <v>0</v>
      </c>
      <c r="BM55" s="79">
        <v>0</v>
      </c>
      <c r="BN55" s="79">
        <v>0</v>
      </c>
      <c r="BO55" s="79">
        <v>0</v>
      </c>
      <c r="BP55" s="79">
        <v>0</v>
      </c>
      <c r="BQ55" s="79">
        <v>0</v>
      </c>
      <c r="BR55" s="79">
        <v>0</v>
      </c>
      <c r="BS55" s="79">
        <v>0</v>
      </c>
      <c r="BT55" s="79">
        <v>0</v>
      </c>
      <c r="BU55" s="79">
        <v>0</v>
      </c>
      <c r="BV55" s="79">
        <v>0</v>
      </c>
      <c r="BW55" s="79">
        <v>0</v>
      </c>
      <c r="BX55" s="79">
        <v>0</v>
      </c>
      <c r="BY55" s="79">
        <v>0</v>
      </c>
      <c r="BZ55" s="79">
        <v>0</v>
      </c>
      <c r="CA55" s="79">
        <v>8.9606400000000002E-4</v>
      </c>
      <c r="CB55" s="79">
        <v>0</v>
      </c>
      <c r="CC55" s="79">
        <v>0</v>
      </c>
      <c r="CD55" s="79">
        <v>0</v>
      </c>
      <c r="CE55" s="79">
        <v>0</v>
      </c>
      <c r="CF55" s="79">
        <v>0</v>
      </c>
      <c r="CG55" s="79">
        <v>0</v>
      </c>
      <c r="CH55" s="79">
        <v>0</v>
      </c>
      <c r="CI55" s="79">
        <v>0</v>
      </c>
      <c r="CJ55" s="79">
        <v>0</v>
      </c>
      <c r="CK55" s="79">
        <v>0</v>
      </c>
      <c r="CL55" s="79">
        <v>0</v>
      </c>
      <c r="CM55" s="79">
        <v>0</v>
      </c>
      <c r="CN55" s="79">
        <v>0</v>
      </c>
      <c r="CO55" s="79">
        <v>0</v>
      </c>
      <c r="CP55" s="79">
        <v>0</v>
      </c>
      <c r="CQ55" s="79">
        <v>4.1735160000000004E-3</v>
      </c>
      <c r="CR55" s="79">
        <v>0</v>
      </c>
      <c r="CS55" s="79">
        <v>0</v>
      </c>
      <c r="CT55" s="79">
        <v>0</v>
      </c>
      <c r="CU55" s="79">
        <v>0</v>
      </c>
      <c r="CV55" s="79">
        <v>0</v>
      </c>
      <c r="CW55" s="79">
        <v>0</v>
      </c>
      <c r="CX55" s="79">
        <v>0</v>
      </c>
      <c r="CY55" s="79">
        <v>0</v>
      </c>
      <c r="CZ55" s="79">
        <v>0</v>
      </c>
      <c r="DA55" s="79">
        <v>0</v>
      </c>
      <c r="DB55" s="79">
        <v>0</v>
      </c>
      <c r="DC55" s="79">
        <v>0</v>
      </c>
      <c r="DD55" s="79">
        <v>0</v>
      </c>
      <c r="DE55" s="79">
        <v>0</v>
      </c>
      <c r="DF55" s="79">
        <v>4.5280670000000002E-3</v>
      </c>
      <c r="DG55" s="79">
        <v>9.3865500000000004E-4</v>
      </c>
      <c r="DH55" s="79">
        <v>5.9176410000000004E-3</v>
      </c>
      <c r="DI55" s="79">
        <v>4.0060909999999998E-3</v>
      </c>
      <c r="DJ55" s="79">
        <v>3.2335990000000002E-3</v>
      </c>
      <c r="DK55" s="79">
        <v>1.814377E-3</v>
      </c>
      <c r="DL55" s="79">
        <v>6.3574300000000003E-4</v>
      </c>
      <c r="DM55" s="79">
        <v>3.766583E-3</v>
      </c>
      <c r="DN55" s="79">
        <v>8.1342719999999997E-3</v>
      </c>
      <c r="DO55" s="79">
        <v>1.3487104E-2</v>
      </c>
      <c r="DP55" s="79">
        <v>8.1756620000000002E-3</v>
      </c>
      <c r="DQ55" s="79">
        <v>1.3963784999999999E-2</v>
      </c>
    </row>
    <row r="56" spans="1:121">
      <c r="A56" s="79" t="s">
        <v>1205</v>
      </c>
      <c r="B56" s="21" t="s">
        <v>1122</v>
      </c>
      <c r="C56" s="97">
        <f t="shared" si="6"/>
        <v>1.9859981818027344</v>
      </c>
      <c r="D56" s="97">
        <f t="shared" si="7"/>
        <v>5.5397199636360552</v>
      </c>
      <c r="E56" s="21" t="s">
        <v>1119</v>
      </c>
      <c r="F56" s="21" t="s">
        <v>136</v>
      </c>
      <c r="G56" s="21" t="s">
        <v>1155</v>
      </c>
      <c r="H56" s="80" t="s">
        <v>178</v>
      </c>
      <c r="I56" s="97">
        <f t="shared" si="8"/>
        <v>53.90760011337408</v>
      </c>
      <c r="J56" s="97">
        <f t="shared" si="9"/>
        <v>9.6442205609100135E-2</v>
      </c>
      <c r="K56" s="97" t="str">
        <f t="shared" si="10"/>
        <v>PI</v>
      </c>
      <c r="L56" s="97" t="str">
        <f t="shared" si="11"/>
        <v>ND</v>
      </c>
      <c r="M56" s="21">
        <v>0</v>
      </c>
      <c r="N56" s="21">
        <v>4.2500000000000003E-5</v>
      </c>
      <c r="O56" s="21">
        <v>4.3300000000000002E-5</v>
      </c>
      <c r="P56" s="93">
        <v>0</v>
      </c>
      <c r="Q56" s="93">
        <v>1.1854900000000001E-4</v>
      </c>
      <c r="R56" s="93">
        <v>0</v>
      </c>
      <c r="S56" s="21">
        <v>2.1399818181818181E-5</v>
      </c>
      <c r="T56" s="21">
        <v>2.2189266666666662E-4</v>
      </c>
      <c r="U56" s="21">
        <v>4.1161666666666671E-6</v>
      </c>
      <c r="V56" s="21">
        <v>0</v>
      </c>
      <c r="W56" s="21">
        <v>2.6171791666666669E-4</v>
      </c>
      <c r="X56" s="93" t="s">
        <v>38</v>
      </c>
      <c r="Y56" s="94">
        <v>3.2988002237599998</v>
      </c>
      <c r="Z56" s="95">
        <v>2.4844318884099999E-11</v>
      </c>
      <c r="AA56" s="79">
        <v>1.07898E-4</v>
      </c>
      <c r="AB56" s="79">
        <v>3.5500000000000002E-5</v>
      </c>
      <c r="AC56" s="79">
        <v>0</v>
      </c>
      <c r="AD56" s="79">
        <v>0</v>
      </c>
      <c r="AE56" s="79">
        <v>3.4199999999999998E-5</v>
      </c>
      <c r="AF56" s="79">
        <v>0</v>
      </c>
      <c r="AG56" s="79">
        <v>0</v>
      </c>
      <c r="AH56" s="79">
        <v>5.7800000000000002E-5</v>
      </c>
      <c r="AI56" s="79">
        <v>0</v>
      </c>
      <c r="AJ56" s="79">
        <v>0</v>
      </c>
      <c r="AK56" s="79">
        <v>0</v>
      </c>
      <c r="AL56" s="79">
        <v>1.3332400000000001E-4</v>
      </c>
      <c r="AM56" s="79">
        <v>2.5891999999999999E-4</v>
      </c>
      <c r="AN56" s="79">
        <v>2.8619700000000002E-4</v>
      </c>
      <c r="AO56" s="79">
        <v>2.6911600000000002E-4</v>
      </c>
      <c r="AP56" s="79">
        <v>1.2912700000000001E-4</v>
      </c>
      <c r="AQ56" s="79">
        <v>3.6217900000000002E-4</v>
      </c>
      <c r="AR56" s="79">
        <v>1.5822000000000001E-4</v>
      </c>
      <c r="AS56" s="79">
        <v>1.4274000000000001E-4</v>
      </c>
      <c r="AT56" s="79">
        <v>1.2123100000000001E-4</v>
      </c>
      <c r="AU56" s="79">
        <v>5.5459499999999996E-4</v>
      </c>
      <c r="AV56" s="79">
        <v>1.7926300000000001E-4</v>
      </c>
      <c r="AW56" s="79">
        <v>6.7799999999999995E-5</v>
      </c>
      <c r="AX56" s="79">
        <v>0</v>
      </c>
      <c r="AY56" s="79">
        <v>0</v>
      </c>
      <c r="AZ56" s="79">
        <v>0</v>
      </c>
      <c r="BA56" s="79">
        <v>0</v>
      </c>
      <c r="BB56" s="79">
        <v>0</v>
      </c>
      <c r="BC56" s="79">
        <v>0</v>
      </c>
      <c r="BD56" s="79">
        <v>0</v>
      </c>
      <c r="BE56" s="79">
        <v>0</v>
      </c>
      <c r="BF56" s="79">
        <v>0</v>
      </c>
      <c r="BG56" s="79">
        <v>0</v>
      </c>
      <c r="BH56" s="79">
        <v>0</v>
      </c>
      <c r="BI56" s="79">
        <v>0</v>
      </c>
      <c r="BJ56" s="79">
        <v>0</v>
      </c>
      <c r="BK56" s="79">
        <v>0</v>
      </c>
      <c r="BL56" s="79">
        <v>0</v>
      </c>
      <c r="BM56" s="79">
        <v>0</v>
      </c>
      <c r="BN56" s="79">
        <v>0</v>
      </c>
      <c r="BO56" s="79">
        <v>0</v>
      </c>
      <c r="BP56" s="79">
        <v>0</v>
      </c>
      <c r="BQ56" s="79">
        <v>0</v>
      </c>
      <c r="BR56" s="79">
        <v>0</v>
      </c>
      <c r="BS56" s="79">
        <v>0</v>
      </c>
      <c r="BT56" s="79">
        <v>0</v>
      </c>
      <c r="BU56" s="79">
        <v>0</v>
      </c>
      <c r="BV56" s="79">
        <v>0</v>
      </c>
      <c r="BW56" s="79">
        <v>0</v>
      </c>
      <c r="BX56" s="79">
        <v>0</v>
      </c>
      <c r="BY56" s="79">
        <v>0</v>
      </c>
      <c r="BZ56" s="79">
        <v>0</v>
      </c>
      <c r="CA56" s="79">
        <v>0</v>
      </c>
      <c r="CB56" s="79">
        <v>0</v>
      </c>
      <c r="CC56" s="79">
        <v>0</v>
      </c>
      <c r="CD56" s="79">
        <v>0</v>
      </c>
      <c r="CE56" s="79">
        <v>0</v>
      </c>
      <c r="CF56" s="79">
        <v>0</v>
      </c>
      <c r="CG56" s="79">
        <v>0</v>
      </c>
      <c r="CH56" s="79">
        <v>0</v>
      </c>
      <c r="CI56" s="79">
        <v>0</v>
      </c>
      <c r="CJ56" s="79">
        <v>0</v>
      </c>
      <c r="CK56" s="79">
        <v>0</v>
      </c>
      <c r="CL56" s="79">
        <v>0</v>
      </c>
      <c r="CM56" s="79">
        <v>0</v>
      </c>
      <c r="CN56" s="79">
        <v>0</v>
      </c>
      <c r="CO56" s="79">
        <v>0</v>
      </c>
      <c r="CP56" s="79">
        <v>0</v>
      </c>
      <c r="CQ56" s="79">
        <v>1.9757600000000001E-4</v>
      </c>
      <c r="CR56" s="79">
        <v>0</v>
      </c>
      <c r="CS56" s="79">
        <v>0</v>
      </c>
      <c r="CT56" s="79">
        <v>0</v>
      </c>
      <c r="CU56" s="79">
        <v>0</v>
      </c>
      <c r="CV56" s="79">
        <v>0</v>
      </c>
      <c r="CW56" s="79">
        <v>0</v>
      </c>
      <c r="CX56" s="79">
        <v>0</v>
      </c>
      <c r="CY56" s="79">
        <v>0</v>
      </c>
      <c r="CZ56" s="79">
        <v>0</v>
      </c>
      <c r="DA56" s="79">
        <v>0</v>
      </c>
      <c r="DB56" s="79">
        <v>0</v>
      </c>
      <c r="DC56" s="79">
        <v>0</v>
      </c>
      <c r="DD56" s="79">
        <v>0</v>
      </c>
      <c r="DE56" s="79">
        <v>0</v>
      </c>
      <c r="DF56" s="79">
        <v>1.92213E-4</v>
      </c>
      <c r="DG56" s="79">
        <v>0</v>
      </c>
      <c r="DH56" s="79">
        <v>5.02203E-4</v>
      </c>
      <c r="DI56" s="79">
        <v>9.8900000000000005E-5</v>
      </c>
      <c r="DJ56" s="79">
        <v>1.9677E-4</v>
      </c>
      <c r="DK56" s="79">
        <v>0</v>
      </c>
      <c r="DL56" s="79">
        <v>0</v>
      </c>
      <c r="DM56" s="79">
        <v>9.7399999999999996E-5</v>
      </c>
      <c r="DN56" s="79">
        <v>1.9229499999999999E-4</v>
      </c>
      <c r="DO56" s="79">
        <v>9.1190499999999996E-4</v>
      </c>
      <c r="DP56" s="79">
        <v>4.1178900000000002E-4</v>
      </c>
      <c r="DQ56" s="79">
        <v>5.3713999999999997E-4</v>
      </c>
    </row>
    <row r="57" spans="1:121">
      <c r="A57" s="79" t="s">
        <v>1206</v>
      </c>
      <c r="B57" s="21" t="s">
        <v>1122</v>
      </c>
      <c r="C57" s="97" t="str">
        <f t="shared" si="6"/>
        <v>NI</v>
      </c>
      <c r="D57" s="101">
        <f t="shared" si="7"/>
        <v>6.4970119521912348</v>
      </c>
      <c r="E57" s="21" t="s">
        <v>1119</v>
      </c>
      <c r="F57" s="21" t="s">
        <v>136</v>
      </c>
      <c r="G57" s="21" t="s">
        <v>1155</v>
      </c>
      <c r="H57" s="80" t="s">
        <v>181</v>
      </c>
      <c r="I57" s="97" t="str">
        <f t="shared" si="8"/>
        <v>PI</v>
      </c>
      <c r="J57" s="97">
        <f t="shared" si="9"/>
        <v>0.10110978224554858</v>
      </c>
      <c r="K57" s="97" t="str">
        <f t="shared" si="10"/>
        <v>ND</v>
      </c>
      <c r="L57" s="97" t="str">
        <f t="shared" si="11"/>
        <v>ND</v>
      </c>
      <c r="M57" s="21">
        <v>0</v>
      </c>
      <c r="N57" s="21">
        <v>0</v>
      </c>
      <c r="O57" s="21">
        <v>0</v>
      </c>
      <c r="P57" s="93">
        <v>0</v>
      </c>
      <c r="Q57" s="93">
        <v>5.9299999999999998E-5</v>
      </c>
      <c r="R57" s="93">
        <v>0</v>
      </c>
      <c r="S57" s="21">
        <v>9.1272727272727274E-6</v>
      </c>
      <c r="T57" s="21">
        <v>9.027091666666666E-5</v>
      </c>
      <c r="U57" s="21">
        <v>0</v>
      </c>
      <c r="V57" s="21">
        <v>0</v>
      </c>
      <c r="W57" s="21">
        <v>0</v>
      </c>
      <c r="X57" s="93" t="s">
        <v>38</v>
      </c>
      <c r="Y57" s="94">
        <v>3.05271452684</v>
      </c>
      <c r="Z57" s="95">
        <v>5.3597373025099999E-6</v>
      </c>
      <c r="AA57" s="79">
        <v>0</v>
      </c>
      <c r="AB57" s="79">
        <v>0</v>
      </c>
      <c r="AC57" s="79">
        <v>0</v>
      </c>
      <c r="AD57" s="79">
        <v>0</v>
      </c>
      <c r="AE57" s="79">
        <v>3.4199999999999998E-5</v>
      </c>
      <c r="AF57" s="79">
        <v>0</v>
      </c>
      <c r="AG57" s="79">
        <v>0</v>
      </c>
      <c r="AH57" s="79">
        <v>0</v>
      </c>
      <c r="AI57" s="79">
        <v>0</v>
      </c>
      <c r="AJ57" s="79">
        <v>6.6199999999999996E-5</v>
      </c>
      <c r="AK57" s="79">
        <v>0</v>
      </c>
      <c r="AL57" s="79">
        <v>0</v>
      </c>
      <c r="AM57" s="79">
        <v>0</v>
      </c>
      <c r="AN57" s="79">
        <v>1.43098E-4</v>
      </c>
      <c r="AO57" s="79">
        <v>0</v>
      </c>
      <c r="AP57" s="79">
        <v>0</v>
      </c>
      <c r="AQ57" s="79">
        <v>7.2399999999999998E-5</v>
      </c>
      <c r="AR57" s="79">
        <v>0</v>
      </c>
      <c r="AS57" s="79">
        <v>1.4274000000000001E-4</v>
      </c>
      <c r="AT57" s="79">
        <v>1.8184599999999999E-4</v>
      </c>
      <c r="AU57" s="79">
        <v>4.7536699999999998E-4</v>
      </c>
      <c r="AV57" s="79">
        <v>0</v>
      </c>
      <c r="AW57" s="79">
        <v>6.7799999999999995E-5</v>
      </c>
      <c r="AX57" s="79">
        <v>0</v>
      </c>
      <c r="AY57" s="79">
        <v>0</v>
      </c>
      <c r="AZ57" s="79">
        <v>0</v>
      </c>
      <c r="BA57" s="79">
        <v>0</v>
      </c>
      <c r="BB57" s="79">
        <v>0</v>
      </c>
      <c r="BC57" s="79">
        <v>0</v>
      </c>
      <c r="BD57" s="79">
        <v>0</v>
      </c>
      <c r="BE57" s="79">
        <v>0</v>
      </c>
      <c r="BF57" s="79">
        <v>0</v>
      </c>
      <c r="BG57" s="79">
        <v>0</v>
      </c>
      <c r="BH57" s="79">
        <v>0</v>
      </c>
      <c r="BI57" s="79">
        <v>0</v>
      </c>
      <c r="BJ57" s="79">
        <v>0</v>
      </c>
      <c r="BK57" s="79">
        <v>0</v>
      </c>
      <c r="BL57" s="79">
        <v>0</v>
      </c>
      <c r="BM57" s="79">
        <v>0</v>
      </c>
      <c r="BN57" s="79">
        <v>0</v>
      </c>
      <c r="BO57" s="79">
        <v>0</v>
      </c>
      <c r="BP57" s="79">
        <v>0</v>
      </c>
      <c r="BQ57" s="79">
        <v>0</v>
      </c>
      <c r="BR57" s="79">
        <v>0</v>
      </c>
      <c r="BS57" s="79">
        <v>0</v>
      </c>
      <c r="BT57" s="79">
        <v>0</v>
      </c>
      <c r="BU57" s="79">
        <v>0</v>
      </c>
      <c r="BV57" s="79">
        <v>0</v>
      </c>
      <c r="BW57" s="79">
        <v>0</v>
      </c>
      <c r="BX57" s="79">
        <v>0</v>
      </c>
      <c r="BY57" s="79">
        <v>0</v>
      </c>
      <c r="BZ57" s="79">
        <v>0</v>
      </c>
      <c r="CA57" s="79">
        <v>0</v>
      </c>
      <c r="CB57" s="79">
        <v>0</v>
      </c>
      <c r="CC57" s="79">
        <v>0</v>
      </c>
      <c r="CD57" s="79">
        <v>0</v>
      </c>
      <c r="CE57" s="79">
        <v>0</v>
      </c>
      <c r="CF57" s="79">
        <v>0</v>
      </c>
      <c r="CG57" s="79">
        <v>0</v>
      </c>
      <c r="CH57" s="79">
        <v>0</v>
      </c>
      <c r="CI57" s="79">
        <v>0</v>
      </c>
      <c r="CJ57" s="79">
        <v>0</v>
      </c>
      <c r="CK57" s="79">
        <v>0</v>
      </c>
      <c r="CL57" s="79">
        <v>0</v>
      </c>
      <c r="CM57" s="79">
        <v>0</v>
      </c>
      <c r="CN57" s="79">
        <v>0</v>
      </c>
      <c r="CO57" s="79">
        <v>0</v>
      </c>
      <c r="CP57" s="79">
        <v>0</v>
      </c>
      <c r="CQ57" s="79">
        <v>0</v>
      </c>
      <c r="CR57" s="79">
        <v>0</v>
      </c>
      <c r="CS57" s="79">
        <v>0</v>
      </c>
      <c r="CT57" s="79">
        <v>0</v>
      </c>
      <c r="CU57" s="79">
        <v>0</v>
      </c>
      <c r="CV57" s="79">
        <v>0</v>
      </c>
      <c r="CW57" s="79">
        <v>0</v>
      </c>
      <c r="CX57" s="79">
        <v>0</v>
      </c>
      <c r="CY57" s="79">
        <v>0</v>
      </c>
      <c r="CZ57" s="79">
        <v>0</v>
      </c>
      <c r="DA57" s="79">
        <v>0</v>
      </c>
      <c r="DB57" s="79">
        <v>0</v>
      </c>
      <c r="DC57" s="79">
        <v>0</v>
      </c>
      <c r="DD57" s="79">
        <v>0</v>
      </c>
      <c r="DE57" s="79">
        <v>0</v>
      </c>
      <c r="DF57" s="79">
        <v>0</v>
      </c>
      <c r="DG57" s="79">
        <v>0</v>
      </c>
      <c r="DH57" s="79">
        <v>0</v>
      </c>
      <c r="DI57" s="79">
        <v>0</v>
      </c>
      <c r="DJ57" s="79">
        <v>0</v>
      </c>
      <c r="DK57" s="79">
        <v>0</v>
      </c>
      <c r="DL57" s="79">
        <v>0</v>
      </c>
      <c r="DM57" s="79">
        <v>0</v>
      </c>
      <c r="DN57" s="79">
        <v>0</v>
      </c>
      <c r="DO57" s="79">
        <v>0</v>
      </c>
      <c r="DP57" s="79">
        <v>0</v>
      </c>
      <c r="DQ57" s="79">
        <v>0</v>
      </c>
    </row>
    <row r="58" spans="1:121">
      <c r="A58" s="79" t="s">
        <v>1207</v>
      </c>
      <c r="B58" s="21" t="s">
        <v>1122</v>
      </c>
      <c r="C58" s="97" t="str">
        <f t="shared" si="6"/>
        <v>NI</v>
      </c>
      <c r="D58" s="101">
        <f t="shared" si="7"/>
        <v>29.547628398791545</v>
      </c>
      <c r="E58" s="21" t="s">
        <v>1119</v>
      </c>
      <c r="F58" s="21" t="s">
        <v>136</v>
      </c>
      <c r="G58" s="21" t="s">
        <v>1155</v>
      </c>
      <c r="H58" s="80" t="s">
        <v>192</v>
      </c>
      <c r="I58" s="97" t="str">
        <f t="shared" si="8"/>
        <v>PI</v>
      </c>
      <c r="J58" s="97">
        <f t="shared" si="9"/>
        <v>6.1357009435880072E-2</v>
      </c>
      <c r="K58" s="97" t="str">
        <f t="shared" si="10"/>
        <v>ND</v>
      </c>
      <c r="L58" s="97" t="str">
        <f t="shared" si="11"/>
        <v>ND</v>
      </c>
      <c r="M58" s="21">
        <v>0</v>
      </c>
      <c r="N58" s="21">
        <v>0</v>
      </c>
      <c r="O58" s="21">
        <v>0</v>
      </c>
      <c r="P58" s="93">
        <v>0</v>
      </c>
      <c r="Q58" s="93">
        <v>1.7782299999999999E-4</v>
      </c>
      <c r="R58" s="93">
        <v>0</v>
      </c>
      <c r="S58" s="21">
        <v>6.0181818181818175E-6</v>
      </c>
      <c r="T58" s="21">
        <v>9.8084666666666659E-5</v>
      </c>
      <c r="U58" s="21">
        <v>0</v>
      </c>
      <c r="V58" s="21">
        <v>0</v>
      </c>
      <c r="W58" s="21">
        <v>1.6124999999999999E-5</v>
      </c>
      <c r="X58" s="93" t="s">
        <v>38</v>
      </c>
      <c r="Y58" s="94">
        <v>2.9332895434399999</v>
      </c>
      <c r="Z58" s="93">
        <v>3.3494827831600003E-4</v>
      </c>
      <c r="AA58" s="79">
        <v>0</v>
      </c>
      <c r="AB58" s="79">
        <v>0</v>
      </c>
      <c r="AC58" s="79">
        <v>0</v>
      </c>
      <c r="AD58" s="79">
        <v>0</v>
      </c>
      <c r="AE58" s="79">
        <v>0</v>
      </c>
      <c r="AF58" s="79">
        <v>0</v>
      </c>
      <c r="AG58" s="79">
        <v>0</v>
      </c>
      <c r="AH58" s="79">
        <v>0</v>
      </c>
      <c r="AI58" s="79">
        <v>0</v>
      </c>
      <c r="AJ58" s="79">
        <v>6.6199999999999996E-5</v>
      </c>
      <c r="AK58" s="79">
        <v>0</v>
      </c>
      <c r="AL58" s="79">
        <v>6.6699999999999995E-5</v>
      </c>
      <c r="AM58" s="79">
        <v>0</v>
      </c>
      <c r="AN58" s="79">
        <v>0</v>
      </c>
      <c r="AO58" s="79">
        <v>0</v>
      </c>
      <c r="AP58" s="79">
        <v>0</v>
      </c>
      <c r="AQ58" s="79">
        <v>1.4487199999999999E-4</v>
      </c>
      <c r="AR58" s="79">
        <v>0</v>
      </c>
      <c r="AS58" s="79">
        <v>0</v>
      </c>
      <c r="AT58" s="79">
        <v>6.0600000000000003E-5</v>
      </c>
      <c r="AU58" s="79">
        <v>6.3382300000000005E-4</v>
      </c>
      <c r="AV58" s="79">
        <v>0</v>
      </c>
      <c r="AW58" s="79">
        <v>2.7102099999999998E-4</v>
      </c>
      <c r="AX58" s="79">
        <v>0</v>
      </c>
      <c r="AY58" s="79">
        <v>0</v>
      </c>
      <c r="AZ58" s="79">
        <v>0</v>
      </c>
      <c r="BA58" s="79">
        <v>0</v>
      </c>
      <c r="BB58" s="79">
        <v>0</v>
      </c>
      <c r="BC58" s="79">
        <v>0</v>
      </c>
      <c r="BD58" s="79">
        <v>0</v>
      </c>
      <c r="BE58" s="79">
        <v>0</v>
      </c>
      <c r="BF58" s="79">
        <v>0</v>
      </c>
      <c r="BG58" s="79">
        <v>0</v>
      </c>
      <c r="BH58" s="79">
        <v>0</v>
      </c>
      <c r="BI58" s="79">
        <v>0</v>
      </c>
      <c r="BJ58" s="79">
        <v>0</v>
      </c>
      <c r="BK58" s="79">
        <v>0</v>
      </c>
      <c r="BL58" s="79">
        <v>0</v>
      </c>
      <c r="BM58" s="79">
        <v>0</v>
      </c>
      <c r="BN58" s="79">
        <v>0</v>
      </c>
      <c r="BO58" s="79">
        <v>0</v>
      </c>
      <c r="BP58" s="79">
        <v>0</v>
      </c>
      <c r="BQ58" s="79">
        <v>0</v>
      </c>
      <c r="BR58" s="79">
        <v>0</v>
      </c>
      <c r="BS58" s="79">
        <v>0</v>
      </c>
      <c r="BT58" s="79">
        <v>0</v>
      </c>
      <c r="BU58" s="79">
        <v>0</v>
      </c>
      <c r="BV58" s="79">
        <v>0</v>
      </c>
      <c r="BW58" s="79">
        <v>0</v>
      </c>
      <c r="BX58" s="79">
        <v>0</v>
      </c>
      <c r="BY58" s="79">
        <v>0</v>
      </c>
      <c r="BZ58" s="79">
        <v>0</v>
      </c>
      <c r="CA58" s="79">
        <v>0</v>
      </c>
      <c r="CB58" s="79">
        <v>0</v>
      </c>
      <c r="CC58" s="79">
        <v>0</v>
      </c>
      <c r="CD58" s="79">
        <v>0</v>
      </c>
      <c r="CE58" s="79">
        <v>0</v>
      </c>
      <c r="CF58" s="79">
        <v>0</v>
      </c>
      <c r="CG58" s="79">
        <v>0</v>
      </c>
      <c r="CH58" s="79">
        <v>0</v>
      </c>
      <c r="CI58" s="79">
        <v>0</v>
      </c>
      <c r="CJ58" s="79">
        <v>0</v>
      </c>
      <c r="CK58" s="79">
        <v>0</v>
      </c>
      <c r="CL58" s="79">
        <v>0</v>
      </c>
      <c r="CM58" s="79">
        <v>0</v>
      </c>
      <c r="CN58" s="79">
        <v>0</v>
      </c>
      <c r="CO58" s="79">
        <v>0</v>
      </c>
      <c r="CP58" s="79">
        <v>0</v>
      </c>
      <c r="CQ58" s="79">
        <v>0</v>
      </c>
      <c r="CR58" s="79">
        <v>0</v>
      </c>
      <c r="CS58" s="79">
        <v>0</v>
      </c>
      <c r="CT58" s="79">
        <v>0</v>
      </c>
      <c r="CU58" s="79">
        <v>0</v>
      </c>
      <c r="CV58" s="79">
        <v>0</v>
      </c>
      <c r="CW58" s="79">
        <v>0</v>
      </c>
      <c r="CX58" s="79">
        <v>0</v>
      </c>
      <c r="CY58" s="79">
        <v>0</v>
      </c>
      <c r="CZ58" s="79">
        <v>0</v>
      </c>
      <c r="DA58" s="79">
        <v>0</v>
      </c>
      <c r="DB58" s="79">
        <v>0</v>
      </c>
      <c r="DC58" s="79">
        <v>0</v>
      </c>
      <c r="DD58" s="79">
        <v>0</v>
      </c>
      <c r="DE58" s="79">
        <v>0</v>
      </c>
      <c r="DF58" s="79">
        <v>9.6100000000000005E-5</v>
      </c>
      <c r="DG58" s="79">
        <v>0</v>
      </c>
      <c r="DH58" s="79">
        <v>0</v>
      </c>
      <c r="DI58" s="79">
        <v>0</v>
      </c>
      <c r="DJ58" s="79">
        <v>0</v>
      </c>
      <c r="DK58" s="79">
        <v>0</v>
      </c>
      <c r="DL58" s="79">
        <v>0</v>
      </c>
      <c r="DM58" s="79">
        <v>9.7399999999999996E-5</v>
      </c>
      <c r="DN58" s="79">
        <v>0</v>
      </c>
      <c r="DO58" s="79">
        <v>0</v>
      </c>
      <c r="DP58" s="79">
        <v>0</v>
      </c>
      <c r="DQ58" s="79">
        <v>0</v>
      </c>
    </row>
    <row r="59" spans="1:121">
      <c r="A59" s="79" t="s">
        <v>1208</v>
      </c>
      <c r="B59" s="21" t="s">
        <v>1132</v>
      </c>
      <c r="C59" s="97" t="str">
        <f t="shared" si="6"/>
        <v>ND</v>
      </c>
      <c r="D59" s="97" t="str">
        <f t="shared" si="7"/>
        <v>PI</v>
      </c>
      <c r="E59" s="21" t="s">
        <v>1119</v>
      </c>
      <c r="F59" s="21" t="s">
        <v>136</v>
      </c>
      <c r="G59" s="21" t="s">
        <v>1155</v>
      </c>
      <c r="H59" s="80" t="s">
        <v>200</v>
      </c>
      <c r="I59" s="97" t="str">
        <f t="shared" si="8"/>
        <v>ND</v>
      </c>
      <c r="J59" s="97" t="str">
        <f t="shared" si="9"/>
        <v>ND</v>
      </c>
      <c r="K59" s="97" t="str">
        <f t="shared" si="10"/>
        <v>PI</v>
      </c>
      <c r="L59" s="97" t="str">
        <f t="shared" si="11"/>
        <v>PI</v>
      </c>
      <c r="M59" s="21">
        <v>0</v>
      </c>
      <c r="N59" s="21">
        <v>0</v>
      </c>
      <c r="O59" s="21">
        <v>1.4520700000000001E-4</v>
      </c>
      <c r="P59" s="93">
        <v>0</v>
      </c>
      <c r="Q59" s="93">
        <v>1.11203E-3</v>
      </c>
      <c r="R59" s="93">
        <v>4.5375999999999999E-4</v>
      </c>
      <c r="S59" s="21">
        <v>0</v>
      </c>
      <c r="T59" s="21">
        <v>0</v>
      </c>
      <c r="U59" s="21">
        <v>0</v>
      </c>
      <c r="V59" s="21">
        <v>0</v>
      </c>
      <c r="W59" s="21">
        <v>0</v>
      </c>
      <c r="X59" s="93" t="s">
        <v>13</v>
      </c>
      <c r="Y59" s="94">
        <v>3.3409302753299999</v>
      </c>
      <c r="Z59" s="95">
        <v>5.4728093392599999E-10</v>
      </c>
      <c r="AA59" s="79">
        <v>0</v>
      </c>
      <c r="AB59" s="79">
        <v>0</v>
      </c>
      <c r="AC59" s="79">
        <v>0</v>
      </c>
      <c r="AD59" s="79">
        <v>0</v>
      </c>
      <c r="AE59" s="79">
        <v>0</v>
      </c>
      <c r="AF59" s="79">
        <v>0</v>
      </c>
      <c r="AG59" s="79">
        <v>0</v>
      </c>
      <c r="AH59" s="79">
        <v>0</v>
      </c>
      <c r="AI59" s="79">
        <v>0</v>
      </c>
      <c r="AJ59" s="79">
        <v>0</v>
      </c>
      <c r="AK59" s="79">
        <v>0</v>
      </c>
      <c r="AL59" s="79">
        <v>0</v>
      </c>
      <c r="AM59" s="79">
        <v>0</v>
      </c>
      <c r="AN59" s="79">
        <v>0</v>
      </c>
      <c r="AO59" s="79">
        <v>0</v>
      </c>
      <c r="AP59" s="79">
        <v>0</v>
      </c>
      <c r="AQ59" s="79">
        <v>0</v>
      </c>
      <c r="AR59" s="79">
        <v>0</v>
      </c>
      <c r="AS59" s="79">
        <v>0</v>
      </c>
      <c r="AT59" s="79">
        <v>0</v>
      </c>
      <c r="AU59" s="79">
        <v>0</v>
      </c>
      <c r="AV59" s="79">
        <v>0</v>
      </c>
      <c r="AW59" s="79">
        <v>0</v>
      </c>
      <c r="AX59" s="79">
        <v>0</v>
      </c>
      <c r="AY59" s="79">
        <v>0</v>
      </c>
      <c r="AZ59" s="79">
        <v>0</v>
      </c>
      <c r="BA59" s="79">
        <v>0</v>
      </c>
      <c r="BB59" s="79">
        <v>0</v>
      </c>
      <c r="BC59" s="79">
        <v>0</v>
      </c>
      <c r="BD59" s="79">
        <v>0</v>
      </c>
      <c r="BE59" s="79">
        <v>0</v>
      </c>
      <c r="BF59" s="79">
        <v>0</v>
      </c>
      <c r="BG59" s="79">
        <v>0</v>
      </c>
      <c r="BH59" s="79">
        <v>0</v>
      </c>
      <c r="BI59" s="79">
        <v>0</v>
      </c>
      <c r="BJ59" s="79">
        <v>0</v>
      </c>
      <c r="BK59" s="79">
        <v>0</v>
      </c>
      <c r="BL59" s="79">
        <v>0</v>
      </c>
      <c r="BM59" s="79">
        <v>0</v>
      </c>
      <c r="BN59" s="79">
        <v>0</v>
      </c>
      <c r="BO59" s="79">
        <v>0</v>
      </c>
      <c r="BP59" s="79">
        <v>0</v>
      </c>
      <c r="BQ59" s="79">
        <v>0</v>
      </c>
      <c r="BR59" s="79">
        <v>0</v>
      </c>
      <c r="BS59" s="79">
        <v>0</v>
      </c>
      <c r="BT59" s="79">
        <v>0</v>
      </c>
      <c r="BU59" s="79">
        <v>0</v>
      </c>
      <c r="BV59" s="79">
        <v>0</v>
      </c>
      <c r="BW59" s="79">
        <v>0</v>
      </c>
      <c r="BX59" s="79">
        <v>0</v>
      </c>
      <c r="BY59" s="79">
        <v>0</v>
      </c>
      <c r="BZ59" s="79">
        <v>0</v>
      </c>
      <c r="CA59" s="79">
        <v>0</v>
      </c>
      <c r="CB59" s="79">
        <v>0</v>
      </c>
      <c r="CC59" s="79">
        <v>0</v>
      </c>
      <c r="CD59" s="79">
        <v>0</v>
      </c>
      <c r="CE59" s="79">
        <v>0</v>
      </c>
      <c r="CF59" s="79">
        <v>0</v>
      </c>
      <c r="CG59" s="79">
        <v>0</v>
      </c>
      <c r="CH59" s="79">
        <v>0</v>
      </c>
      <c r="CI59" s="79">
        <v>0</v>
      </c>
      <c r="CJ59" s="79">
        <v>0</v>
      </c>
      <c r="CK59" s="79">
        <v>0</v>
      </c>
      <c r="CL59" s="79">
        <v>0</v>
      </c>
      <c r="CM59" s="79">
        <v>0</v>
      </c>
      <c r="CN59" s="79">
        <v>0</v>
      </c>
      <c r="CO59" s="79">
        <v>0</v>
      </c>
      <c r="CP59" s="79">
        <v>0</v>
      </c>
      <c r="CQ59" s="79">
        <v>0</v>
      </c>
      <c r="CR59" s="79">
        <v>0</v>
      </c>
      <c r="CS59" s="79">
        <v>0</v>
      </c>
      <c r="CT59" s="79">
        <v>0</v>
      </c>
      <c r="CU59" s="79">
        <v>0</v>
      </c>
      <c r="CV59" s="79">
        <v>0</v>
      </c>
      <c r="CW59" s="79">
        <v>0</v>
      </c>
      <c r="CX59" s="79">
        <v>0</v>
      </c>
      <c r="CY59" s="79">
        <v>0</v>
      </c>
      <c r="CZ59" s="79">
        <v>0</v>
      </c>
      <c r="DA59" s="79">
        <v>0</v>
      </c>
      <c r="DB59" s="79">
        <v>0</v>
      </c>
      <c r="DC59" s="79">
        <v>0</v>
      </c>
      <c r="DD59" s="79">
        <v>0</v>
      </c>
      <c r="DE59" s="79">
        <v>0</v>
      </c>
      <c r="DF59" s="79">
        <v>0</v>
      </c>
      <c r="DG59" s="79">
        <v>0</v>
      </c>
      <c r="DH59" s="79">
        <v>0</v>
      </c>
      <c r="DI59" s="79">
        <v>0</v>
      </c>
      <c r="DJ59" s="79">
        <v>0</v>
      </c>
      <c r="DK59" s="79">
        <v>0</v>
      </c>
      <c r="DL59" s="79">
        <v>0</v>
      </c>
      <c r="DM59" s="79">
        <v>0</v>
      </c>
      <c r="DN59" s="79">
        <v>0</v>
      </c>
      <c r="DO59" s="79">
        <v>0</v>
      </c>
      <c r="DP59" s="79">
        <v>0</v>
      </c>
      <c r="DQ59" s="79">
        <v>0</v>
      </c>
    </row>
    <row r="60" spans="1:121">
      <c r="A60" s="79" t="s">
        <v>1209</v>
      </c>
      <c r="B60" s="21" t="s">
        <v>1132</v>
      </c>
      <c r="C60" s="96" t="str">
        <f t="shared" si="6"/>
        <v>ND</v>
      </c>
      <c r="D60" s="96" t="str">
        <f t="shared" si="7"/>
        <v>PI</v>
      </c>
      <c r="E60" s="21" t="s">
        <v>1119</v>
      </c>
      <c r="F60" s="21" t="s">
        <v>136</v>
      </c>
      <c r="G60" s="21" t="s">
        <v>1155</v>
      </c>
      <c r="H60" s="80" t="s">
        <v>299</v>
      </c>
      <c r="I60" s="97" t="str">
        <f t="shared" si="8"/>
        <v>ND</v>
      </c>
      <c r="J60" s="97" t="str">
        <f t="shared" si="9"/>
        <v>ND</v>
      </c>
      <c r="K60" s="97" t="str">
        <f t="shared" si="10"/>
        <v>PI</v>
      </c>
      <c r="L60" s="97" t="str">
        <f t="shared" si="11"/>
        <v>PI</v>
      </c>
      <c r="M60" s="21">
        <v>0</v>
      </c>
      <c r="N60" s="21">
        <v>0</v>
      </c>
      <c r="O60" s="21">
        <v>2.9E-5</v>
      </c>
      <c r="P60" s="93">
        <v>0</v>
      </c>
      <c r="Q60" s="93">
        <v>1.469468E-3</v>
      </c>
      <c r="R60" s="93">
        <v>2.2688E-4</v>
      </c>
      <c r="S60" s="21">
        <v>0</v>
      </c>
      <c r="T60" s="21">
        <v>0</v>
      </c>
      <c r="U60" s="21">
        <v>0</v>
      </c>
      <c r="V60" s="21">
        <v>0</v>
      </c>
      <c r="W60" s="21">
        <v>0</v>
      </c>
      <c r="X60" s="96" t="s">
        <v>13</v>
      </c>
      <c r="Y60" s="97">
        <v>3.48319165815</v>
      </c>
      <c r="Z60" s="96">
        <v>5.4728093392599999E-10</v>
      </c>
      <c r="AA60" s="79">
        <v>0</v>
      </c>
      <c r="AB60" s="79">
        <v>0</v>
      </c>
      <c r="AC60" s="79">
        <v>0</v>
      </c>
      <c r="AD60" s="79">
        <v>0</v>
      </c>
      <c r="AE60" s="79">
        <v>0</v>
      </c>
      <c r="AF60" s="79">
        <v>0</v>
      </c>
      <c r="AG60" s="79">
        <v>0</v>
      </c>
      <c r="AH60" s="79">
        <v>0</v>
      </c>
      <c r="AI60" s="79">
        <v>0</v>
      </c>
      <c r="AJ60" s="79">
        <v>0</v>
      </c>
      <c r="AK60" s="79">
        <v>0</v>
      </c>
      <c r="AL60" s="79">
        <v>0</v>
      </c>
      <c r="AM60" s="79">
        <v>0</v>
      </c>
      <c r="AN60" s="79">
        <v>0</v>
      </c>
      <c r="AO60" s="79">
        <v>0</v>
      </c>
      <c r="AP60" s="79">
        <v>0</v>
      </c>
      <c r="AQ60" s="79">
        <v>0</v>
      </c>
      <c r="AR60" s="79">
        <v>0</v>
      </c>
      <c r="AS60" s="79">
        <v>0</v>
      </c>
      <c r="AT60" s="79">
        <v>0</v>
      </c>
      <c r="AU60" s="79">
        <v>0</v>
      </c>
      <c r="AV60" s="79">
        <v>0</v>
      </c>
      <c r="AW60" s="79">
        <v>0</v>
      </c>
      <c r="AX60" s="79">
        <v>0</v>
      </c>
      <c r="AY60" s="79">
        <v>0</v>
      </c>
      <c r="AZ60" s="79">
        <v>0</v>
      </c>
      <c r="BA60" s="79">
        <v>0</v>
      </c>
      <c r="BB60" s="79">
        <v>0</v>
      </c>
      <c r="BC60" s="79">
        <v>0</v>
      </c>
      <c r="BD60" s="79">
        <v>0</v>
      </c>
      <c r="BE60" s="79">
        <v>0</v>
      </c>
      <c r="BF60" s="79">
        <v>0</v>
      </c>
      <c r="BG60" s="79">
        <v>0</v>
      </c>
      <c r="BH60" s="79">
        <v>0</v>
      </c>
      <c r="BI60" s="79">
        <v>0</v>
      </c>
      <c r="BJ60" s="79">
        <v>0</v>
      </c>
      <c r="BK60" s="79">
        <v>0</v>
      </c>
      <c r="BL60" s="79">
        <v>0</v>
      </c>
      <c r="BM60" s="79">
        <v>0</v>
      </c>
      <c r="BN60" s="79">
        <v>0</v>
      </c>
      <c r="BO60" s="79">
        <v>0</v>
      </c>
      <c r="BP60" s="79">
        <v>0</v>
      </c>
      <c r="BQ60" s="79">
        <v>0</v>
      </c>
      <c r="BR60" s="79">
        <v>0</v>
      </c>
      <c r="BS60" s="79">
        <v>0</v>
      </c>
      <c r="BT60" s="79">
        <v>0</v>
      </c>
      <c r="BU60" s="79">
        <v>0</v>
      </c>
      <c r="BV60" s="79">
        <v>0</v>
      </c>
      <c r="BW60" s="79">
        <v>0</v>
      </c>
      <c r="BX60" s="79">
        <v>0</v>
      </c>
      <c r="BY60" s="79">
        <v>0</v>
      </c>
      <c r="BZ60" s="79">
        <v>0</v>
      </c>
      <c r="CA60" s="79">
        <v>0</v>
      </c>
      <c r="CB60" s="79">
        <v>0</v>
      </c>
      <c r="CC60" s="79">
        <v>0</v>
      </c>
      <c r="CD60" s="79">
        <v>0</v>
      </c>
      <c r="CE60" s="79">
        <v>0</v>
      </c>
      <c r="CF60" s="79">
        <v>0</v>
      </c>
      <c r="CG60" s="79">
        <v>0</v>
      </c>
      <c r="CH60" s="79">
        <v>0</v>
      </c>
      <c r="CI60" s="79">
        <v>0</v>
      </c>
      <c r="CJ60" s="79">
        <v>0</v>
      </c>
      <c r="CK60" s="79">
        <v>0</v>
      </c>
      <c r="CL60" s="79">
        <v>0</v>
      </c>
      <c r="CM60" s="79">
        <v>0</v>
      </c>
      <c r="CN60" s="79">
        <v>0</v>
      </c>
      <c r="CO60" s="79">
        <v>0</v>
      </c>
      <c r="CP60" s="79">
        <v>0</v>
      </c>
      <c r="CQ60" s="79">
        <v>0</v>
      </c>
      <c r="CR60" s="79">
        <v>0</v>
      </c>
      <c r="CS60" s="79">
        <v>0</v>
      </c>
      <c r="CT60" s="79">
        <v>0</v>
      </c>
      <c r="CU60" s="79">
        <v>0</v>
      </c>
      <c r="CV60" s="79">
        <v>0</v>
      </c>
      <c r="CW60" s="79">
        <v>0</v>
      </c>
      <c r="CX60" s="79">
        <v>0</v>
      </c>
      <c r="CY60" s="79">
        <v>0</v>
      </c>
      <c r="CZ60" s="79">
        <v>0</v>
      </c>
      <c r="DA60" s="79">
        <v>0</v>
      </c>
      <c r="DB60" s="79">
        <v>0</v>
      </c>
      <c r="DC60" s="79">
        <v>0</v>
      </c>
      <c r="DD60" s="79">
        <v>0</v>
      </c>
      <c r="DE60" s="79">
        <v>0</v>
      </c>
      <c r="DF60" s="79">
        <v>0</v>
      </c>
      <c r="DG60" s="79">
        <v>0</v>
      </c>
      <c r="DH60" s="79">
        <v>0</v>
      </c>
      <c r="DI60" s="79">
        <v>0</v>
      </c>
      <c r="DJ60" s="79">
        <v>0</v>
      </c>
      <c r="DK60" s="79">
        <v>0</v>
      </c>
      <c r="DL60" s="79">
        <v>0</v>
      </c>
      <c r="DM60" s="79">
        <v>0</v>
      </c>
      <c r="DN60" s="79">
        <v>0</v>
      </c>
      <c r="DO60" s="79">
        <v>0</v>
      </c>
      <c r="DP60" s="79">
        <v>0</v>
      </c>
      <c r="DQ60" s="79">
        <v>0</v>
      </c>
    </row>
    <row r="61" spans="1:121">
      <c r="A61" s="79" t="s">
        <v>1210</v>
      </c>
      <c r="B61" s="21" t="s">
        <v>1133</v>
      </c>
      <c r="C61" s="97" t="str">
        <f t="shared" si="6"/>
        <v>NI</v>
      </c>
      <c r="D61" s="101">
        <f t="shared" si="7"/>
        <v>25.172396066160037</v>
      </c>
      <c r="E61" s="21" t="s">
        <v>1119</v>
      </c>
      <c r="F61" s="21" t="s">
        <v>136</v>
      </c>
      <c r="G61" s="21" t="s">
        <v>1155</v>
      </c>
      <c r="H61" s="80" t="s">
        <v>201</v>
      </c>
      <c r="I61" s="97" t="str">
        <f t="shared" si="8"/>
        <v>PI</v>
      </c>
      <c r="J61" s="97">
        <f t="shared" si="9"/>
        <v>0.34180964549027482</v>
      </c>
      <c r="K61" s="97" t="str">
        <f t="shared" si="10"/>
        <v>PI</v>
      </c>
      <c r="L61" s="97" t="str">
        <f t="shared" si="11"/>
        <v>ND</v>
      </c>
      <c r="M61" s="21">
        <v>0</v>
      </c>
      <c r="N61" s="21">
        <v>0</v>
      </c>
      <c r="O61" s="21">
        <v>3.7400000000000001E-5</v>
      </c>
      <c r="P61" s="93">
        <v>0</v>
      </c>
      <c r="Q61" s="93">
        <v>5.1191500000000005E-4</v>
      </c>
      <c r="R61" s="93">
        <v>0</v>
      </c>
      <c r="S61" s="21">
        <v>2.0336363636363638E-5</v>
      </c>
      <c r="T61" s="21">
        <v>5.9496166666666661E-5</v>
      </c>
      <c r="U61" s="21">
        <v>0</v>
      </c>
      <c r="V61" s="21">
        <v>0</v>
      </c>
      <c r="W61" s="21">
        <v>0</v>
      </c>
      <c r="X61" s="93" t="s">
        <v>38</v>
      </c>
      <c r="Y61" s="94">
        <v>3.2317519209799999</v>
      </c>
      <c r="Z61" s="95">
        <v>9.17332843145E-5</v>
      </c>
      <c r="AA61" s="79">
        <v>9.3200000000000002E-5</v>
      </c>
      <c r="AB61" s="79">
        <v>3.0599999999999998E-5</v>
      </c>
      <c r="AC61" s="79">
        <v>0</v>
      </c>
      <c r="AD61" s="79">
        <v>0</v>
      </c>
      <c r="AE61" s="79">
        <v>0</v>
      </c>
      <c r="AF61" s="79">
        <v>0</v>
      </c>
      <c r="AG61" s="79">
        <v>0</v>
      </c>
      <c r="AH61" s="79">
        <v>9.9900000000000002E-5</v>
      </c>
      <c r="AI61" s="79">
        <v>0</v>
      </c>
      <c r="AJ61" s="79">
        <v>0</v>
      </c>
      <c r="AK61" s="79">
        <v>0</v>
      </c>
      <c r="AL61" s="79">
        <v>1.1514300000000001E-4</v>
      </c>
      <c r="AM61" s="79">
        <v>5.5899999999999997E-5</v>
      </c>
      <c r="AN61" s="79">
        <v>1.85377E-4</v>
      </c>
      <c r="AO61" s="79">
        <v>2.32418E-4</v>
      </c>
      <c r="AP61" s="79">
        <v>0</v>
      </c>
      <c r="AQ61" s="79">
        <v>1.2511600000000001E-4</v>
      </c>
      <c r="AR61" s="79">
        <v>0</v>
      </c>
      <c r="AS61" s="79">
        <v>0</v>
      </c>
      <c r="AT61" s="79">
        <v>0</v>
      </c>
      <c r="AU61" s="79">
        <v>0</v>
      </c>
      <c r="AV61" s="79">
        <v>0</v>
      </c>
      <c r="AW61" s="79">
        <v>0</v>
      </c>
      <c r="AX61" s="79">
        <v>0</v>
      </c>
      <c r="AY61" s="79">
        <v>0</v>
      </c>
      <c r="AZ61" s="79">
        <v>0</v>
      </c>
      <c r="BA61" s="79">
        <v>0</v>
      </c>
      <c r="BB61" s="79">
        <v>0</v>
      </c>
      <c r="BC61" s="79">
        <v>0</v>
      </c>
      <c r="BD61" s="79">
        <v>0</v>
      </c>
      <c r="BE61" s="79">
        <v>0</v>
      </c>
      <c r="BF61" s="79">
        <v>0</v>
      </c>
      <c r="BG61" s="79">
        <v>0</v>
      </c>
      <c r="BH61" s="79">
        <v>0</v>
      </c>
      <c r="BI61" s="79">
        <v>0</v>
      </c>
      <c r="BJ61" s="79">
        <v>0</v>
      </c>
      <c r="BK61" s="79">
        <v>0</v>
      </c>
      <c r="BL61" s="79">
        <v>0</v>
      </c>
      <c r="BM61" s="79">
        <v>0</v>
      </c>
      <c r="BN61" s="79">
        <v>0</v>
      </c>
      <c r="BO61" s="79">
        <v>0</v>
      </c>
      <c r="BP61" s="79">
        <v>0</v>
      </c>
      <c r="BQ61" s="79">
        <v>0</v>
      </c>
      <c r="BR61" s="79">
        <v>0</v>
      </c>
      <c r="BS61" s="79">
        <v>0</v>
      </c>
      <c r="BT61" s="79">
        <v>0</v>
      </c>
      <c r="BU61" s="79">
        <v>0</v>
      </c>
      <c r="BV61" s="79">
        <v>0</v>
      </c>
      <c r="BW61" s="79">
        <v>0</v>
      </c>
      <c r="BX61" s="79">
        <v>0</v>
      </c>
      <c r="BY61" s="79">
        <v>0</v>
      </c>
      <c r="BZ61" s="79">
        <v>0</v>
      </c>
      <c r="CA61" s="79">
        <v>0</v>
      </c>
      <c r="CB61" s="79">
        <v>0</v>
      </c>
      <c r="CC61" s="79">
        <v>0</v>
      </c>
      <c r="CD61" s="79">
        <v>0</v>
      </c>
      <c r="CE61" s="79">
        <v>0</v>
      </c>
      <c r="CF61" s="79">
        <v>0</v>
      </c>
      <c r="CG61" s="79">
        <v>0</v>
      </c>
      <c r="CH61" s="79">
        <v>0</v>
      </c>
      <c r="CI61" s="79">
        <v>0</v>
      </c>
      <c r="CJ61" s="79">
        <v>0</v>
      </c>
      <c r="CK61" s="79">
        <v>0</v>
      </c>
      <c r="CL61" s="79">
        <v>0</v>
      </c>
      <c r="CM61" s="79">
        <v>0</v>
      </c>
      <c r="CN61" s="79">
        <v>0</v>
      </c>
      <c r="CO61" s="79">
        <v>0</v>
      </c>
      <c r="CP61" s="79">
        <v>0</v>
      </c>
      <c r="CQ61" s="79">
        <v>0</v>
      </c>
      <c r="CR61" s="79">
        <v>0</v>
      </c>
      <c r="CS61" s="79">
        <v>0</v>
      </c>
      <c r="CT61" s="79">
        <v>0</v>
      </c>
      <c r="CU61" s="79">
        <v>0</v>
      </c>
      <c r="CV61" s="79">
        <v>0</v>
      </c>
      <c r="CW61" s="79">
        <v>0</v>
      </c>
      <c r="CX61" s="79">
        <v>0</v>
      </c>
      <c r="CY61" s="79">
        <v>0</v>
      </c>
      <c r="CZ61" s="79">
        <v>0</v>
      </c>
      <c r="DA61" s="79">
        <v>0</v>
      </c>
      <c r="DB61" s="79">
        <v>0</v>
      </c>
      <c r="DC61" s="79">
        <v>0</v>
      </c>
      <c r="DD61" s="79">
        <v>0</v>
      </c>
      <c r="DE61" s="79">
        <v>0</v>
      </c>
      <c r="DF61" s="79">
        <v>0</v>
      </c>
      <c r="DG61" s="79">
        <v>0</v>
      </c>
      <c r="DH61" s="79">
        <v>0</v>
      </c>
      <c r="DI61" s="79">
        <v>0</v>
      </c>
      <c r="DJ61" s="79">
        <v>0</v>
      </c>
      <c r="DK61" s="79">
        <v>0</v>
      </c>
      <c r="DL61" s="79">
        <v>0</v>
      </c>
      <c r="DM61" s="79">
        <v>0</v>
      </c>
      <c r="DN61" s="79">
        <v>0</v>
      </c>
      <c r="DO61" s="79">
        <v>0</v>
      </c>
      <c r="DP61" s="79">
        <v>0</v>
      </c>
      <c r="DQ61" s="79">
        <v>0</v>
      </c>
    </row>
    <row r="62" spans="1:121">
      <c r="A62" s="79" t="s">
        <v>1211</v>
      </c>
      <c r="B62" s="21" t="s">
        <v>1123</v>
      </c>
      <c r="C62" s="97">
        <f t="shared" si="6"/>
        <v>1.9910311598729982</v>
      </c>
      <c r="D62" s="97">
        <f t="shared" si="7"/>
        <v>5.3707241824919336</v>
      </c>
      <c r="E62" s="21" t="s">
        <v>1119</v>
      </c>
      <c r="F62" s="21" t="s">
        <v>136</v>
      </c>
      <c r="G62" s="21" t="s">
        <v>1155</v>
      </c>
      <c r="H62" s="80" t="s">
        <v>206</v>
      </c>
      <c r="I62" s="97">
        <f t="shared" si="8"/>
        <v>0.23833005419476722</v>
      </c>
      <c r="J62" s="97">
        <f t="shared" si="9"/>
        <v>5.4536633397039042E-2</v>
      </c>
      <c r="K62" s="97">
        <f t="shared" si="10"/>
        <v>0.32963426921924788</v>
      </c>
      <c r="L62" s="97">
        <f t="shared" si="11"/>
        <v>0.34494607081642398</v>
      </c>
      <c r="M62" s="21">
        <v>6.60978E-4</v>
      </c>
      <c r="N62" s="21">
        <v>8.4599999999999996E-5</v>
      </c>
      <c r="O62" s="21">
        <v>2.1788100000000001E-4</v>
      </c>
      <c r="P62" s="93">
        <v>4.9824600000000004E-4</v>
      </c>
      <c r="Q62" s="93">
        <v>2.2820499999999999E-4</v>
      </c>
      <c r="R62" s="93">
        <v>1.7186799999999999E-4</v>
      </c>
      <c r="S62" s="21">
        <v>4.2490545454545458E-5</v>
      </c>
      <c r="T62" s="21">
        <v>7.7911933333333326E-4</v>
      </c>
      <c r="U62" s="21">
        <v>3.2690771458333333E-3</v>
      </c>
      <c r="V62" s="21">
        <v>9.0041166666666661E-5</v>
      </c>
      <c r="W62" s="21">
        <v>1.5470990833333335E-2</v>
      </c>
      <c r="X62" s="93" t="s">
        <v>304</v>
      </c>
      <c r="Y62" s="94">
        <v>4.5094849468999998</v>
      </c>
      <c r="Z62" s="95">
        <v>1.9180364101199998E-6</v>
      </c>
      <c r="AA62" s="79">
        <v>3.8000000000000002E-5</v>
      </c>
      <c r="AB62" s="79">
        <v>1.3196799999999999E-4</v>
      </c>
      <c r="AC62" s="79">
        <v>0</v>
      </c>
      <c r="AD62" s="79">
        <v>0</v>
      </c>
      <c r="AE62" s="79">
        <v>0</v>
      </c>
      <c r="AF62" s="79">
        <v>0</v>
      </c>
      <c r="AG62" s="79">
        <v>0</v>
      </c>
      <c r="AH62" s="79">
        <v>0</v>
      </c>
      <c r="AI62" s="79">
        <v>1.02704E-4</v>
      </c>
      <c r="AJ62" s="79">
        <v>1.31724E-4</v>
      </c>
      <c r="AK62" s="79">
        <v>6.3E-5</v>
      </c>
      <c r="AL62" s="79">
        <v>6.1739900000000003E-4</v>
      </c>
      <c r="AM62" s="79">
        <v>8.4031999999999998E-4</v>
      </c>
      <c r="AN62" s="79">
        <v>9.86413E-4</v>
      </c>
      <c r="AO62" s="79">
        <v>2.6718199999999998E-4</v>
      </c>
      <c r="AP62" s="79">
        <v>5.2954E-4</v>
      </c>
      <c r="AQ62" s="79">
        <v>5.8502100000000002E-4</v>
      </c>
      <c r="AR62" s="79">
        <v>9.3289999999999996E-4</v>
      </c>
      <c r="AS62" s="79">
        <v>1.6625559999999999E-3</v>
      </c>
      <c r="AT62" s="79">
        <v>6.0230699999999995E-4</v>
      </c>
      <c r="AU62" s="79">
        <v>1.407242E-3</v>
      </c>
      <c r="AV62" s="79">
        <v>5.6066999999999998E-4</v>
      </c>
      <c r="AW62" s="79">
        <v>3.5788200000000001E-4</v>
      </c>
      <c r="AX62" s="79">
        <v>0</v>
      </c>
      <c r="AY62" s="79">
        <v>0</v>
      </c>
      <c r="AZ62" s="79">
        <v>3.9582300000000001E-4</v>
      </c>
      <c r="BA62" s="79">
        <v>0</v>
      </c>
      <c r="BB62" s="79">
        <v>0</v>
      </c>
      <c r="BC62" s="79">
        <v>9.6993800000000005E-4</v>
      </c>
      <c r="BD62" s="79">
        <v>0</v>
      </c>
      <c r="BE62" s="79">
        <v>2.9065089999999998E-3</v>
      </c>
      <c r="BF62" s="79">
        <v>2.0327400000000001E-4</v>
      </c>
      <c r="BG62" s="79">
        <v>0</v>
      </c>
      <c r="BH62" s="79">
        <v>0</v>
      </c>
      <c r="BI62" s="79">
        <v>0.11878420200000001</v>
      </c>
      <c r="BJ62" s="79">
        <v>5.3464660000000002E-3</v>
      </c>
      <c r="BK62" s="79">
        <v>0</v>
      </c>
      <c r="BL62" s="79">
        <v>0</v>
      </c>
      <c r="BM62" s="79">
        <v>0</v>
      </c>
      <c r="BN62" s="79">
        <v>0</v>
      </c>
      <c r="BO62" s="79">
        <v>4.3375199999999998E-4</v>
      </c>
      <c r="BP62" s="79">
        <v>0</v>
      </c>
      <c r="BQ62" s="79">
        <v>7.2673099999999999E-4</v>
      </c>
      <c r="BR62" s="79">
        <v>5.4302350000000003E-3</v>
      </c>
      <c r="BS62" s="79">
        <v>0</v>
      </c>
      <c r="BT62" s="79">
        <v>0</v>
      </c>
      <c r="BU62" s="79">
        <v>1.6530453000000001E-2</v>
      </c>
      <c r="BV62" s="79">
        <v>1.67338E-4</v>
      </c>
      <c r="BW62" s="79">
        <v>0</v>
      </c>
      <c r="BX62" s="79">
        <v>0</v>
      </c>
      <c r="BY62" s="79">
        <v>0</v>
      </c>
      <c r="BZ62" s="79">
        <v>0</v>
      </c>
      <c r="CA62" s="79">
        <v>0</v>
      </c>
      <c r="CB62" s="79">
        <v>6.7540700000000005E-4</v>
      </c>
      <c r="CC62" s="79">
        <v>0</v>
      </c>
      <c r="CD62" s="79">
        <v>1.3710840000000001E-3</v>
      </c>
      <c r="CE62" s="79">
        <v>1.5134479999999999E-3</v>
      </c>
      <c r="CF62" s="79">
        <v>1.8792400000000001E-4</v>
      </c>
      <c r="CG62" s="79">
        <v>0</v>
      </c>
      <c r="CH62" s="79">
        <v>0</v>
      </c>
      <c r="CI62" s="79">
        <v>0</v>
      </c>
      <c r="CJ62" s="79">
        <v>0</v>
      </c>
      <c r="CK62" s="79">
        <v>0</v>
      </c>
      <c r="CL62" s="79">
        <v>9.3994E-4</v>
      </c>
      <c r="CM62" s="79">
        <v>0</v>
      </c>
      <c r="CN62" s="79">
        <v>0</v>
      </c>
      <c r="CO62" s="79">
        <v>3.3317900000000002E-4</v>
      </c>
      <c r="CP62" s="79">
        <v>0</v>
      </c>
      <c r="CQ62" s="79">
        <v>0</v>
      </c>
      <c r="CR62" s="79">
        <v>0</v>
      </c>
      <c r="CS62" s="79">
        <v>0</v>
      </c>
      <c r="CT62" s="79">
        <v>6.5608400000000003E-4</v>
      </c>
      <c r="CU62" s="79">
        <v>0</v>
      </c>
      <c r="CV62" s="79">
        <v>0</v>
      </c>
      <c r="CW62" s="79">
        <v>0</v>
      </c>
      <c r="CX62" s="79">
        <v>0</v>
      </c>
      <c r="CY62" s="79">
        <v>0</v>
      </c>
      <c r="CZ62" s="79">
        <v>0</v>
      </c>
      <c r="DA62" s="79">
        <v>1.31431E-4</v>
      </c>
      <c r="DB62" s="79">
        <v>0</v>
      </c>
      <c r="DC62" s="79">
        <v>1.5415399999999999E-4</v>
      </c>
      <c r="DD62" s="79">
        <v>0</v>
      </c>
      <c r="DE62" s="79">
        <v>1.38825E-4</v>
      </c>
      <c r="DF62" s="79">
        <v>1.0680448E-2</v>
      </c>
      <c r="DG62" s="79">
        <v>1.3062036000000001E-2</v>
      </c>
      <c r="DH62" s="79">
        <v>1.6433474E-2</v>
      </c>
      <c r="DI62" s="79">
        <v>2.3872542E-2</v>
      </c>
      <c r="DJ62" s="79">
        <v>1.6441396E-2</v>
      </c>
      <c r="DK62" s="79">
        <v>1.2155539E-2</v>
      </c>
      <c r="DL62" s="79">
        <v>1.8214580000000001E-2</v>
      </c>
      <c r="DM62" s="79">
        <v>1.1242333E-2</v>
      </c>
      <c r="DN62" s="79">
        <v>1.5753069000000001E-2</v>
      </c>
      <c r="DO62" s="79">
        <v>2.1225534000000001E-2</v>
      </c>
      <c r="DP62" s="79">
        <v>1.1050206E-2</v>
      </c>
      <c r="DQ62" s="79">
        <v>1.5520733E-2</v>
      </c>
    </row>
    <row r="63" spans="1:121">
      <c r="A63" s="79" t="s">
        <v>1212</v>
      </c>
      <c r="B63" s="21" t="s">
        <v>1123</v>
      </c>
      <c r="C63" s="97" t="str">
        <f t="shared" si="6"/>
        <v>ND</v>
      </c>
      <c r="D63" s="97" t="str">
        <f t="shared" si="7"/>
        <v>PI</v>
      </c>
      <c r="E63" s="21" t="s">
        <v>1119</v>
      </c>
      <c r="F63" s="21" t="s">
        <v>136</v>
      </c>
      <c r="G63" s="21" t="s">
        <v>1155</v>
      </c>
      <c r="H63" s="80" t="s">
        <v>207</v>
      </c>
      <c r="I63" s="97">
        <f t="shared" si="8"/>
        <v>1.305499363934016</v>
      </c>
      <c r="J63" s="97" t="str">
        <f t="shared" si="9"/>
        <v>NI</v>
      </c>
      <c r="K63" s="97" t="str">
        <f t="shared" si="10"/>
        <v>ND</v>
      </c>
      <c r="L63" s="97" t="str">
        <f t="shared" si="11"/>
        <v>ND</v>
      </c>
      <c r="M63" s="21">
        <v>0</v>
      </c>
      <c r="N63" s="21">
        <v>0</v>
      </c>
      <c r="O63" s="21">
        <v>0</v>
      </c>
      <c r="P63" s="93">
        <v>0</v>
      </c>
      <c r="Q63" s="93">
        <v>5.5099999999999998E-5</v>
      </c>
      <c r="R63" s="93">
        <v>0</v>
      </c>
      <c r="S63" s="21">
        <v>0</v>
      </c>
      <c r="T63" s="21">
        <v>5.216666666666667E-6</v>
      </c>
      <c r="U63" s="21">
        <v>3.9959166666666668E-6</v>
      </c>
      <c r="V63" s="21">
        <v>0</v>
      </c>
      <c r="W63" s="21">
        <v>1.1496900000000002E-4</v>
      </c>
      <c r="X63" s="93" t="s">
        <v>304</v>
      </c>
      <c r="Y63" s="94">
        <v>3.6650892801100001</v>
      </c>
      <c r="Z63" s="95">
        <v>1.23176370002E-11</v>
      </c>
      <c r="AA63" s="79">
        <v>0</v>
      </c>
      <c r="AB63" s="79">
        <v>0</v>
      </c>
      <c r="AC63" s="79">
        <v>0</v>
      </c>
      <c r="AD63" s="79">
        <v>0</v>
      </c>
      <c r="AE63" s="79">
        <v>0</v>
      </c>
      <c r="AF63" s="79">
        <v>0</v>
      </c>
      <c r="AG63" s="79">
        <v>0</v>
      </c>
      <c r="AH63" s="79">
        <v>0</v>
      </c>
      <c r="AI63" s="79">
        <v>0</v>
      </c>
      <c r="AJ63" s="79">
        <v>0</v>
      </c>
      <c r="AK63" s="79">
        <v>0</v>
      </c>
      <c r="AL63" s="79">
        <v>0</v>
      </c>
      <c r="AM63" s="79">
        <v>0</v>
      </c>
      <c r="AN63" s="79">
        <v>0</v>
      </c>
      <c r="AO63" s="79">
        <v>6.2600000000000004E-5</v>
      </c>
      <c r="AP63" s="79">
        <v>0</v>
      </c>
      <c r="AQ63" s="79">
        <v>0</v>
      </c>
      <c r="AR63" s="79">
        <v>0</v>
      </c>
      <c r="AS63" s="79">
        <v>0</v>
      </c>
      <c r="AT63" s="79">
        <v>0</v>
      </c>
      <c r="AU63" s="79">
        <v>0</v>
      </c>
      <c r="AV63" s="79">
        <v>0</v>
      </c>
      <c r="AW63" s="79">
        <v>0</v>
      </c>
      <c r="AX63" s="79">
        <v>0</v>
      </c>
      <c r="AY63" s="79">
        <v>0</v>
      </c>
      <c r="AZ63" s="79">
        <v>0</v>
      </c>
      <c r="BA63" s="79">
        <v>0</v>
      </c>
      <c r="BB63" s="79">
        <v>0</v>
      </c>
      <c r="BC63" s="79">
        <v>0</v>
      </c>
      <c r="BD63" s="79">
        <v>0</v>
      </c>
      <c r="BE63" s="79">
        <v>0</v>
      </c>
      <c r="BF63" s="79">
        <v>0</v>
      </c>
      <c r="BG63" s="79">
        <v>0</v>
      </c>
      <c r="BH63" s="79">
        <v>0</v>
      </c>
      <c r="BI63" s="79">
        <v>1.9180400000000001E-4</v>
      </c>
      <c r="BJ63" s="79">
        <v>0</v>
      </c>
      <c r="BK63" s="79">
        <v>0</v>
      </c>
      <c r="BL63" s="79">
        <v>0</v>
      </c>
      <c r="BM63" s="79">
        <v>0</v>
      </c>
      <c r="BN63" s="79">
        <v>0</v>
      </c>
      <c r="BO63" s="79">
        <v>0</v>
      </c>
      <c r="BP63" s="79">
        <v>0</v>
      </c>
      <c r="BQ63" s="79">
        <v>0</v>
      </c>
      <c r="BR63" s="79">
        <v>0</v>
      </c>
      <c r="BS63" s="79">
        <v>0</v>
      </c>
      <c r="BT63" s="79">
        <v>0</v>
      </c>
      <c r="BU63" s="79">
        <v>0</v>
      </c>
      <c r="BV63" s="79">
        <v>0</v>
      </c>
      <c r="BW63" s="79">
        <v>0</v>
      </c>
      <c r="BX63" s="79">
        <v>0</v>
      </c>
      <c r="BY63" s="79">
        <v>0</v>
      </c>
      <c r="BZ63" s="79">
        <v>0</v>
      </c>
      <c r="CA63" s="79">
        <v>0</v>
      </c>
      <c r="CB63" s="79">
        <v>0</v>
      </c>
      <c r="CC63" s="79">
        <v>0</v>
      </c>
      <c r="CD63" s="79">
        <v>0</v>
      </c>
      <c r="CE63" s="79">
        <v>0</v>
      </c>
      <c r="CF63" s="79">
        <v>0</v>
      </c>
      <c r="CG63" s="79">
        <v>0</v>
      </c>
      <c r="CH63" s="79">
        <v>0</v>
      </c>
      <c r="CI63" s="79">
        <v>0</v>
      </c>
      <c r="CJ63" s="79">
        <v>0</v>
      </c>
      <c r="CK63" s="79">
        <v>0</v>
      </c>
      <c r="CL63" s="79">
        <v>0</v>
      </c>
      <c r="CM63" s="79">
        <v>0</v>
      </c>
      <c r="CN63" s="79">
        <v>0</v>
      </c>
      <c r="CO63" s="79">
        <v>0</v>
      </c>
      <c r="CP63" s="79">
        <v>0</v>
      </c>
      <c r="CQ63" s="79">
        <v>0</v>
      </c>
      <c r="CR63" s="79">
        <v>0</v>
      </c>
      <c r="CS63" s="79">
        <v>0</v>
      </c>
      <c r="CT63" s="79">
        <v>0</v>
      </c>
      <c r="CU63" s="79">
        <v>0</v>
      </c>
      <c r="CV63" s="79">
        <v>0</v>
      </c>
      <c r="CW63" s="79">
        <v>0</v>
      </c>
      <c r="CX63" s="79">
        <v>0</v>
      </c>
      <c r="CY63" s="79">
        <v>0</v>
      </c>
      <c r="CZ63" s="79">
        <v>0</v>
      </c>
      <c r="DA63" s="79">
        <v>0</v>
      </c>
      <c r="DB63" s="79">
        <v>0</v>
      </c>
      <c r="DC63" s="79">
        <v>0</v>
      </c>
      <c r="DD63" s="79">
        <v>0</v>
      </c>
      <c r="DE63" s="79">
        <v>0</v>
      </c>
      <c r="DF63" s="79">
        <v>0</v>
      </c>
      <c r="DG63" s="79">
        <v>8.5699999999999996E-5</v>
      </c>
      <c r="DH63" s="79">
        <v>9.3399999999999993E-5</v>
      </c>
      <c r="DI63" s="79">
        <v>1.8405799999999999E-4</v>
      </c>
      <c r="DJ63" s="79">
        <v>1.8301E-4</v>
      </c>
      <c r="DK63" s="79">
        <v>8.9800000000000001E-5</v>
      </c>
      <c r="DL63" s="79">
        <v>9.1600000000000004E-5</v>
      </c>
      <c r="DM63" s="79">
        <v>9.0600000000000007E-5</v>
      </c>
      <c r="DN63" s="79">
        <v>1.7884800000000001E-4</v>
      </c>
      <c r="DO63" s="79">
        <v>2.8271200000000001E-4</v>
      </c>
      <c r="DP63" s="79">
        <v>0</v>
      </c>
      <c r="DQ63" s="79">
        <v>9.9900000000000002E-5</v>
      </c>
    </row>
    <row r="64" spans="1:121">
      <c r="A64" s="79" t="s">
        <v>1213</v>
      </c>
      <c r="B64" s="21" t="s">
        <v>1123</v>
      </c>
      <c r="C64" s="97" t="str">
        <f t="shared" si="6"/>
        <v>NI</v>
      </c>
      <c r="D64" s="101">
        <f t="shared" si="7"/>
        <v>18.610644257703079</v>
      </c>
      <c r="E64" s="21" t="s">
        <v>1119</v>
      </c>
      <c r="F64" s="21" t="s">
        <v>136</v>
      </c>
      <c r="G64" s="21" t="s">
        <v>1155</v>
      </c>
      <c r="H64" s="80" t="s">
        <v>208</v>
      </c>
      <c r="I64" s="97">
        <f t="shared" si="8"/>
        <v>0.12697584249393154</v>
      </c>
      <c r="J64" s="97">
        <f t="shared" si="9"/>
        <v>3.855535149898779E-2</v>
      </c>
      <c r="K64" s="97">
        <f t="shared" si="10"/>
        <v>0.12169570017703694</v>
      </c>
      <c r="L64" s="97">
        <f t="shared" si="11"/>
        <v>1.8317515923566881</v>
      </c>
      <c r="M64" s="21">
        <v>3.6320100000000001E-4</v>
      </c>
      <c r="N64" s="21">
        <v>0</v>
      </c>
      <c r="O64" s="21">
        <v>4.4199999999999997E-5</v>
      </c>
      <c r="P64" s="93">
        <v>6.2799999999999995E-5</v>
      </c>
      <c r="Q64" s="93">
        <v>6.0399999999999998E-5</v>
      </c>
      <c r="R64" s="93">
        <v>1.15034E-4</v>
      </c>
      <c r="S64" s="21">
        <v>3.2454545454545457E-6</v>
      </c>
      <c r="T64" s="21">
        <v>8.4176499999999996E-5</v>
      </c>
      <c r="U64" s="21">
        <v>6.6293318750000011E-4</v>
      </c>
      <c r="V64" s="21">
        <v>0</v>
      </c>
      <c r="W64" s="21">
        <v>3.9715444166666669E-3</v>
      </c>
      <c r="X64" s="93" t="s">
        <v>304</v>
      </c>
      <c r="Y64" s="94">
        <v>3.9293257213400001</v>
      </c>
      <c r="Z64" s="95">
        <v>2.8475491202500001E-8</v>
      </c>
      <c r="AA64" s="79">
        <v>0</v>
      </c>
      <c r="AB64" s="79">
        <v>0</v>
      </c>
      <c r="AC64" s="79">
        <v>0</v>
      </c>
      <c r="AD64" s="79">
        <v>3.57E-5</v>
      </c>
      <c r="AE64" s="79">
        <v>0</v>
      </c>
      <c r="AF64" s="79">
        <v>0</v>
      </c>
      <c r="AG64" s="79">
        <v>0</v>
      </c>
      <c r="AH64" s="79">
        <v>0</v>
      </c>
      <c r="AI64" s="79">
        <v>0</v>
      </c>
      <c r="AJ64" s="79">
        <v>0</v>
      </c>
      <c r="AK64" s="79">
        <v>0</v>
      </c>
      <c r="AL64" s="79">
        <v>2.0381699999999999E-4</v>
      </c>
      <c r="AM64" s="79">
        <v>0</v>
      </c>
      <c r="AN64" s="79">
        <v>7.2899999999999997E-5</v>
      </c>
      <c r="AO64" s="79">
        <v>1.37136E-4</v>
      </c>
      <c r="AP64" s="79">
        <v>6.58E-5</v>
      </c>
      <c r="AQ64" s="79">
        <v>7.3800000000000005E-5</v>
      </c>
      <c r="AR64" s="79">
        <v>8.0599999999999994E-5</v>
      </c>
      <c r="AS64" s="79">
        <v>1.4547400000000001E-4</v>
      </c>
      <c r="AT64" s="79">
        <v>0</v>
      </c>
      <c r="AU64" s="79">
        <v>1.6149099999999999E-4</v>
      </c>
      <c r="AV64" s="79">
        <v>0</v>
      </c>
      <c r="AW64" s="79">
        <v>6.9099999999999999E-5</v>
      </c>
      <c r="AX64" s="79">
        <v>0</v>
      </c>
      <c r="AY64" s="79">
        <v>0</v>
      </c>
      <c r="AZ64" s="79">
        <v>0</v>
      </c>
      <c r="BA64" s="79">
        <v>0</v>
      </c>
      <c r="BB64" s="79">
        <v>0</v>
      </c>
      <c r="BC64" s="79">
        <v>2.3412300000000001E-4</v>
      </c>
      <c r="BD64" s="79">
        <v>0</v>
      </c>
      <c r="BE64" s="79">
        <v>9.40635E-4</v>
      </c>
      <c r="BF64" s="79">
        <v>0</v>
      </c>
      <c r="BG64" s="79">
        <v>0</v>
      </c>
      <c r="BH64" s="79">
        <v>3.3977500000000001E-4</v>
      </c>
      <c r="BI64" s="79">
        <v>2.2068467000000001E-2</v>
      </c>
      <c r="BJ64" s="79">
        <v>1.084018E-3</v>
      </c>
      <c r="BK64" s="79">
        <v>0</v>
      </c>
      <c r="BL64" s="79">
        <v>0</v>
      </c>
      <c r="BM64" s="79">
        <v>0</v>
      </c>
      <c r="BN64" s="79">
        <v>0</v>
      </c>
      <c r="BO64" s="79">
        <v>0</v>
      </c>
      <c r="BP64" s="79">
        <v>0</v>
      </c>
      <c r="BQ64" s="79">
        <v>1.74895E-4</v>
      </c>
      <c r="BR64" s="79">
        <v>5.08159E-4</v>
      </c>
      <c r="BS64" s="79">
        <v>0</v>
      </c>
      <c r="BT64" s="79">
        <v>0</v>
      </c>
      <c r="BU64" s="79">
        <v>4.0205960000000004E-3</v>
      </c>
      <c r="BV64" s="79">
        <v>3.6673400000000002E-4</v>
      </c>
      <c r="BW64" s="79">
        <v>0</v>
      </c>
      <c r="BX64" s="79">
        <v>0</v>
      </c>
      <c r="BY64" s="79">
        <v>0</v>
      </c>
      <c r="BZ64" s="79">
        <v>0</v>
      </c>
      <c r="CA64" s="79">
        <v>0</v>
      </c>
      <c r="CB64" s="79">
        <v>1.1301449999999999E-3</v>
      </c>
      <c r="CC64" s="79">
        <v>0</v>
      </c>
      <c r="CD64" s="79">
        <v>2.20196E-4</v>
      </c>
      <c r="CE64" s="79">
        <v>5.4742699999999996E-4</v>
      </c>
      <c r="CF64" s="79">
        <v>0</v>
      </c>
      <c r="CG64" s="79">
        <v>0</v>
      </c>
      <c r="CH64" s="79">
        <v>0</v>
      </c>
      <c r="CI64" s="79">
        <v>0</v>
      </c>
      <c r="CJ64" s="79">
        <v>0</v>
      </c>
      <c r="CK64" s="79">
        <v>0</v>
      </c>
      <c r="CL64" s="79">
        <v>1.8562299999999999E-4</v>
      </c>
      <c r="CM64" s="79">
        <v>0</v>
      </c>
      <c r="CN64" s="79">
        <v>0</v>
      </c>
      <c r="CO64" s="79">
        <v>0</v>
      </c>
      <c r="CP64" s="79">
        <v>0</v>
      </c>
      <c r="CQ64" s="79">
        <v>0</v>
      </c>
      <c r="CR64" s="79">
        <v>0</v>
      </c>
      <c r="CS64" s="79">
        <v>0</v>
      </c>
      <c r="CT64" s="79">
        <v>0</v>
      </c>
      <c r="CU64" s="79">
        <v>0</v>
      </c>
      <c r="CV64" s="79">
        <v>0</v>
      </c>
      <c r="CW64" s="79">
        <v>0</v>
      </c>
      <c r="CX64" s="79">
        <v>0</v>
      </c>
      <c r="CY64" s="79">
        <v>0</v>
      </c>
      <c r="CZ64" s="79">
        <v>0</v>
      </c>
      <c r="DA64" s="79">
        <v>0</v>
      </c>
      <c r="DB64" s="79">
        <v>0</v>
      </c>
      <c r="DC64" s="79">
        <v>0</v>
      </c>
      <c r="DD64" s="79">
        <v>0</v>
      </c>
      <c r="DE64" s="79">
        <v>0</v>
      </c>
      <c r="DF64" s="79">
        <v>2.6445850000000001E-3</v>
      </c>
      <c r="DG64" s="79">
        <v>3.8489190000000001E-3</v>
      </c>
      <c r="DH64" s="79">
        <v>4.8111439999999998E-3</v>
      </c>
      <c r="DI64" s="79">
        <v>6.5548519999999999E-3</v>
      </c>
      <c r="DJ64" s="79">
        <v>3.7099870000000001E-3</v>
      </c>
      <c r="DK64" s="79">
        <v>2.4610679999999998E-3</v>
      </c>
      <c r="DL64" s="79">
        <v>2.608867E-3</v>
      </c>
      <c r="DM64" s="79">
        <v>3.2756870000000002E-3</v>
      </c>
      <c r="DN64" s="79">
        <v>4.1155590000000004E-3</v>
      </c>
      <c r="DO64" s="79">
        <v>5.5762440000000002E-3</v>
      </c>
      <c r="DP64" s="79">
        <v>3.6721829999999999E-3</v>
      </c>
      <c r="DQ64" s="79">
        <v>4.3794380000000003E-3</v>
      </c>
    </row>
    <row r="65" spans="1:121">
      <c r="A65" s="79" t="s">
        <v>1214</v>
      </c>
      <c r="B65" s="21" t="s">
        <v>1123</v>
      </c>
      <c r="C65" s="97" t="str">
        <f t="shared" si="6"/>
        <v>ND</v>
      </c>
      <c r="D65" s="97" t="str">
        <f t="shared" si="7"/>
        <v>PI</v>
      </c>
      <c r="E65" s="21" t="s">
        <v>1119</v>
      </c>
      <c r="F65" s="21" t="s">
        <v>136</v>
      </c>
      <c r="G65" s="21" t="s">
        <v>1155</v>
      </c>
      <c r="H65" s="80" t="s">
        <v>210</v>
      </c>
      <c r="I65" s="97" t="str">
        <f t="shared" si="8"/>
        <v>PI</v>
      </c>
      <c r="J65" s="97" t="str">
        <f t="shared" si="9"/>
        <v>NI</v>
      </c>
      <c r="K65" s="97" t="str">
        <f t="shared" si="10"/>
        <v>ND</v>
      </c>
      <c r="L65" s="97" t="str">
        <f t="shared" si="11"/>
        <v>ND</v>
      </c>
      <c r="M65" s="21">
        <v>0</v>
      </c>
      <c r="N65" s="21">
        <v>0</v>
      </c>
      <c r="O65" s="21">
        <v>0</v>
      </c>
      <c r="P65" s="93">
        <v>0</v>
      </c>
      <c r="Q65" s="93">
        <v>5.5099999999999998E-5</v>
      </c>
      <c r="R65" s="93">
        <v>0</v>
      </c>
      <c r="S65" s="21">
        <v>0</v>
      </c>
      <c r="T65" s="21">
        <v>1.502475E-5</v>
      </c>
      <c r="U65" s="21">
        <v>0</v>
      </c>
      <c r="V65" s="21">
        <v>0</v>
      </c>
      <c r="W65" s="21">
        <v>4.9796391666666665E-4</v>
      </c>
      <c r="X65" s="93" t="s">
        <v>304</v>
      </c>
      <c r="Y65" s="94">
        <v>3.2216290236199998</v>
      </c>
      <c r="Z65" s="95">
        <v>4.4483867950400004E-16</v>
      </c>
      <c r="AA65" s="79">
        <v>0</v>
      </c>
      <c r="AB65" s="79">
        <v>0</v>
      </c>
      <c r="AC65" s="79">
        <v>0</v>
      </c>
      <c r="AD65" s="79">
        <v>0</v>
      </c>
      <c r="AE65" s="79">
        <v>0</v>
      </c>
      <c r="AF65" s="79">
        <v>0</v>
      </c>
      <c r="AG65" s="79">
        <v>0</v>
      </c>
      <c r="AH65" s="79">
        <v>0</v>
      </c>
      <c r="AI65" s="79">
        <v>0</v>
      </c>
      <c r="AJ65" s="79">
        <v>0</v>
      </c>
      <c r="AK65" s="79">
        <v>0</v>
      </c>
      <c r="AL65" s="79">
        <v>0</v>
      </c>
      <c r="AM65" s="79">
        <v>6.02E-5</v>
      </c>
      <c r="AN65" s="79">
        <v>0</v>
      </c>
      <c r="AO65" s="79">
        <v>0</v>
      </c>
      <c r="AP65" s="79">
        <v>1.20097E-4</v>
      </c>
      <c r="AQ65" s="79">
        <v>0</v>
      </c>
      <c r="AR65" s="79">
        <v>0</v>
      </c>
      <c r="AS65" s="79">
        <v>0</v>
      </c>
      <c r="AT65" s="79">
        <v>0</v>
      </c>
      <c r="AU65" s="79">
        <v>0</v>
      </c>
      <c r="AV65" s="79">
        <v>0</v>
      </c>
      <c r="AW65" s="79">
        <v>0</v>
      </c>
      <c r="AX65" s="79">
        <v>0</v>
      </c>
      <c r="AY65" s="79">
        <v>0</v>
      </c>
      <c r="AZ65" s="79">
        <v>0</v>
      </c>
      <c r="BA65" s="79">
        <v>0</v>
      </c>
      <c r="BB65" s="79">
        <v>0</v>
      </c>
      <c r="BC65" s="79">
        <v>0</v>
      </c>
      <c r="BD65" s="79">
        <v>0</v>
      </c>
      <c r="BE65" s="79">
        <v>0</v>
      </c>
      <c r="BF65" s="79">
        <v>0</v>
      </c>
      <c r="BG65" s="79">
        <v>0</v>
      </c>
      <c r="BH65" s="79">
        <v>0</v>
      </c>
      <c r="BI65" s="79">
        <v>0</v>
      </c>
      <c r="BJ65" s="79">
        <v>0</v>
      </c>
      <c r="BK65" s="79">
        <v>0</v>
      </c>
      <c r="BL65" s="79">
        <v>0</v>
      </c>
      <c r="BM65" s="79">
        <v>0</v>
      </c>
      <c r="BN65" s="79">
        <v>0</v>
      </c>
      <c r="BO65" s="79">
        <v>0</v>
      </c>
      <c r="BP65" s="79">
        <v>0</v>
      </c>
      <c r="BQ65" s="79">
        <v>0</v>
      </c>
      <c r="BR65" s="79">
        <v>0</v>
      </c>
      <c r="BS65" s="79">
        <v>0</v>
      </c>
      <c r="BT65" s="79">
        <v>0</v>
      </c>
      <c r="BU65" s="79">
        <v>0</v>
      </c>
      <c r="BV65" s="79">
        <v>0</v>
      </c>
      <c r="BW65" s="79">
        <v>0</v>
      </c>
      <c r="BX65" s="79">
        <v>0</v>
      </c>
      <c r="BY65" s="79">
        <v>0</v>
      </c>
      <c r="BZ65" s="79">
        <v>0</v>
      </c>
      <c r="CA65" s="79">
        <v>0</v>
      </c>
      <c r="CB65" s="79">
        <v>0</v>
      </c>
      <c r="CC65" s="79">
        <v>0</v>
      </c>
      <c r="CD65" s="79">
        <v>0</v>
      </c>
      <c r="CE65" s="79">
        <v>0</v>
      </c>
      <c r="CF65" s="79">
        <v>0</v>
      </c>
      <c r="CG65" s="79">
        <v>0</v>
      </c>
      <c r="CH65" s="79">
        <v>0</v>
      </c>
      <c r="CI65" s="79">
        <v>0</v>
      </c>
      <c r="CJ65" s="79">
        <v>0</v>
      </c>
      <c r="CK65" s="79">
        <v>0</v>
      </c>
      <c r="CL65" s="79">
        <v>0</v>
      </c>
      <c r="CM65" s="79">
        <v>0</v>
      </c>
      <c r="CN65" s="79">
        <v>0</v>
      </c>
      <c r="CO65" s="79">
        <v>0</v>
      </c>
      <c r="CP65" s="79">
        <v>0</v>
      </c>
      <c r="CQ65" s="79">
        <v>0</v>
      </c>
      <c r="CR65" s="79">
        <v>0</v>
      </c>
      <c r="CS65" s="79">
        <v>0</v>
      </c>
      <c r="CT65" s="79">
        <v>0</v>
      </c>
      <c r="CU65" s="79">
        <v>0</v>
      </c>
      <c r="CV65" s="79">
        <v>0</v>
      </c>
      <c r="CW65" s="79">
        <v>0</v>
      </c>
      <c r="CX65" s="79">
        <v>0</v>
      </c>
      <c r="CY65" s="79">
        <v>0</v>
      </c>
      <c r="CZ65" s="79">
        <v>0</v>
      </c>
      <c r="DA65" s="79">
        <v>0</v>
      </c>
      <c r="DB65" s="79">
        <v>0</v>
      </c>
      <c r="DC65" s="79">
        <v>0</v>
      </c>
      <c r="DD65" s="79">
        <v>0</v>
      </c>
      <c r="DE65" s="79">
        <v>0</v>
      </c>
      <c r="DF65" s="79">
        <v>8.9400000000000005E-5</v>
      </c>
      <c r="DG65" s="79">
        <v>2.5701000000000001E-4</v>
      </c>
      <c r="DH65" s="79">
        <v>3.73667E-4</v>
      </c>
      <c r="DI65" s="79">
        <v>1.104346E-3</v>
      </c>
      <c r="DJ65" s="79">
        <v>6.4053500000000002E-4</v>
      </c>
      <c r="DK65" s="79">
        <v>5.3902500000000005E-4</v>
      </c>
      <c r="DL65" s="79">
        <v>2.7471E-4</v>
      </c>
      <c r="DM65" s="79">
        <v>2.71759E-4</v>
      </c>
      <c r="DN65" s="79">
        <v>8.9424000000000003E-4</v>
      </c>
      <c r="DO65" s="79">
        <v>8.4813499999999997E-4</v>
      </c>
      <c r="DP65" s="79">
        <v>3.8299299999999998E-4</v>
      </c>
      <c r="DQ65" s="79">
        <v>2.99747E-4</v>
      </c>
    </row>
    <row r="66" spans="1:121">
      <c r="A66" s="79" t="s">
        <v>1215</v>
      </c>
      <c r="B66" s="21" t="s">
        <v>1123</v>
      </c>
      <c r="C66" s="97" t="str">
        <f t="shared" si="6"/>
        <v>ND</v>
      </c>
      <c r="D66" s="97" t="str">
        <f t="shared" si="7"/>
        <v>PI</v>
      </c>
      <c r="E66" s="21" t="s">
        <v>1119</v>
      </c>
      <c r="F66" s="21" t="s">
        <v>136</v>
      </c>
      <c r="G66" s="21" t="s">
        <v>1155</v>
      </c>
      <c r="H66" s="80" t="s">
        <v>211</v>
      </c>
      <c r="I66" s="97">
        <f t="shared" si="8"/>
        <v>4.8732805915866942E-2</v>
      </c>
      <c r="J66" s="97" t="str">
        <f t="shared" si="9"/>
        <v>NI</v>
      </c>
      <c r="K66" s="97" t="str">
        <f t="shared" si="10"/>
        <v>NI</v>
      </c>
      <c r="L66" s="97" t="str">
        <f t="shared" si="11"/>
        <v>NI</v>
      </c>
      <c r="M66" s="21">
        <v>4.1399999999999997E-5</v>
      </c>
      <c r="N66" s="21">
        <v>0</v>
      </c>
      <c r="O66" s="21">
        <v>0</v>
      </c>
      <c r="P66" s="93">
        <v>5.7299999999999997E-5</v>
      </c>
      <c r="Q66" s="93">
        <v>5.5099999999999998E-5</v>
      </c>
      <c r="R66" s="93">
        <v>0</v>
      </c>
      <c r="S66" s="21">
        <v>0</v>
      </c>
      <c r="T66" s="21">
        <v>1.6445083333333333E-5</v>
      </c>
      <c r="U66" s="21">
        <v>3.3745406250000002E-4</v>
      </c>
      <c r="V66" s="21">
        <v>1.20315E-5</v>
      </c>
      <c r="W66" s="21">
        <v>2.2251357500000001E-3</v>
      </c>
      <c r="X66" s="93" t="s">
        <v>304</v>
      </c>
      <c r="Y66" s="94">
        <v>3.6804249015999999</v>
      </c>
      <c r="Z66" s="95">
        <v>1.02831803436E-8</v>
      </c>
      <c r="AA66" s="79">
        <v>0</v>
      </c>
      <c r="AB66" s="79">
        <v>0</v>
      </c>
      <c r="AC66" s="79">
        <v>0</v>
      </c>
      <c r="AD66" s="79">
        <v>0</v>
      </c>
      <c r="AE66" s="79">
        <v>0</v>
      </c>
      <c r="AF66" s="79">
        <v>0</v>
      </c>
      <c r="AG66" s="79">
        <v>0</v>
      </c>
      <c r="AH66" s="79">
        <v>0</v>
      </c>
      <c r="AI66" s="79">
        <v>0</v>
      </c>
      <c r="AJ66" s="79">
        <v>0</v>
      </c>
      <c r="AK66" s="79">
        <v>0</v>
      </c>
      <c r="AL66" s="79">
        <v>0</v>
      </c>
      <c r="AM66" s="79">
        <v>0</v>
      </c>
      <c r="AN66" s="79">
        <v>0</v>
      </c>
      <c r="AO66" s="79">
        <v>6.2600000000000004E-5</v>
      </c>
      <c r="AP66" s="79">
        <v>0</v>
      </c>
      <c r="AQ66" s="79">
        <v>1.3474099999999999E-4</v>
      </c>
      <c r="AR66" s="79">
        <v>0</v>
      </c>
      <c r="AS66" s="79">
        <v>0</v>
      </c>
      <c r="AT66" s="79">
        <v>0</v>
      </c>
      <c r="AU66" s="79">
        <v>0</v>
      </c>
      <c r="AV66" s="79">
        <v>0</v>
      </c>
      <c r="AW66" s="79">
        <v>0</v>
      </c>
      <c r="AX66" s="79">
        <v>0</v>
      </c>
      <c r="AY66" s="79">
        <v>0</v>
      </c>
      <c r="AZ66" s="79">
        <v>0</v>
      </c>
      <c r="BA66" s="79">
        <v>0</v>
      </c>
      <c r="BB66" s="79">
        <v>0</v>
      </c>
      <c r="BC66" s="79">
        <v>2.1365800000000001E-4</v>
      </c>
      <c r="BD66" s="79">
        <v>0</v>
      </c>
      <c r="BE66" s="79">
        <v>5.1504700000000003E-4</v>
      </c>
      <c r="BF66" s="79">
        <v>0</v>
      </c>
      <c r="BG66" s="79">
        <v>0</v>
      </c>
      <c r="BH66" s="79">
        <v>0</v>
      </c>
      <c r="BI66" s="79">
        <v>1.1316427E-2</v>
      </c>
      <c r="BJ66" s="79">
        <v>7.9140899999999997E-4</v>
      </c>
      <c r="BK66" s="79">
        <v>0</v>
      </c>
      <c r="BL66" s="79">
        <v>0</v>
      </c>
      <c r="BM66" s="79">
        <v>0</v>
      </c>
      <c r="BN66" s="79">
        <v>0</v>
      </c>
      <c r="BO66" s="79">
        <v>0</v>
      </c>
      <c r="BP66" s="79">
        <v>0</v>
      </c>
      <c r="BQ66" s="79">
        <v>3.1921400000000001E-4</v>
      </c>
      <c r="BR66" s="79">
        <v>9.2747900000000004E-4</v>
      </c>
      <c r="BS66" s="79">
        <v>0</v>
      </c>
      <c r="BT66" s="79">
        <v>0</v>
      </c>
      <c r="BU66" s="79">
        <v>1.37593E-3</v>
      </c>
      <c r="BV66" s="79">
        <v>1.67338E-4</v>
      </c>
      <c r="BW66" s="79">
        <v>0</v>
      </c>
      <c r="BX66" s="79">
        <v>0</v>
      </c>
      <c r="BY66" s="79">
        <v>0</v>
      </c>
      <c r="BZ66" s="79">
        <v>0</v>
      </c>
      <c r="CA66" s="79">
        <v>0</v>
      </c>
      <c r="CB66" s="79">
        <v>0</v>
      </c>
      <c r="CC66" s="79">
        <v>0</v>
      </c>
      <c r="CD66" s="79">
        <v>4.0189499999999999E-4</v>
      </c>
      <c r="CE66" s="79">
        <v>0</v>
      </c>
      <c r="CF66" s="79">
        <v>0</v>
      </c>
      <c r="CG66" s="79">
        <v>0</v>
      </c>
      <c r="CH66" s="79">
        <v>0</v>
      </c>
      <c r="CI66" s="79">
        <v>0</v>
      </c>
      <c r="CJ66" s="79">
        <v>0</v>
      </c>
      <c r="CK66" s="79">
        <v>0</v>
      </c>
      <c r="CL66" s="79">
        <v>1.6939799999999999E-4</v>
      </c>
      <c r="CM66" s="79">
        <v>0</v>
      </c>
      <c r="CN66" s="79">
        <v>0</v>
      </c>
      <c r="CO66" s="79">
        <v>0</v>
      </c>
      <c r="CP66" s="79">
        <v>0</v>
      </c>
      <c r="CQ66" s="79">
        <v>0</v>
      </c>
      <c r="CR66" s="79">
        <v>0</v>
      </c>
      <c r="CS66" s="79">
        <v>0</v>
      </c>
      <c r="CT66" s="79">
        <v>1.4437799999999999E-4</v>
      </c>
      <c r="CU66" s="79">
        <v>0</v>
      </c>
      <c r="CV66" s="79">
        <v>0</v>
      </c>
      <c r="CW66" s="79">
        <v>0</v>
      </c>
      <c r="CX66" s="79">
        <v>0</v>
      </c>
      <c r="CY66" s="79">
        <v>0</v>
      </c>
      <c r="CZ66" s="79">
        <v>0</v>
      </c>
      <c r="DA66" s="79">
        <v>0</v>
      </c>
      <c r="DB66" s="79">
        <v>0</v>
      </c>
      <c r="DC66" s="79">
        <v>0</v>
      </c>
      <c r="DD66" s="79">
        <v>0</v>
      </c>
      <c r="DE66" s="79">
        <v>0</v>
      </c>
      <c r="DF66" s="79">
        <v>1.3407860000000001E-3</v>
      </c>
      <c r="DG66" s="79">
        <v>2.2274230000000001E-3</v>
      </c>
      <c r="DH66" s="79">
        <v>2.0551689999999999E-3</v>
      </c>
      <c r="DI66" s="79">
        <v>3.8652119999999998E-3</v>
      </c>
      <c r="DJ66" s="79">
        <v>2.5621419999999999E-3</v>
      </c>
      <c r="DK66" s="79">
        <v>1.8865889999999999E-3</v>
      </c>
      <c r="DL66" s="79">
        <v>1.739829E-3</v>
      </c>
      <c r="DM66" s="79">
        <v>1.268209E-3</v>
      </c>
      <c r="DN66" s="79">
        <v>2.1461750000000002E-3</v>
      </c>
      <c r="DO66" s="79">
        <v>3.1098290000000002E-3</v>
      </c>
      <c r="DP66" s="79">
        <v>2.2022090000000001E-3</v>
      </c>
      <c r="DQ66" s="79">
        <v>2.2980570000000001E-3</v>
      </c>
    </row>
    <row r="67" spans="1:121">
      <c r="A67" s="79" t="s">
        <v>1216</v>
      </c>
      <c r="B67" s="21" t="s">
        <v>1123</v>
      </c>
      <c r="C67" s="97" t="str">
        <f t="shared" si="6"/>
        <v>ND</v>
      </c>
      <c r="D67" s="97" t="str">
        <f t="shared" si="7"/>
        <v>PI</v>
      </c>
      <c r="E67" s="21" t="s">
        <v>1119</v>
      </c>
      <c r="F67" s="21" t="s">
        <v>136</v>
      </c>
      <c r="G67" s="21" t="s">
        <v>1155</v>
      </c>
      <c r="H67" s="80" t="s">
        <v>212</v>
      </c>
      <c r="I67" s="97">
        <f t="shared" si="8"/>
        <v>0.12719557787383606</v>
      </c>
      <c r="J67" s="97" t="str">
        <f t="shared" si="9"/>
        <v>NI</v>
      </c>
      <c r="K67" s="97" t="str">
        <f t="shared" si="10"/>
        <v>NI</v>
      </c>
      <c r="L67" s="97" t="str">
        <f t="shared" si="11"/>
        <v>ND</v>
      </c>
      <c r="M67" s="21">
        <v>8.3200000000000003E-5</v>
      </c>
      <c r="N67" s="21">
        <v>0</v>
      </c>
      <c r="O67" s="21">
        <v>0</v>
      </c>
      <c r="P67" s="93">
        <v>0</v>
      </c>
      <c r="Q67" s="93">
        <v>1.10646E-4</v>
      </c>
      <c r="R67" s="93">
        <v>0</v>
      </c>
      <c r="S67" s="21">
        <v>0</v>
      </c>
      <c r="T67" s="21">
        <v>7.6086499999999997E-5</v>
      </c>
      <c r="U67" s="21">
        <v>5.9818510416666671E-4</v>
      </c>
      <c r="V67" s="21">
        <v>3.5506250000000006E-5</v>
      </c>
      <c r="W67" s="21">
        <v>2.278376583333333E-3</v>
      </c>
      <c r="X67" s="93" t="s">
        <v>304</v>
      </c>
      <c r="Y67" s="94">
        <v>3.6899940678899998</v>
      </c>
      <c r="Z67" s="95">
        <v>5.5511132183899998E-7</v>
      </c>
      <c r="AA67" s="79">
        <v>0</v>
      </c>
      <c r="AB67" s="79">
        <v>0</v>
      </c>
      <c r="AC67" s="79">
        <v>0</v>
      </c>
      <c r="AD67" s="79">
        <v>0</v>
      </c>
      <c r="AE67" s="79">
        <v>0</v>
      </c>
      <c r="AF67" s="79">
        <v>0</v>
      </c>
      <c r="AG67" s="79">
        <v>0</v>
      </c>
      <c r="AH67" s="79">
        <v>0</v>
      </c>
      <c r="AI67" s="79">
        <v>0</v>
      </c>
      <c r="AJ67" s="79">
        <v>0</v>
      </c>
      <c r="AK67" s="79">
        <v>0</v>
      </c>
      <c r="AL67" s="79">
        <v>6.2199999999999994E-5</v>
      </c>
      <c r="AM67" s="79">
        <v>0</v>
      </c>
      <c r="AN67" s="79">
        <v>0</v>
      </c>
      <c r="AO67" s="79">
        <v>1.88381E-4</v>
      </c>
      <c r="AP67" s="79">
        <v>6.0300000000000002E-5</v>
      </c>
      <c r="AQ67" s="79">
        <v>6.7600000000000003E-5</v>
      </c>
      <c r="AR67" s="79">
        <v>1.4767200000000001E-4</v>
      </c>
      <c r="AS67" s="79">
        <v>1.99836E-4</v>
      </c>
      <c r="AT67" s="79">
        <v>1.13149E-4</v>
      </c>
      <c r="AU67" s="79">
        <v>7.3899999999999994E-5</v>
      </c>
      <c r="AV67" s="79">
        <v>0</v>
      </c>
      <c r="AW67" s="79">
        <v>0</v>
      </c>
      <c r="AX67" s="79">
        <v>0</v>
      </c>
      <c r="AY67" s="79">
        <v>0</v>
      </c>
      <c r="AZ67" s="79">
        <v>0</v>
      </c>
      <c r="BA67" s="79">
        <v>0</v>
      </c>
      <c r="BB67" s="79">
        <v>0</v>
      </c>
      <c r="BC67" s="79">
        <v>4.2881499999999998E-4</v>
      </c>
      <c r="BD67" s="79">
        <v>1.89681E-4</v>
      </c>
      <c r="BE67" s="79">
        <v>6.8913899999999996E-4</v>
      </c>
      <c r="BF67" s="79">
        <v>0</v>
      </c>
      <c r="BG67" s="79">
        <v>0</v>
      </c>
      <c r="BH67" s="79">
        <v>0</v>
      </c>
      <c r="BI67" s="79">
        <v>2.0979977E-2</v>
      </c>
      <c r="BJ67" s="79">
        <v>9.9273299999999998E-4</v>
      </c>
      <c r="BK67" s="79">
        <v>0</v>
      </c>
      <c r="BL67" s="79">
        <v>0</v>
      </c>
      <c r="BM67" s="79">
        <v>0</v>
      </c>
      <c r="BN67" s="79">
        <v>0</v>
      </c>
      <c r="BO67" s="79">
        <v>0</v>
      </c>
      <c r="BP67" s="79">
        <v>0</v>
      </c>
      <c r="BQ67" s="79">
        <v>1.6016700000000001E-4</v>
      </c>
      <c r="BR67" s="79">
        <v>4.6536700000000001E-4</v>
      </c>
      <c r="BS67" s="79">
        <v>0</v>
      </c>
      <c r="BT67" s="79">
        <v>0</v>
      </c>
      <c r="BU67" s="79">
        <v>2.9149319999999999E-3</v>
      </c>
      <c r="BV67" s="79">
        <v>0</v>
      </c>
      <c r="BW67" s="79">
        <v>0</v>
      </c>
      <c r="BX67" s="79">
        <v>0</v>
      </c>
      <c r="BY67" s="79">
        <v>0</v>
      </c>
      <c r="BZ67" s="79">
        <v>1.82993E-4</v>
      </c>
      <c r="CA67" s="79">
        <v>1.99798E-4</v>
      </c>
      <c r="CB67" s="79">
        <v>0</v>
      </c>
      <c r="CC67" s="79">
        <v>0</v>
      </c>
      <c r="CD67" s="79">
        <v>0</v>
      </c>
      <c r="CE67" s="79">
        <v>1.1697649999999999E-3</v>
      </c>
      <c r="CF67" s="79">
        <v>0</v>
      </c>
      <c r="CG67" s="79">
        <v>0</v>
      </c>
      <c r="CH67" s="79">
        <v>0</v>
      </c>
      <c r="CI67" s="79">
        <v>0</v>
      </c>
      <c r="CJ67" s="79">
        <v>0</v>
      </c>
      <c r="CK67" s="79">
        <v>3.3951800000000002E-4</v>
      </c>
      <c r="CL67" s="79">
        <v>0</v>
      </c>
      <c r="CM67" s="79">
        <v>0</v>
      </c>
      <c r="CN67" s="79">
        <v>0</v>
      </c>
      <c r="CO67" s="79">
        <v>0</v>
      </c>
      <c r="CP67" s="79">
        <v>0</v>
      </c>
      <c r="CQ67" s="79">
        <v>0</v>
      </c>
      <c r="CR67" s="79">
        <v>0</v>
      </c>
      <c r="CS67" s="79">
        <v>0</v>
      </c>
      <c r="CT67" s="79">
        <v>2.8977000000000001E-4</v>
      </c>
      <c r="CU67" s="79">
        <v>0</v>
      </c>
      <c r="CV67" s="79">
        <v>0</v>
      </c>
      <c r="CW67" s="79">
        <v>0</v>
      </c>
      <c r="CX67" s="79">
        <v>0</v>
      </c>
      <c r="CY67" s="79">
        <v>0</v>
      </c>
      <c r="CZ67" s="79">
        <v>0</v>
      </c>
      <c r="DA67" s="79">
        <v>0</v>
      </c>
      <c r="DB67" s="79">
        <v>0</v>
      </c>
      <c r="DC67" s="79">
        <v>1.36305E-4</v>
      </c>
      <c r="DD67" s="79">
        <v>0</v>
      </c>
      <c r="DE67" s="79">
        <v>0</v>
      </c>
      <c r="DF67" s="79">
        <v>1.3454910000000001E-3</v>
      </c>
      <c r="DG67" s="79">
        <v>2.4931509999999999E-3</v>
      </c>
      <c r="DH67" s="79">
        <v>3.187315E-3</v>
      </c>
      <c r="DI67" s="79">
        <v>4.1558289999999998E-3</v>
      </c>
      <c r="DJ67" s="79">
        <v>3.2139149999999999E-3</v>
      </c>
      <c r="DK67" s="79">
        <v>1.262139E-3</v>
      </c>
      <c r="DL67" s="79">
        <v>2.113499E-3</v>
      </c>
      <c r="DM67" s="79">
        <v>1.3635640000000001E-3</v>
      </c>
      <c r="DN67" s="79">
        <v>1.7947550000000001E-3</v>
      </c>
      <c r="DO67" s="79">
        <v>2.4587649999999999E-3</v>
      </c>
      <c r="DP67" s="79">
        <v>1.345178E-3</v>
      </c>
      <c r="DQ67" s="79">
        <v>2.6069180000000002E-3</v>
      </c>
    </row>
    <row r="68" spans="1:121">
      <c r="A68" s="79" t="s">
        <v>1217</v>
      </c>
      <c r="B68" s="21" t="s">
        <v>1123</v>
      </c>
      <c r="C68" s="97" t="str">
        <f t="shared" ref="C68:C83" si="12">IF(AND(N68=0,S68=0),"ND",IF(N68=0,"NI",IF(S68=0,"PI",N68/S68)))</f>
        <v>ND</v>
      </c>
      <c r="D68" s="97" t="str">
        <f t="shared" ref="D68:D83" si="13">IF(AND(Q68=0,S68=0),"ND",IF(Q68=0,"NI",IF(S68=0,"PI",Q68/S68)))</f>
        <v>PI</v>
      </c>
      <c r="E68" s="21" t="s">
        <v>1119</v>
      </c>
      <c r="F68" s="21" t="s">
        <v>136</v>
      </c>
      <c r="G68" s="21" t="s">
        <v>1155</v>
      </c>
      <c r="H68" s="80" t="s">
        <v>221</v>
      </c>
      <c r="I68" s="97">
        <f t="shared" ref="I68:I83" si="14">IF(AND(T68=0,U68=0),"ND",IF(T68=0,"NI",IF(U68=0,"PI",T68/U68)))</f>
        <v>0.41177898229799192</v>
      </c>
      <c r="J68" s="97" t="str">
        <f t="shared" ref="J68:J83" si="15">IF(AND(S68=0,T68=0),"ND",IF(S68=0,"NI",IF(T68=0,"PI",S68/T68)))</f>
        <v>NI</v>
      </c>
      <c r="K68" s="97" t="str">
        <f t="shared" ref="K68:K83" si="16">IF(AND(O68=0,M68=0),"ND",IF(O68=0,"NI",IF(M68=0,"PI",O68/M68)))</f>
        <v>NI</v>
      </c>
      <c r="L68" s="97" t="str">
        <f t="shared" ref="L68:L83" si="17">IF(AND(R68=0,P68=0),"ND",IF(R68=0,"NI",IF(P68=0,"PI",R68/P68)))</f>
        <v>NI</v>
      </c>
      <c r="M68" s="21">
        <v>1.2429499999999999E-4</v>
      </c>
      <c r="N68" s="21">
        <v>0</v>
      </c>
      <c r="O68" s="21">
        <v>0</v>
      </c>
      <c r="P68" s="93">
        <v>1.14636E-4</v>
      </c>
      <c r="Q68" s="93">
        <v>5.5099999999999998E-5</v>
      </c>
      <c r="R68" s="93">
        <v>0</v>
      </c>
      <c r="S68" s="21">
        <v>0</v>
      </c>
      <c r="T68" s="21">
        <v>9.250358333333333E-5</v>
      </c>
      <c r="U68" s="21">
        <v>2.2464377083333334E-4</v>
      </c>
      <c r="V68" s="21">
        <v>2.2703583333333331E-5</v>
      </c>
      <c r="W68" s="21">
        <v>2.3408918333333337E-3</v>
      </c>
      <c r="X68" s="93" t="s">
        <v>304</v>
      </c>
      <c r="Y68" s="94">
        <v>3.7047928265399999</v>
      </c>
      <c r="Z68" s="95">
        <v>7.6722100440799996E-10</v>
      </c>
      <c r="AA68" s="79">
        <v>0</v>
      </c>
      <c r="AB68" s="79">
        <v>0</v>
      </c>
      <c r="AC68" s="79">
        <v>0</v>
      </c>
      <c r="AD68" s="79">
        <v>0</v>
      </c>
      <c r="AE68" s="79">
        <v>0</v>
      </c>
      <c r="AF68" s="79">
        <v>0</v>
      </c>
      <c r="AG68" s="79">
        <v>0</v>
      </c>
      <c r="AH68" s="79">
        <v>0</v>
      </c>
      <c r="AI68" s="79">
        <v>0</v>
      </c>
      <c r="AJ68" s="79">
        <v>0</v>
      </c>
      <c r="AK68" s="79">
        <v>0</v>
      </c>
      <c r="AL68" s="79">
        <v>0</v>
      </c>
      <c r="AM68" s="79">
        <v>0</v>
      </c>
      <c r="AN68" s="79">
        <v>6.6500000000000004E-5</v>
      </c>
      <c r="AO68" s="79">
        <v>0</v>
      </c>
      <c r="AP68" s="79">
        <v>1.20097E-4</v>
      </c>
      <c r="AQ68" s="79">
        <v>1.3474099999999999E-4</v>
      </c>
      <c r="AR68" s="79">
        <v>1.47155E-4</v>
      </c>
      <c r="AS68" s="79">
        <v>1.3275799999999999E-4</v>
      </c>
      <c r="AT68" s="79">
        <v>1.6913E-4</v>
      </c>
      <c r="AU68" s="79">
        <v>2.2106200000000001E-4</v>
      </c>
      <c r="AV68" s="79">
        <v>5.5600000000000003E-5</v>
      </c>
      <c r="AW68" s="79">
        <v>6.3E-5</v>
      </c>
      <c r="AX68" s="79">
        <v>0</v>
      </c>
      <c r="AY68" s="79">
        <v>0</v>
      </c>
      <c r="AZ68" s="79">
        <v>0</v>
      </c>
      <c r="BA68" s="79">
        <v>0</v>
      </c>
      <c r="BB68" s="79">
        <v>0</v>
      </c>
      <c r="BC68" s="79">
        <v>0</v>
      </c>
      <c r="BD68" s="79">
        <v>0</v>
      </c>
      <c r="BE68" s="79">
        <v>1.7168199999999999E-4</v>
      </c>
      <c r="BF68" s="79">
        <v>0</v>
      </c>
      <c r="BG68" s="79">
        <v>0</v>
      </c>
      <c r="BH68" s="79">
        <v>0</v>
      </c>
      <c r="BI68" s="79">
        <v>8.2475659999999996E-3</v>
      </c>
      <c r="BJ68" s="79">
        <v>1.9785199999999999E-4</v>
      </c>
      <c r="BK68" s="79">
        <v>0</v>
      </c>
      <c r="BL68" s="79">
        <v>0</v>
      </c>
      <c r="BM68" s="79">
        <v>0</v>
      </c>
      <c r="BN68" s="79">
        <v>0</v>
      </c>
      <c r="BO68" s="79">
        <v>0</v>
      </c>
      <c r="BP68" s="79">
        <v>0</v>
      </c>
      <c r="BQ68" s="79">
        <v>1.5960700000000001E-4</v>
      </c>
      <c r="BR68" s="79">
        <v>4.6373900000000001E-4</v>
      </c>
      <c r="BS68" s="79">
        <v>0</v>
      </c>
      <c r="BT68" s="79">
        <v>0</v>
      </c>
      <c r="BU68" s="79">
        <v>1.37593E-3</v>
      </c>
      <c r="BV68" s="79">
        <v>0</v>
      </c>
      <c r="BW68" s="79">
        <v>0</v>
      </c>
      <c r="BX68" s="79">
        <v>0</v>
      </c>
      <c r="BY68" s="79">
        <v>0</v>
      </c>
      <c r="BZ68" s="79">
        <v>0</v>
      </c>
      <c r="CA68" s="79">
        <v>0</v>
      </c>
      <c r="CB68" s="79">
        <v>0</v>
      </c>
      <c r="CC68" s="79">
        <v>0</v>
      </c>
      <c r="CD68" s="79">
        <v>0</v>
      </c>
      <c r="CE68" s="79">
        <v>1.66525E-4</v>
      </c>
      <c r="CF68" s="79">
        <v>0</v>
      </c>
      <c r="CG68" s="79">
        <v>0</v>
      </c>
      <c r="CH68" s="79">
        <v>0</v>
      </c>
      <c r="CI68" s="79">
        <v>0</v>
      </c>
      <c r="CJ68" s="79">
        <v>0</v>
      </c>
      <c r="CK68" s="79">
        <v>0</v>
      </c>
      <c r="CL68" s="79">
        <v>0</v>
      </c>
      <c r="CM68" s="79">
        <v>0</v>
      </c>
      <c r="CN68" s="79">
        <v>0</v>
      </c>
      <c r="CO68" s="79">
        <v>0</v>
      </c>
      <c r="CP68" s="79">
        <v>0</v>
      </c>
      <c r="CQ68" s="79">
        <v>0</v>
      </c>
      <c r="CR68" s="79">
        <v>0</v>
      </c>
      <c r="CS68" s="79">
        <v>0</v>
      </c>
      <c r="CT68" s="79">
        <v>1.4437799999999999E-4</v>
      </c>
      <c r="CU68" s="79">
        <v>0</v>
      </c>
      <c r="CV68" s="79">
        <v>0</v>
      </c>
      <c r="CW68" s="79">
        <v>0</v>
      </c>
      <c r="CX68" s="79">
        <v>0</v>
      </c>
      <c r="CY68" s="79">
        <v>0</v>
      </c>
      <c r="CZ68" s="79">
        <v>0</v>
      </c>
      <c r="DA68" s="79">
        <v>0</v>
      </c>
      <c r="DB68" s="79">
        <v>1.2806499999999999E-4</v>
      </c>
      <c r="DC68" s="79">
        <v>0</v>
      </c>
      <c r="DD68" s="79">
        <v>0</v>
      </c>
      <c r="DE68" s="79">
        <v>0</v>
      </c>
      <c r="DF68" s="79">
        <v>1.5195569999999999E-3</v>
      </c>
      <c r="DG68" s="79">
        <v>2.3987629999999999E-3</v>
      </c>
      <c r="DH68" s="79">
        <v>2.1485860000000001E-3</v>
      </c>
      <c r="DI68" s="79">
        <v>3.8652119999999998E-3</v>
      </c>
      <c r="DJ68" s="79">
        <v>3.1111720000000002E-3</v>
      </c>
      <c r="DK68" s="79">
        <v>1.1678890000000001E-3</v>
      </c>
      <c r="DL68" s="79">
        <v>2.5639590000000002E-3</v>
      </c>
      <c r="DM68" s="79">
        <v>1.539969E-3</v>
      </c>
      <c r="DN68" s="79">
        <v>2.1461750000000002E-3</v>
      </c>
      <c r="DO68" s="79">
        <v>3.2040660000000002E-3</v>
      </c>
      <c r="DP68" s="79">
        <v>1.62772E-3</v>
      </c>
      <c r="DQ68" s="79">
        <v>2.7976339999999998E-3</v>
      </c>
    </row>
    <row r="69" spans="1:121">
      <c r="A69" s="79" t="s">
        <v>1218</v>
      </c>
      <c r="B69" s="21" t="s">
        <v>1123</v>
      </c>
      <c r="C69" s="97" t="str">
        <f t="shared" si="12"/>
        <v>NI</v>
      </c>
      <c r="D69" s="101">
        <f t="shared" si="13"/>
        <v>36.213079019073575</v>
      </c>
      <c r="E69" s="21" t="s">
        <v>1119</v>
      </c>
      <c r="F69" s="21" t="s">
        <v>136</v>
      </c>
      <c r="G69" s="21" t="s">
        <v>1155</v>
      </c>
      <c r="H69" s="80" t="s">
        <v>296</v>
      </c>
      <c r="I69" s="97">
        <f t="shared" si="14"/>
        <v>0.23662828776829758</v>
      </c>
      <c r="J69" s="97">
        <f t="shared" si="15"/>
        <v>2.7813595606361333E-2</v>
      </c>
      <c r="K69" s="97">
        <f t="shared" si="16"/>
        <v>0.48678414096916295</v>
      </c>
      <c r="L69" s="97">
        <f t="shared" si="17"/>
        <v>0.91575913896318939</v>
      </c>
      <c r="M69" s="21">
        <v>9.0799999999999998E-5</v>
      </c>
      <c r="N69" s="21">
        <v>0</v>
      </c>
      <c r="O69" s="21">
        <v>4.4199999999999997E-5</v>
      </c>
      <c r="P69" s="93">
        <v>1.25616E-4</v>
      </c>
      <c r="Q69" s="93">
        <v>1.2082E-4</v>
      </c>
      <c r="R69" s="93">
        <v>1.15034E-4</v>
      </c>
      <c r="S69" s="21">
        <v>3.3363636363636361E-6</v>
      </c>
      <c r="T69" s="21">
        <v>1.1995441666666665E-4</v>
      </c>
      <c r="U69" s="21">
        <v>5.0693185416666661E-4</v>
      </c>
      <c r="V69" s="21">
        <v>2.3388583333333335E-5</v>
      </c>
      <c r="W69" s="21">
        <v>2.9006215000000005E-3</v>
      </c>
      <c r="X69" s="93" t="s">
        <v>304</v>
      </c>
      <c r="Y69" s="94">
        <v>3.7964017971500001</v>
      </c>
      <c r="Z69" s="95">
        <v>7.6082327576799997E-9</v>
      </c>
      <c r="AA69" s="79">
        <v>3.6699999999999998E-5</v>
      </c>
      <c r="AB69" s="79">
        <v>0</v>
      </c>
      <c r="AC69" s="79">
        <v>0</v>
      </c>
      <c r="AD69" s="79">
        <v>0</v>
      </c>
      <c r="AE69" s="79">
        <v>0</v>
      </c>
      <c r="AF69" s="79">
        <v>0</v>
      </c>
      <c r="AG69" s="79">
        <v>0</v>
      </c>
      <c r="AH69" s="79">
        <v>0</v>
      </c>
      <c r="AI69" s="79">
        <v>0</v>
      </c>
      <c r="AJ69" s="79">
        <v>0</v>
      </c>
      <c r="AK69" s="79">
        <v>0</v>
      </c>
      <c r="AL69" s="79">
        <v>1.35878E-4</v>
      </c>
      <c r="AM69" s="79">
        <v>6.6000000000000005E-5</v>
      </c>
      <c r="AN69" s="79">
        <v>0</v>
      </c>
      <c r="AO69" s="79">
        <v>1.37136E-4</v>
      </c>
      <c r="AP69" s="79">
        <v>6.58E-5</v>
      </c>
      <c r="AQ69" s="79">
        <v>1.4764699999999999E-4</v>
      </c>
      <c r="AR69" s="79">
        <v>8.0599999999999994E-5</v>
      </c>
      <c r="AS69" s="79">
        <v>2.18211E-4</v>
      </c>
      <c r="AT69" s="79">
        <v>1.2355299999999999E-4</v>
      </c>
      <c r="AU69" s="79">
        <v>4.0372800000000001E-4</v>
      </c>
      <c r="AV69" s="79">
        <v>6.0900000000000003E-5</v>
      </c>
      <c r="AW69" s="79">
        <v>0</v>
      </c>
      <c r="AX69" s="79">
        <v>0</v>
      </c>
      <c r="AY69" s="79">
        <v>0</v>
      </c>
      <c r="AZ69" s="79">
        <v>1.9032899999999999E-4</v>
      </c>
      <c r="BA69" s="79">
        <v>0</v>
      </c>
      <c r="BB69" s="79">
        <v>0</v>
      </c>
      <c r="BC69" s="79">
        <v>0</v>
      </c>
      <c r="BD69" s="79">
        <v>0</v>
      </c>
      <c r="BE69" s="79">
        <v>9.40635E-4</v>
      </c>
      <c r="BF69" s="79">
        <v>0</v>
      </c>
      <c r="BG69" s="79">
        <v>0</v>
      </c>
      <c r="BH69" s="79">
        <v>1.6988699999999999E-4</v>
      </c>
      <c r="BI69" s="79">
        <v>1.8705652999999999E-2</v>
      </c>
      <c r="BJ69" s="79">
        <v>4.3360700000000002E-4</v>
      </c>
      <c r="BK69" s="79">
        <v>0</v>
      </c>
      <c r="BL69" s="79">
        <v>0</v>
      </c>
      <c r="BM69" s="79">
        <v>0</v>
      </c>
      <c r="BN69" s="79">
        <v>1.7937500000000001E-4</v>
      </c>
      <c r="BO69" s="79">
        <v>0</v>
      </c>
      <c r="BP69" s="79">
        <v>0</v>
      </c>
      <c r="BQ69" s="79">
        <v>5.2468600000000001E-4</v>
      </c>
      <c r="BR69" s="79">
        <v>5.08159E-4</v>
      </c>
      <c r="BS69" s="79">
        <v>0</v>
      </c>
      <c r="BT69" s="79">
        <v>0</v>
      </c>
      <c r="BU69" s="79">
        <v>2.6803980000000001E-3</v>
      </c>
      <c r="BV69" s="79">
        <v>0</v>
      </c>
      <c r="BW69" s="79">
        <v>0</v>
      </c>
      <c r="BX69" s="79">
        <v>0</v>
      </c>
      <c r="BY69" s="79">
        <v>0</v>
      </c>
      <c r="BZ69" s="79">
        <v>0</v>
      </c>
      <c r="CA69" s="79">
        <v>0</v>
      </c>
      <c r="CB69" s="79">
        <v>0</v>
      </c>
      <c r="CC69" s="79">
        <v>0</v>
      </c>
      <c r="CD69" s="79">
        <v>0</v>
      </c>
      <c r="CE69" s="79">
        <v>0</v>
      </c>
      <c r="CF69" s="79">
        <v>0</v>
      </c>
      <c r="CG69" s="79">
        <v>0</v>
      </c>
      <c r="CH69" s="79">
        <v>0</v>
      </c>
      <c r="CI69" s="79">
        <v>0</v>
      </c>
      <c r="CJ69" s="79">
        <v>0</v>
      </c>
      <c r="CK69" s="79">
        <v>0</v>
      </c>
      <c r="CL69" s="79">
        <v>0</v>
      </c>
      <c r="CM69" s="79">
        <v>0</v>
      </c>
      <c r="CN69" s="79">
        <v>0</v>
      </c>
      <c r="CO69" s="79">
        <v>0</v>
      </c>
      <c r="CP69" s="79">
        <v>0</v>
      </c>
      <c r="CQ69" s="79">
        <v>0</v>
      </c>
      <c r="CR69" s="79">
        <v>0</v>
      </c>
      <c r="CS69" s="79">
        <v>0</v>
      </c>
      <c r="CT69" s="79">
        <v>0</v>
      </c>
      <c r="CU69" s="79">
        <v>0</v>
      </c>
      <c r="CV69" s="79">
        <v>0</v>
      </c>
      <c r="CW69" s="79">
        <v>0</v>
      </c>
      <c r="CX69" s="79">
        <v>0</v>
      </c>
      <c r="CY69" s="79">
        <v>0</v>
      </c>
      <c r="CZ69" s="79">
        <v>0</v>
      </c>
      <c r="DA69" s="79">
        <v>0</v>
      </c>
      <c r="DB69" s="79">
        <v>2.8066300000000001E-4</v>
      </c>
      <c r="DC69" s="79">
        <v>0</v>
      </c>
      <c r="DD69" s="79">
        <v>0</v>
      </c>
      <c r="DE69" s="79">
        <v>0</v>
      </c>
      <c r="DF69" s="79">
        <v>1.5671610000000001E-3</v>
      </c>
      <c r="DG69" s="79">
        <v>2.8162819999999998E-3</v>
      </c>
      <c r="DH69" s="79">
        <v>2.7638480000000002E-3</v>
      </c>
      <c r="DI69" s="79">
        <v>5.546413E-3</v>
      </c>
      <c r="DJ69" s="79">
        <v>3.7099870000000001E-3</v>
      </c>
      <c r="DK69" s="79">
        <v>1.4766410000000001E-3</v>
      </c>
      <c r="DL69" s="79">
        <v>2.7092079999999998E-3</v>
      </c>
      <c r="DM69" s="79">
        <v>2.382318E-3</v>
      </c>
      <c r="DN69" s="79">
        <v>2.5477270000000001E-3</v>
      </c>
      <c r="DO69" s="79">
        <v>3.407705E-3</v>
      </c>
      <c r="DP69" s="79">
        <v>3.2525050000000002E-3</v>
      </c>
      <c r="DQ69" s="79">
        <v>2.6276630000000001E-3</v>
      </c>
    </row>
    <row r="70" spans="1:121">
      <c r="A70" s="79" t="s">
        <v>1262</v>
      </c>
      <c r="B70" s="21" t="s">
        <v>1122</v>
      </c>
      <c r="C70" s="96" t="str">
        <f t="shared" si="12"/>
        <v>NI</v>
      </c>
      <c r="D70" s="96">
        <f t="shared" si="13"/>
        <v>1576.4537652845613</v>
      </c>
      <c r="E70" s="21" t="s">
        <v>1119</v>
      </c>
      <c r="F70" s="80" t="s">
        <v>1170</v>
      </c>
      <c r="G70" s="21" t="s">
        <v>1155</v>
      </c>
      <c r="H70" s="80" t="s">
        <v>1171</v>
      </c>
      <c r="I70" s="97" t="str">
        <f t="shared" si="14"/>
        <v>ND</v>
      </c>
      <c r="J70" s="97" t="str">
        <f t="shared" si="15"/>
        <v>PI</v>
      </c>
      <c r="K70" s="97" t="str">
        <f t="shared" si="16"/>
        <v>PI</v>
      </c>
      <c r="L70" s="97">
        <f t="shared" si="17"/>
        <v>55.860928422449</v>
      </c>
      <c r="M70" s="21">
        <v>0</v>
      </c>
      <c r="N70" s="21">
        <v>0</v>
      </c>
      <c r="O70" s="21">
        <v>1.1001400000000001E-3</v>
      </c>
      <c r="P70" s="93">
        <v>1.2513699999999999E-4</v>
      </c>
      <c r="Q70" s="93">
        <v>1.6549325E-2</v>
      </c>
      <c r="R70" s="93">
        <v>6.9902690000000003E-3</v>
      </c>
      <c r="S70" s="21">
        <v>1.0497818181818182E-5</v>
      </c>
      <c r="T70" s="21">
        <v>0</v>
      </c>
      <c r="U70" s="21">
        <v>0</v>
      </c>
      <c r="V70" s="21">
        <v>0</v>
      </c>
      <c r="W70" s="21">
        <v>0</v>
      </c>
      <c r="X70" s="93" t="s">
        <v>13</v>
      </c>
      <c r="Y70" s="94">
        <v>4.4543606213200002</v>
      </c>
      <c r="Z70" s="95">
        <v>1.42796612957E-12</v>
      </c>
      <c r="AA70" s="79">
        <v>0</v>
      </c>
      <c r="AB70" s="79">
        <v>0</v>
      </c>
      <c r="AC70" s="79">
        <v>0</v>
      </c>
      <c r="AD70" s="79">
        <v>0</v>
      </c>
      <c r="AE70" s="79">
        <v>0</v>
      </c>
      <c r="AF70" s="79">
        <v>1.15476E-4</v>
      </c>
      <c r="AG70" s="79">
        <v>0</v>
      </c>
      <c r="AH70" s="79">
        <v>0</v>
      </c>
      <c r="AI70" s="79">
        <v>0</v>
      </c>
      <c r="AJ70" s="79">
        <v>0</v>
      </c>
      <c r="AK70" s="79">
        <v>0</v>
      </c>
      <c r="AL70" s="79">
        <v>0</v>
      </c>
      <c r="AM70" s="79">
        <v>0</v>
      </c>
      <c r="AN70" s="79">
        <v>0</v>
      </c>
      <c r="AO70" s="79">
        <v>0</v>
      </c>
      <c r="AP70" s="79">
        <v>0</v>
      </c>
      <c r="AQ70" s="79">
        <v>0</v>
      </c>
      <c r="AR70" s="79">
        <v>0</v>
      </c>
      <c r="AS70" s="79">
        <v>0</v>
      </c>
      <c r="AT70" s="79">
        <v>0</v>
      </c>
      <c r="AU70" s="79">
        <v>0</v>
      </c>
      <c r="AV70" s="79">
        <v>0</v>
      </c>
      <c r="AW70" s="79">
        <v>0</v>
      </c>
      <c r="AX70" s="79">
        <v>0</v>
      </c>
      <c r="AY70" s="79">
        <v>0</v>
      </c>
      <c r="AZ70" s="79">
        <v>0</v>
      </c>
      <c r="BA70" s="79">
        <v>0</v>
      </c>
      <c r="BB70" s="79">
        <v>0</v>
      </c>
      <c r="BC70" s="79">
        <v>0</v>
      </c>
      <c r="BD70" s="79">
        <v>0</v>
      </c>
      <c r="BE70" s="79">
        <v>0</v>
      </c>
      <c r="BF70" s="79">
        <v>0</v>
      </c>
      <c r="BG70" s="79">
        <v>0</v>
      </c>
      <c r="BH70" s="79">
        <v>0</v>
      </c>
      <c r="BI70" s="79">
        <v>0</v>
      </c>
      <c r="BJ70" s="79">
        <v>0</v>
      </c>
      <c r="BK70" s="79">
        <v>0</v>
      </c>
      <c r="BL70" s="79">
        <v>0</v>
      </c>
      <c r="BM70" s="79">
        <v>0</v>
      </c>
      <c r="BN70" s="79">
        <v>0</v>
      </c>
      <c r="BO70" s="79">
        <v>0</v>
      </c>
      <c r="BP70" s="79">
        <v>0</v>
      </c>
      <c r="BQ70" s="79">
        <v>0</v>
      </c>
      <c r="BR70" s="79">
        <v>0</v>
      </c>
      <c r="BS70" s="79">
        <v>0</v>
      </c>
      <c r="BT70" s="79">
        <v>0</v>
      </c>
      <c r="BU70" s="79">
        <v>0</v>
      </c>
      <c r="BV70" s="79">
        <v>0</v>
      </c>
      <c r="BW70" s="79">
        <v>0</v>
      </c>
      <c r="BX70" s="79">
        <v>0</v>
      </c>
      <c r="BY70" s="79">
        <v>0</v>
      </c>
      <c r="BZ70" s="79">
        <v>0</v>
      </c>
      <c r="CA70" s="79">
        <v>0</v>
      </c>
      <c r="CB70" s="79">
        <v>0</v>
      </c>
      <c r="CC70" s="79">
        <v>0</v>
      </c>
      <c r="CD70" s="79">
        <v>0</v>
      </c>
      <c r="CE70" s="79">
        <v>0</v>
      </c>
      <c r="CF70" s="79">
        <v>0</v>
      </c>
      <c r="CG70" s="79">
        <v>0</v>
      </c>
      <c r="CH70" s="79">
        <v>0</v>
      </c>
      <c r="CI70" s="79">
        <v>0</v>
      </c>
      <c r="CJ70" s="79">
        <v>0</v>
      </c>
      <c r="CK70" s="79">
        <v>0</v>
      </c>
      <c r="CL70" s="79">
        <v>0</v>
      </c>
      <c r="CM70" s="79">
        <v>0</v>
      </c>
      <c r="CN70" s="79">
        <v>0</v>
      </c>
      <c r="CO70" s="79">
        <v>0</v>
      </c>
      <c r="CP70" s="79">
        <v>0</v>
      </c>
      <c r="CQ70" s="79">
        <v>0</v>
      </c>
      <c r="CR70" s="79">
        <v>0</v>
      </c>
      <c r="CS70" s="79">
        <v>0</v>
      </c>
      <c r="CT70" s="79">
        <v>0</v>
      </c>
      <c r="CU70" s="79">
        <v>0</v>
      </c>
      <c r="CV70" s="79">
        <v>0</v>
      </c>
      <c r="CW70" s="79">
        <v>0</v>
      </c>
      <c r="CX70" s="79">
        <v>0</v>
      </c>
      <c r="CY70" s="79">
        <v>0</v>
      </c>
      <c r="CZ70" s="79">
        <v>0</v>
      </c>
      <c r="DA70" s="79">
        <v>0</v>
      </c>
      <c r="DB70" s="79">
        <v>0</v>
      </c>
      <c r="DC70" s="79">
        <v>0</v>
      </c>
      <c r="DD70" s="79">
        <v>0</v>
      </c>
      <c r="DE70" s="79">
        <v>0</v>
      </c>
      <c r="DF70" s="79">
        <v>0</v>
      </c>
      <c r="DG70" s="79">
        <v>0</v>
      </c>
      <c r="DH70" s="79">
        <v>0</v>
      </c>
      <c r="DI70" s="79">
        <v>0</v>
      </c>
      <c r="DJ70" s="79">
        <v>0</v>
      </c>
      <c r="DK70" s="79">
        <v>0</v>
      </c>
      <c r="DL70" s="79">
        <v>0</v>
      </c>
      <c r="DM70" s="79">
        <v>0</v>
      </c>
      <c r="DN70" s="79">
        <v>0</v>
      </c>
      <c r="DO70" s="79">
        <v>0</v>
      </c>
      <c r="DP70" s="79">
        <v>0</v>
      </c>
      <c r="DQ70" s="79">
        <v>0</v>
      </c>
    </row>
    <row r="71" spans="1:121">
      <c r="A71" s="79" t="s">
        <v>1263</v>
      </c>
      <c r="B71" s="21" t="s">
        <v>1139</v>
      </c>
      <c r="C71" s="96" t="str">
        <f t="shared" si="12"/>
        <v>ND</v>
      </c>
      <c r="D71" s="96" t="str">
        <f t="shared" si="13"/>
        <v>PI</v>
      </c>
      <c r="E71" s="21" t="s">
        <v>1119</v>
      </c>
      <c r="F71" s="21" t="s">
        <v>309</v>
      </c>
      <c r="G71" s="21" t="s">
        <v>33</v>
      </c>
      <c r="H71" s="80" t="s">
        <v>1317</v>
      </c>
      <c r="I71" s="97">
        <f t="shared" si="14"/>
        <v>0.22759911519482726</v>
      </c>
      <c r="J71" s="97" t="str">
        <f t="shared" si="15"/>
        <v>NI</v>
      </c>
      <c r="K71" s="97" t="str">
        <f t="shared" si="16"/>
        <v>ND</v>
      </c>
      <c r="L71" s="97" t="str">
        <f t="shared" si="17"/>
        <v>ND</v>
      </c>
      <c r="M71" s="21">
        <v>0</v>
      </c>
      <c r="N71" s="21">
        <v>0</v>
      </c>
      <c r="O71" s="21">
        <v>0</v>
      </c>
      <c r="P71" s="93">
        <v>0</v>
      </c>
      <c r="Q71" s="93">
        <v>4.1499999999999999E-5</v>
      </c>
      <c r="R71" s="93">
        <v>0</v>
      </c>
      <c r="S71" s="21">
        <v>0</v>
      </c>
      <c r="T71" s="21">
        <v>3.4833333333333332E-6</v>
      </c>
      <c r="U71" s="21">
        <v>1.5304687500000002E-5</v>
      </c>
      <c r="V71" s="21">
        <v>0</v>
      </c>
      <c r="W71" s="21">
        <v>2.8532583333333332E-5</v>
      </c>
      <c r="X71" s="93"/>
      <c r="Y71" s="93" t="s">
        <v>303</v>
      </c>
      <c r="Z71" s="93" t="s">
        <v>303</v>
      </c>
      <c r="AA71" s="79">
        <v>0</v>
      </c>
      <c r="AB71" s="79">
        <v>0</v>
      </c>
      <c r="AC71" s="79">
        <v>0</v>
      </c>
      <c r="AD71" s="79">
        <v>0</v>
      </c>
      <c r="AE71" s="79">
        <v>0</v>
      </c>
      <c r="AF71" s="79">
        <v>0</v>
      </c>
      <c r="AG71" s="79">
        <v>0</v>
      </c>
      <c r="AH71" s="79">
        <v>0</v>
      </c>
      <c r="AI71" s="79">
        <v>0</v>
      </c>
      <c r="AJ71" s="79">
        <v>0</v>
      </c>
      <c r="AK71" s="79">
        <v>0</v>
      </c>
      <c r="AL71" s="79">
        <v>0</v>
      </c>
      <c r="AM71" s="79">
        <v>0</v>
      </c>
      <c r="AN71" s="79">
        <v>0</v>
      </c>
      <c r="AO71" s="79">
        <v>0</v>
      </c>
      <c r="AP71" s="79">
        <v>0</v>
      </c>
      <c r="AQ71" s="79">
        <v>0</v>
      </c>
      <c r="AR71" s="79">
        <v>0</v>
      </c>
      <c r="AS71" s="79">
        <v>0</v>
      </c>
      <c r="AT71" s="79">
        <v>0</v>
      </c>
      <c r="AU71" s="79">
        <v>0</v>
      </c>
      <c r="AV71" s="79">
        <v>4.18E-5</v>
      </c>
      <c r="AW71" s="79">
        <v>0</v>
      </c>
      <c r="AX71" s="79">
        <v>0</v>
      </c>
      <c r="AY71" s="79">
        <v>0</v>
      </c>
      <c r="AZ71" s="79">
        <v>0</v>
      </c>
      <c r="BA71" s="79">
        <v>0</v>
      </c>
      <c r="BB71" s="79">
        <v>0</v>
      </c>
      <c r="BC71" s="79">
        <v>0</v>
      </c>
      <c r="BD71" s="79">
        <v>0</v>
      </c>
      <c r="BE71" s="79">
        <v>0</v>
      </c>
      <c r="BF71" s="79">
        <v>0</v>
      </c>
      <c r="BG71" s="79">
        <v>0</v>
      </c>
      <c r="BH71" s="79">
        <v>1.16686E-4</v>
      </c>
      <c r="BI71" s="79">
        <v>0</v>
      </c>
      <c r="BJ71" s="79">
        <v>0</v>
      </c>
      <c r="BK71" s="79">
        <v>0</v>
      </c>
      <c r="BL71" s="79">
        <v>0</v>
      </c>
      <c r="BM71" s="79">
        <v>0</v>
      </c>
      <c r="BN71" s="79">
        <v>0</v>
      </c>
      <c r="BO71" s="79">
        <v>0</v>
      </c>
      <c r="BP71" s="79">
        <v>0</v>
      </c>
      <c r="BQ71" s="79">
        <v>0</v>
      </c>
      <c r="BR71" s="79">
        <v>0</v>
      </c>
      <c r="BS71" s="79">
        <v>0</v>
      </c>
      <c r="BT71" s="79">
        <v>0</v>
      </c>
      <c r="BU71" s="79">
        <v>0</v>
      </c>
      <c r="BV71" s="79">
        <v>1.2594400000000001E-4</v>
      </c>
      <c r="BW71" s="79">
        <v>0</v>
      </c>
      <c r="BX71" s="79">
        <v>0</v>
      </c>
      <c r="BY71" s="79">
        <v>0</v>
      </c>
      <c r="BZ71" s="79">
        <v>0</v>
      </c>
      <c r="CA71" s="79">
        <v>0</v>
      </c>
      <c r="CB71" s="79">
        <v>0</v>
      </c>
      <c r="CC71" s="79">
        <v>0</v>
      </c>
      <c r="CD71" s="79">
        <v>0</v>
      </c>
      <c r="CE71" s="79">
        <v>0</v>
      </c>
      <c r="CF71" s="79">
        <v>0</v>
      </c>
      <c r="CG71" s="79">
        <v>0</v>
      </c>
      <c r="CH71" s="79">
        <v>0</v>
      </c>
      <c r="CI71" s="79">
        <v>0</v>
      </c>
      <c r="CJ71" s="79">
        <v>0</v>
      </c>
      <c r="CK71" s="79">
        <v>3.81958E-4</v>
      </c>
      <c r="CL71" s="79">
        <v>0</v>
      </c>
      <c r="CM71" s="79">
        <v>0</v>
      </c>
      <c r="CN71" s="79">
        <v>0</v>
      </c>
      <c r="CO71" s="79">
        <v>1.10037E-4</v>
      </c>
      <c r="CP71" s="79">
        <v>0</v>
      </c>
      <c r="CQ71" s="79">
        <v>0</v>
      </c>
      <c r="CR71" s="79">
        <v>0</v>
      </c>
      <c r="CS71" s="79">
        <v>0</v>
      </c>
      <c r="CT71" s="79">
        <v>0</v>
      </c>
      <c r="CU71" s="79">
        <v>0</v>
      </c>
      <c r="CV71" s="79">
        <v>0</v>
      </c>
      <c r="CW71" s="79">
        <v>0</v>
      </c>
      <c r="CX71" s="79">
        <v>0</v>
      </c>
      <c r="CY71" s="79">
        <v>0</v>
      </c>
      <c r="CZ71" s="79">
        <v>0</v>
      </c>
      <c r="DA71" s="79">
        <v>0</v>
      </c>
      <c r="DB71" s="79">
        <v>0</v>
      </c>
      <c r="DC71" s="79">
        <v>0</v>
      </c>
      <c r="DD71" s="79">
        <v>0</v>
      </c>
      <c r="DE71" s="79">
        <v>0</v>
      </c>
      <c r="DF71" s="79">
        <v>6.7299999999999996E-5</v>
      </c>
      <c r="DG71" s="79">
        <v>0</v>
      </c>
      <c r="DH71" s="79">
        <v>0</v>
      </c>
      <c r="DI71" s="79">
        <v>2.07791E-4</v>
      </c>
      <c r="DJ71" s="79">
        <v>0</v>
      </c>
      <c r="DK71" s="79">
        <v>0</v>
      </c>
      <c r="DL71" s="79">
        <v>0</v>
      </c>
      <c r="DM71" s="79">
        <v>0</v>
      </c>
      <c r="DN71" s="79">
        <v>6.7299999999999996E-5</v>
      </c>
      <c r="DO71" s="79">
        <v>0</v>
      </c>
      <c r="DP71" s="79">
        <v>0</v>
      </c>
      <c r="DQ71" s="79">
        <v>0</v>
      </c>
    </row>
    <row r="72" spans="1:121">
      <c r="A72" s="79" t="s">
        <v>1264</v>
      </c>
      <c r="B72" s="21" t="s">
        <v>1125</v>
      </c>
      <c r="C72" s="96" t="str">
        <f t="shared" si="12"/>
        <v>ND</v>
      </c>
      <c r="D72" s="96" t="str">
        <f t="shared" si="13"/>
        <v>PI</v>
      </c>
      <c r="E72" s="21" t="s">
        <v>1119</v>
      </c>
      <c r="F72" s="21" t="s">
        <v>309</v>
      </c>
      <c r="G72" s="21" t="s">
        <v>33</v>
      </c>
      <c r="H72" s="80" t="s">
        <v>1318</v>
      </c>
      <c r="I72" s="97" t="str">
        <f t="shared" si="14"/>
        <v>PI</v>
      </c>
      <c r="J72" s="97" t="str">
        <f t="shared" si="15"/>
        <v>NI</v>
      </c>
      <c r="K72" s="97" t="str">
        <f t="shared" si="16"/>
        <v>ND</v>
      </c>
      <c r="L72" s="97" t="str">
        <f t="shared" si="17"/>
        <v>NI</v>
      </c>
      <c r="M72" s="21">
        <v>0</v>
      </c>
      <c r="N72" s="21">
        <v>0</v>
      </c>
      <c r="O72" s="21">
        <v>0</v>
      </c>
      <c r="P72" s="93">
        <v>4.3000000000000002E-5</v>
      </c>
      <c r="Q72" s="93">
        <v>8.2799999999999993E-5</v>
      </c>
      <c r="R72" s="93">
        <v>0</v>
      </c>
      <c r="S72" s="21">
        <v>0</v>
      </c>
      <c r="T72" s="21">
        <v>2.2816666666666671E-5</v>
      </c>
      <c r="U72" s="21">
        <v>0</v>
      </c>
      <c r="V72" s="21">
        <v>0</v>
      </c>
      <c r="W72" s="21">
        <v>6.5262458333333344E-4</v>
      </c>
      <c r="X72" s="93" t="s">
        <v>304</v>
      </c>
      <c r="Y72" s="94">
        <v>3.2871751148300001</v>
      </c>
      <c r="Z72" s="95">
        <v>2.63566016968E-15</v>
      </c>
      <c r="AA72" s="79">
        <v>0</v>
      </c>
      <c r="AB72" s="79">
        <v>0</v>
      </c>
      <c r="AC72" s="79">
        <v>0</v>
      </c>
      <c r="AD72" s="79">
        <v>0</v>
      </c>
      <c r="AE72" s="79">
        <v>0</v>
      </c>
      <c r="AF72" s="79">
        <v>0</v>
      </c>
      <c r="AG72" s="79">
        <v>0</v>
      </c>
      <c r="AH72" s="79">
        <v>0</v>
      </c>
      <c r="AI72" s="79">
        <v>0</v>
      </c>
      <c r="AJ72" s="79">
        <v>0</v>
      </c>
      <c r="AK72" s="79">
        <v>0</v>
      </c>
      <c r="AL72" s="79">
        <v>4.6499999999999999E-5</v>
      </c>
      <c r="AM72" s="79">
        <v>0</v>
      </c>
      <c r="AN72" s="79">
        <v>5.0000000000000002E-5</v>
      </c>
      <c r="AO72" s="79">
        <v>9.3900000000000006E-5</v>
      </c>
      <c r="AP72" s="79">
        <v>0</v>
      </c>
      <c r="AQ72" s="79">
        <v>0</v>
      </c>
      <c r="AR72" s="79">
        <v>0</v>
      </c>
      <c r="AS72" s="79">
        <v>0</v>
      </c>
      <c r="AT72" s="79">
        <v>0</v>
      </c>
      <c r="AU72" s="79">
        <v>0</v>
      </c>
      <c r="AV72" s="79">
        <v>8.3399999999999994E-5</v>
      </c>
      <c r="AW72" s="79">
        <v>0</v>
      </c>
      <c r="AX72" s="79">
        <v>0</v>
      </c>
      <c r="AY72" s="79">
        <v>0</v>
      </c>
      <c r="AZ72" s="79">
        <v>0</v>
      </c>
      <c r="BA72" s="79">
        <v>0</v>
      </c>
      <c r="BB72" s="79">
        <v>0</v>
      </c>
      <c r="BC72" s="79">
        <v>0</v>
      </c>
      <c r="BD72" s="79">
        <v>0</v>
      </c>
      <c r="BE72" s="79">
        <v>0</v>
      </c>
      <c r="BF72" s="79">
        <v>0</v>
      </c>
      <c r="BG72" s="79">
        <v>0</v>
      </c>
      <c r="BH72" s="79">
        <v>0</v>
      </c>
      <c r="BI72" s="79">
        <v>0</v>
      </c>
      <c r="BJ72" s="79">
        <v>0</v>
      </c>
      <c r="BK72" s="79">
        <v>0</v>
      </c>
      <c r="BL72" s="79">
        <v>0</v>
      </c>
      <c r="BM72" s="79">
        <v>0</v>
      </c>
      <c r="BN72" s="79">
        <v>0</v>
      </c>
      <c r="BO72" s="79">
        <v>0</v>
      </c>
      <c r="BP72" s="79">
        <v>0</v>
      </c>
      <c r="BQ72" s="79">
        <v>0</v>
      </c>
      <c r="BR72" s="79">
        <v>0</v>
      </c>
      <c r="BS72" s="79">
        <v>0</v>
      </c>
      <c r="BT72" s="79">
        <v>0</v>
      </c>
      <c r="BU72" s="79">
        <v>0</v>
      </c>
      <c r="BV72" s="79">
        <v>0</v>
      </c>
      <c r="BW72" s="79">
        <v>0</v>
      </c>
      <c r="BX72" s="79">
        <v>0</v>
      </c>
      <c r="BY72" s="79">
        <v>0</v>
      </c>
      <c r="BZ72" s="79">
        <v>0</v>
      </c>
      <c r="CA72" s="79">
        <v>0</v>
      </c>
      <c r="CB72" s="79">
        <v>0</v>
      </c>
      <c r="CC72" s="79">
        <v>0</v>
      </c>
      <c r="CD72" s="79">
        <v>0</v>
      </c>
      <c r="CE72" s="79">
        <v>0</v>
      </c>
      <c r="CF72" s="79">
        <v>0</v>
      </c>
      <c r="CG72" s="79">
        <v>0</v>
      </c>
      <c r="CH72" s="79">
        <v>0</v>
      </c>
      <c r="CI72" s="79">
        <v>0</v>
      </c>
      <c r="CJ72" s="79">
        <v>0</v>
      </c>
      <c r="CK72" s="79">
        <v>0</v>
      </c>
      <c r="CL72" s="79">
        <v>0</v>
      </c>
      <c r="CM72" s="79">
        <v>0</v>
      </c>
      <c r="CN72" s="79">
        <v>0</v>
      </c>
      <c r="CO72" s="79">
        <v>0</v>
      </c>
      <c r="CP72" s="79">
        <v>0</v>
      </c>
      <c r="CQ72" s="79">
        <v>0</v>
      </c>
      <c r="CR72" s="79">
        <v>0</v>
      </c>
      <c r="CS72" s="79">
        <v>0</v>
      </c>
      <c r="CT72" s="79">
        <v>0</v>
      </c>
      <c r="CU72" s="79">
        <v>0</v>
      </c>
      <c r="CV72" s="79">
        <v>0</v>
      </c>
      <c r="CW72" s="79">
        <v>0</v>
      </c>
      <c r="CX72" s="79">
        <v>0</v>
      </c>
      <c r="CY72" s="79">
        <v>0</v>
      </c>
      <c r="CZ72" s="79">
        <v>0</v>
      </c>
      <c r="DA72" s="79">
        <v>0</v>
      </c>
      <c r="DB72" s="79">
        <v>0</v>
      </c>
      <c r="DC72" s="79">
        <v>0</v>
      </c>
      <c r="DD72" s="79">
        <v>0</v>
      </c>
      <c r="DE72" s="79">
        <v>0</v>
      </c>
      <c r="DF72" s="79">
        <v>6.7100000000000005E-5</v>
      </c>
      <c r="DG72" s="79">
        <v>2.5723500000000003E-4</v>
      </c>
      <c r="DH72" s="79">
        <v>7.0123899999999999E-4</v>
      </c>
      <c r="DI72" s="79">
        <v>2.0724599999999999E-4</v>
      </c>
      <c r="DJ72" s="79">
        <v>6.8688799999999997E-4</v>
      </c>
      <c r="DK72" s="79">
        <v>8.7668299999999995E-4</v>
      </c>
      <c r="DL72" s="79">
        <v>4.81163E-4</v>
      </c>
      <c r="DM72" s="79">
        <v>2.0399799999999999E-4</v>
      </c>
      <c r="DN72" s="79">
        <v>1.8124199999999999E-3</v>
      </c>
      <c r="DO72" s="79">
        <v>7.7813700000000003E-4</v>
      </c>
      <c r="DP72" s="79">
        <v>9.34362E-4</v>
      </c>
      <c r="DQ72" s="79">
        <v>8.2502400000000005E-4</v>
      </c>
    </row>
    <row r="73" spans="1:121">
      <c r="A73" s="79" t="s">
        <v>1265</v>
      </c>
      <c r="B73" s="21" t="s">
        <v>1130</v>
      </c>
      <c r="C73" s="96" t="str">
        <f t="shared" si="12"/>
        <v>ND</v>
      </c>
      <c r="D73" s="96" t="str">
        <f t="shared" si="13"/>
        <v>PI</v>
      </c>
      <c r="E73" s="21" t="s">
        <v>1119</v>
      </c>
      <c r="F73" s="21" t="s">
        <v>309</v>
      </c>
      <c r="G73" s="21" t="s">
        <v>33</v>
      </c>
      <c r="H73" s="80" t="s">
        <v>1319</v>
      </c>
      <c r="I73" s="97">
        <f t="shared" si="14"/>
        <v>0.26079923410857836</v>
      </c>
      <c r="J73" s="97" t="str">
        <f t="shared" si="15"/>
        <v>NI</v>
      </c>
      <c r="K73" s="97" t="str">
        <f t="shared" si="16"/>
        <v>ND</v>
      </c>
      <c r="L73" s="97" t="str">
        <f t="shared" si="17"/>
        <v>PI</v>
      </c>
      <c r="M73" s="21">
        <v>0</v>
      </c>
      <c r="N73" s="21">
        <v>0</v>
      </c>
      <c r="O73" s="21">
        <v>0</v>
      </c>
      <c r="P73" s="93">
        <v>0</v>
      </c>
      <c r="Q73" s="93">
        <v>1.2415000000000001E-4</v>
      </c>
      <c r="R73" s="93">
        <v>3.9400000000000002E-5</v>
      </c>
      <c r="S73" s="21">
        <v>0</v>
      </c>
      <c r="T73" s="21">
        <v>4.6083333333333338E-6</v>
      </c>
      <c r="U73" s="21">
        <v>1.7670041666666667E-5</v>
      </c>
      <c r="V73" s="21">
        <v>0</v>
      </c>
      <c r="W73" s="21">
        <v>4.0128833333333341E-5</v>
      </c>
      <c r="X73" s="93" t="s">
        <v>305</v>
      </c>
      <c r="Y73" s="94">
        <v>3.07826887421</v>
      </c>
      <c r="Z73" s="93">
        <v>1.85926137033E-3</v>
      </c>
      <c r="AA73" s="79">
        <v>0</v>
      </c>
      <c r="AB73" s="79">
        <v>0</v>
      </c>
      <c r="AC73" s="79">
        <v>0</v>
      </c>
      <c r="AD73" s="79">
        <v>0</v>
      </c>
      <c r="AE73" s="79">
        <v>0</v>
      </c>
      <c r="AF73" s="79">
        <v>0</v>
      </c>
      <c r="AG73" s="79">
        <v>0</v>
      </c>
      <c r="AH73" s="79">
        <v>0</v>
      </c>
      <c r="AI73" s="79">
        <v>0</v>
      </c>
      <c r="AJ73" s="79">
        <v>0</v>
      </c>
      <c r="AK73" s="79">
        <v>0</v>
      </c>
      <c r="AL73" s="79">
        <v>0</v>
      </c>
      <c r="AM73" s="79">
        <v>0</v>
      </c>
      <c r="AN73" s="79">
        <v>0</v>
      </c>
      <c r="AO73" s="79">
        <v>0</v>
      </c>
      <c r="AP73" s="79">
        <v>0</v>
      </c>
      <c r="AQ73" s="79">
        <v>0</v>
      </c>
      <c r="AR73" s="79">
        <v>0</v>
      </c>
      <c r="AS73" s="79">
        <v>0</v>
      </c>
      <c r="AT73" s="79">
        <v>0</v>
      </c>
      <c r="AU73" s="79">
        <v>5.5300000000000002E-5</v>
      </c>
      <c r="AV73" s="79">
        <v>0</v>
      </c>
      <c r="AW73" s="79">
        <v>0</v>
      </c>
      <c r="AX73" s="79">
        <v>0</v>
      </c>
      <c r="AY73" s="79">
        <v>0</v>
      </c>
      <c r="AZ73" s="79">
        <v>0</v>
      </c>
      <c r="BA73" s="79">
        <v>0</v>
      </c>
      <c r="BB73" s="79">
        <v>0</v>
      </c>
      <c r="BC73" s="79">
        <v>0</v>
      </c>
      <c r="BD73" s="79">
        <v>0</v>
      </c>
      <c r="BE73" s="79">
        <v>0</v>
      </c>
      <c r="BF73" s="79">
        <v>0</v>
      </c>
      <c r="BG73" s="79">
        <v>0</v>
      </c>
      <c r="BH73" s="79">
        <v>0</v>
      </c>
      <c r="BI73" s="79">
        <v>0</v>
      </c>
      <c r="BJ73" s="79">
        <v>0</v>
      </c>
      <c r="BK73" s="79">
        <v>0</v>
      </c>
      <c r="BL73" s="79">
        <v>0</v>
      </c>
      <c r="BM73" s="79">
        <v>1.2484E-4</v>
      </c>
      <c r="BN73" s="79">
        <v>0</v>
      </c>
      <c r="BO73" s="79">
        <v>0</v>
      </c>
      <c r="BP73" s="79">
        <v>0</v>
      </c>
      <c r="BQ73" s="79">
        <v>0</v>
      </c>
      <c r="BR73" s="79">
        <v>0</v>
      </c>
      <c r="BS73" s="79">
        <v>0</v>
      </c>
      <c r="BT73" s="79">
        <v>0</v>
      </c>
      <c r="BU73" s="79">
        <v>0</v>
      </c>
      <c r="BV73" s="79">
        <v>3.7684099999999999E-4</v>
      </c>
      <c r="BW73" s="79">
        <v>0</v>
      </c>
      <c r="BX73" s="79">
        <v>0</v>
      </c>
      <c r="BY73" s="79">
        <v>0</v>
      </c>
      <c r="BZ73" s="79">
        <v>0</v>
      </c>
      <c r="CA73" s="79">
        <v>0</v>
      </c>
      <c r="CB73" s="79">
        <v>0</v>
      </c>
      <c r="CC73" s="79">
        <v>0</v>
      </c>
      <c r="CD73" s="79">
        <v>0</v>
      </c>
      <c r="CE73" s="79">
        <v>0</v>
      </c>
      <c r="CF73" s="79">
        <v>0</v>
      </c>
      <c r="CG73" s="79">
        <v>0</v>
      </c>
      <c r="CH73" s="79">
        <v>0</v>
      </c>
      <c r="CI73" s="79">
        <v>0</v>
      </c>
      <c r="CJ73" s="79">
        <v>0</v>
      </c>
      <c r="CK73" s="79">
        <v>1.26985E-4</v>
      </c>
      <c r="CL73" s="79">
        <v>0</v>
      </c>
      <c r="CM73" s="79">
        <v>0</v>
      </c>
      <c r="CN73" s="79">
        <v>0</v>
      </c>
      <c r="CO73" s="79">
        <v>2.1949599999999999E-4</v>
      </c>
      <c r="CP73" s="79">
        <v>0</v>
      </c>
      <c r="CQ73" s="79">
        <v>0</v>
      </c>
      <c r="CR73" s="79">
        <v>0</v>
      </c>
      <c r="CS73" s="79">
        <v>0</v>
      </c>
      <c r="CT73" s="79">
        <v>0</v>
      </c>
      <c r="CU73" s="79">
        <v>0</v>
      </c>
      <c r="CV73" s="79">
        <v>0</v>
      </c>
      <c r="CW73" s="79">
        <v>0</v>
      </c>
      <c r="CX73" s="79">
        <v>0</v>
      </c>
      <c r="CY73" s="79">
        <v>0</v>
      </c>
      <c r="CZ73" s="79">
        <v>0</v>
      </c>
      <c r="DA73" s="79">
        <v>0</v>
      </c>
      <c r="DB73" s="79">
        <v>0</v>
      </c>
      <c r="DC73" s="79">
        <v>0</v>
      </c>
      <c r="DD73" s="79">
        <v>0</v>
      </c>
      <c r="DE73" s="79">
        <v>0</v>
      </c>
      <c r="DF73" s="79">
        <v>0</v>
      </c>
      <c r="DG73" s="79">
        <v>6.4300000000000004E-5</v>
      </c>
      <c r="DH73" s="79">
        <v>7.0099999999999996E-5</v>
      </c>
      <c r="DI73" s="79">
        <v>2.0724599999999999E-4</v>
      </c>
      <c r="DJ73" s="79">
        <v>0</v>
      </c>
      <c r="DK73" s="79">
        <v>0</v>
      </c>
      <c r="DL73" s="79">
        <v>0</v>
      </c>
      <c r="DM73" s="79">
        <v>6.7999999999999999E-5</v>
      </c>
      <c r="DN73" s="79">
        <v>0</v>
      </c>
      <c r="DO73" s="79">
        <v>0</v>
      </c>
      <c r="DP73" s="79">
        <v>7.1899999999999999E-5</v>
      </c>
      <c r="DQ73" s="79">
        <v>0</v>
      </c>
    </row>
    <row r="74" spans="1:121">
      <c r="A74" s="79" t="s">
        <v>1266</v>
      </c>
      <c r="B74" s="21" t="s">
        <v>1130</v>
      </c>
      <c r="C74" s="96" t="str">
        <f t="shared" si="12"/>
        <v>ND</v>
      </c>
      <c r="D74" s="96" t="str">
        <f t="shared" si="13"/>
        <v>PI</v>
      </c>
      <c r="E74" s="21" t="s">
        <v>1119</v>
      </c>
      <c r="F74" s="21" t="s">
        <v>309</v>
      </c>
      <c r="G74" s="21" t="s">
        <v>33</v>
      </c>
      <c r="H74" s="80" t="s">
        <v>1320</v>
      </c>
      <c r="I74" s="97" t="str">
        <f t="shared" si="14"/>
        <v>NI</v>
      </c>
      <c r="J74" s="97" t="str">
        <f t="shared" si="15"/>
        <v>ND</v>
      </c>
      <c r="K74" s="97" t="str">
        <f t="shared" si="16"/>
        <v>ND</v>
      </c>
      <c r="L74" s="97" t="str">
        <f t="shared" si="17"/>
        <v>PI</v>
      </c>
      <c r="M74" s="21">
        <v>0</v>
      </c>
      <c r="N74" s="21">
        <v>0</v>
      </c>
      <c r="O74" s="21">
        <v>0</v>
      </c>
      <c r="P74" s="93">
        <v>0</v>
      </c>
      <c r="Q74" s="93">
        <v>1.2415000000000001E-4</v>
      </c>
      <c r="R74" s="93">
        <v>7.8800000000000004E-5</v>
      </c>
      <c r="S74" s="21">
        <v>0</v>
      </c>
      <c r="T74" s="21">
        <v>0</v>
      </c>
      <c r="U74" s="21">
        <v>3.7287979166666664E-5</v>
      </c>
      <c r="V74" s="21">
        <v>0</v>
      </c>
      <c r="W74" s="21">
        <v>4.5343999999999998E-5</v>
      </c>
      <c r="X74" s="93" t="s">
        <v>305</v>
      </c>
      <c r="Y74" s="94">
        <v>3.0632010275099999</v>
      </c>
      <c r="Z74" s="93">
        <v>6.0264539571800004E-3</v>
      </c>
      <c r="AA74" s="79">
        <v>0</v>
      </c>
      <c r="AB74" s="79">
        <v>0</v>
      </c>
      <c r="AC74" s="79">
        <v>0</v>
      </c>
      <c r="AD74" s="79">
        <v>0</v>
      </c>
      <c r="AE74" s="79">
        <v>0</v>
      </c>
      <c r="AF74" s="79">
        <v>0</v>
      </c>
      <c r="AG74" s="79">
        <v>0</v>
      </c>
      <c r="AH74" s="79">
        <v>0</v>
      </c>
      <c r="AI74" s="79">
        <v>0</v>
      </c>
      <c r="AJ74" s="79">
        <v>0</v>
      </c>
      <c r="AK74" s="79">
        <v>0</v>
      </c>
      <c r="AL74" s="79">
        <v>0</v>
      </c>
      <c r="AM74" s="79">
        <v>0</v>
      </c>
      <c r="AN74" s="79">
        <v>0</v>
      </c>
      <c r="AO74" s="79">
        <v>0</v>
      </c>
      <c r="AP74" s="79">
        <v>0</v>
      </c>
      <c r="AQ74" s="79">
        <v>0</v>
      </c>
      <c r="AR74" s="79">
        <v>0</v>
      </c>
      <c r="AS74" s="79">
        <v>0</v>
      </c>
      <c r="AT74" s="79">
        <v>0</v>
      </c>
      <c r="AU74" s="79">
        <v>0</v>
      </c>
      <c r="AV74" s="79">
        <v>0</v>
      </c>
      <c r="AW74" s="79">
        <v>0</v>
      </c>
      <c r="AX74" s="79">
        <v>0</v>
      </c>
      <c r="AY74" s="79">
        <v>0</v>
      </c>
      <c r="AZ74" s="79">
        <v>0</v>
      </c>
      <c r="BA74" s="79">
        <v>0</v>
      </c>
      <c r="BB74" s="79">
        <v>0</v>
      </c>
      <c r="BC74" s="79">
        <v>0</v>
      </c>
      <c r="BD74" s="79">
        <v>0</v>
      </c>
      <c r="BE74" s="79">
        <v>0</v>
      </c>
      <c r="BF74" s="79">
        <v>0</v>
      </c>
      <c r="BG74" s="79">
        <v>0</v>
      </c>
      <c r="BH74" s="79">
        <v>1.1637999999999999E-4</v>
      </c>
      <c r="BI74" s="79">
        <v>0</v>
      </c>
      <c r="BJ74" s="79">
        <v>0</v>
      </c>
      <c r="BK74" s="79">
        <v>0</v>
      </c>
      <c r="BL74" s="79">
        <v>0</v>
      </c>
      <c r="BM74" s="79">
        <v>0</v>
      </c>
      <c r="BN74" s="79">
        <v>0</v>
      </c>
      <c r="BO74" s="79">
        <v>0</v>
      </c>
      <c r="BP74" s="79">
        <v>0</v>
      </c>
      <c r="BQ74" s="79">
        <v>0</v>
      </c>
      <c r="BR74" s="79">
        <v>0</v>
      </c>
      <c r="BS74" s="79">
        <v>0</v>
      </c>
      <c r="BT74" s="79">
        <v>0</v>
      </c>
      <c r="BU74" s="79">
        <v>0</v>
      </c>
      <c r="BV74" s="79">
        <v>1.2561359999999999E-3</v>
      </c>
      <c r="BW74" s="79">
        <v>0</v>
      </c>
      <c r="BX74" s="79">
        <v>0</v>
      </c>
      <c r="BY74" s="79">
        <v>0</v>
      </c>
      <c r="BZ74" s="79">
        <v>0</v>
      </c>
      <c r="CA74" s="79">
        <v>0</v>
      </c>
      <c r="CB74" s="79">
        <v>0</v>
      </c>
      <c r="CC74" s="79">
        <v>0</v>
      </c>
      <c r="CD74" s="79">
        <v>0</v>
      </c>
      <c r="CE74" s="79">
        <v>0</v>
      </c>
      <c r="CF74" s="79">
        <v>0</v>
      </c>
      <c r="CG74" s="79">
        <v>3.0497500000000003E-4</v>
      </c>
      <c r="CH74" s="79">
        <v>0</v>
      </c>
      <c r="CI74" s="79">
        <v>0</v>
      </c>
      <c r="CJ74" s="79">
        <v>0</v>
      </c>
      <c r="CK74" s="79">
        <v>0</v>
      </c>
      <c r="CL74" s="79">
        <v>0</v>
      </c>
      <c r="CM74" s="79">
        <v>0</v>
      </c>
      <c r="CN74" s="79">
        <v>0</v>
      </c>
      <c r="CO74" s="79">
        <v>0</v>
      </c>
      <c r="CP74" s="79">
        <v>0</v>
      </c>
      <c r="CQ74" s="79">
        <v>0</v>
      </c>
      <c r="CR74" s="79">
        <v>1.1233199999999999E-4</v>
      </c>
      <c r="CS74" s="79">
        <v>0</v>
      </c>
      <c r="CT74" s="79">
        <v>0</v>
      </c>
      <c r="CU74" s="79">
        <v>0</v>
      </c>
      <c r="CV74" s="79">
        <v>0</v>
      </c>
      <c r="CW74" s="79">
        <v>0</v>
      </c>
      <c r="CX74" s="79">
        <v>0</v>
      </c>
      <c r="CY74" s="79">
        <v>0</v>
      </c>
      <c r="CZ74" s="79">
        <v>0</v>
      </c>
      <c r="DA74" s="79">
        <v>0</v>
      </c>
      <c r="DB74" s="79">
        <v>0</v>
      </c>
      <c r="DC74" s="79">
        <v>0</v>
      </c>
      <c r="DD74" s="79">
        <v>0</v>
      </c>
      <c r="DE74" s="79">
        <v>0</v>
      </c>
      <c r="DF74" s="79">
        <v>0</v>
      </c>
      <c r="DG74" s="79">
        <v>1.2861799999999999E-4</v>
      </c>
      <c r="DH74" s="79">
        <v>7.0099999999999996E-5</v>
      </c>
      <c r="DI74" s="79">
        <v>3.4540999999999999E-4</v>
      </c>
      <c r="DJ74" s="79">
        <v>0</v>
      </c>
      <c r="DK74" s="79">
        <v>0</v>
      </c>
      <c r="DL74" s="79">
        <v>0</v>
      </c>
      <c r="DM74" s="79">
        <v>0</v>
      </c>
      <c r="DN74" s="79">
        <v>0</v>
      </c>
      <c r="DO74" s="79">
        <v>0</v>
      </c>
      <c r="DP74" s="79">
        <v>0</v>
      </c>
      <c r="DQ74" s="79">
        <v>0</v>
      </c>
    </row>
    <row r="75" spans="1:121">
      <c r="A75" s="79" t="s">
        <v>1267</v>
      </c>
      <c r="B75" s="21" t="s">
        <v>1131</v>
      </c>
      <c r="C75" s="96" t="str">
        <f t="shared" si="12"/>
        <v>NI</v>
      </c>
      <c r="D75" s="96">
        <f t="shared" si="13"/>
        <v>15.442964852607711</v>
      </c>
      <c r="E75" s="21" t="s">
        <v>1119</v>
      </c>
      <c r="F75" s="21" t="s">
        <v>309</v>
      </c>
      <c r="G75" s="21" t="s">
        <v>33</v>
      </c>
      <c r="H75" s="80" t="s">
        <v>1321</v>
      </c>
      <c r="I75" s="97" t="str">
        <f t="shared" si="14"/>
        <v>PI</v>
      </c>
      <c r="J75" s="97">
        <f t="shared" si="15"/>
        <v>5.4953289574059302E-2</v>
      </c>
      <c r="K75" s="97" t="str">
        <f t="shared" si="16"/>
        <v>ND</v>
      </c>
      <c r="L75" s="97" t="str">
        <f t="shared" si="17"/>
        <v>ND</v>
      </c>
      <c r="M75" s="21">
        <v>0</v>
      </c>
      <c r="N75" s="21">
        <v>0</v>
      </c>
      <c r="O75" s="21">
        <v>0</v>
      </c>
      <c r="P75" s="93">
        <v>0</v>
      </c>
      <c r="Q75" s="93">
        <v>2.4764900000000001E-4</v>
      </c>
      <c r="R75" s="93">
        <v>0</v>
      </c>
      <c r="S75" s="21">
        <v>1.6036363636363636E-5</v>
      </c>
      <c r="T75" s="21">
        <v>2.9181808333333335E-4</v>
      </c>
      <c r="U75" s="21">
        <v>0</v>
      </c>
      <c r="V75" s="21">
        <v>0</v>
      </c>
      <c r="W75" s="21">
        <v>0</v>
      </c>
      <c r="X75" s="93" t="s">
        <v>38</v>
      </c>
      <c r="Y75" s="94">
        <v>3.40498321334</v>
      </c>
      <c r="Z75" s="95">
        <v>3.51707642488E-14</v>
      </c>
      <c r="AA75" s="79">
        <v>5.0099999999999998E-5</v>
      </c>
      <c r="AB75" s="79">
        <v>4.9400000000000001E-5</v>
      </c>
      <c r="AC75" s="79">
        <v>0</v>
      </c>
      <c r="AD75" s="79">
        <v>0</v>
      </c>
      <c r="AE75" s="79">
        <v>0</v>
      </c>
      <c r="AF75" s="79">
        <v>0</v>
      </c>
      <c r="AG75" s="79">
        <v>0</v>
      </c>
      <c r="AH75" s="79">
        <v>0</v>
      </c>
      <c r="AI75" s="79">
        <v>7.6899999999999999E-5</v>
      </c>
      <c r="AJ75" s="79">
        <v>0</v>
      </c>
      <c r="AK75" s="79">
        <v>0</v>
      </c>
      <c r="AL75" s="79">
        <v>1.39257E-4</v>
      </c>
      <c r="AM75" s="79">
        <v>2.25369E-4</v>
      </c>
      <c r="AN75" s="79">
        <v>4.9799999999999998E-5</v>
      </c>
      <c r="AO75" s="79">
        <v>2.3424399999999999E-4</v>
      </c>
      <c r="AP75" s="79">
        <v>2.6974600000000002E-4</v>
      </c>
      <c r="AQ75" s="79">
        <v>5.0399999999999999E-5</v>
      </c>
      <c r="AR75" s="79">
        <v>1.6526099999999999E-4</v>
      </c>
      <c r="AS75" s="79">
        <v>2.4848699999999998E-4</v>
      </c>
      <c r="AT75" s="79">
        <v>1.68834E-4</v>
      </c>
      <c r="AU75" s="79">
        <v>1.434397E-3</v>
      </c>
      <c r="AV75" s="79">
        <v>3.7448100000000002E-4</v>
      </c>
      <c r="AW75" s="79">
        <v>1.4154099999999999E-4</v>
      </c>
      <c r="AX75" s="79">
        <v>0</v>
      </c>
      <c r="AY75" s="79">
        <v>0</v>
      </c>
      <c r="AZ75" s="79">
        <v>0</v>
      </c>
      <c r="BA75" s="79">
        <v>0</v>
      </c>
      <c r="BB75" s="79">
        <v>0</v>
      </c>
      <c r="BC75" s="79">
        <v>0</v>
      </c>
      <c r="BD75" s="79">
        <v>0</v>
      </c>
      <c r="BE75" s="79">
        <v>0</v>
      </c>
      <c r="BF75" s="79">
        <v>0</v>
      </c>
      <c r="BG75" s="79">
        <v>0</v>
      </c>
      <c r="BH75" s="79">
        <v>0</v>
      </c>
      <c r="BI75" s="79">
        <v>0</v>
      </c>
      <c r="BJ75" s="79">
        <v>0</v>
      </c>
      <c r="BK75" s="79">
        <v>0</v>
      </c>
      <c r="BL75" s="79">
        <v>0</v>
      </c>
      <c r="BM75" s="79">
        <v>0</v>
      </c>
      <c r="BN75" s="79">
        <v>0</v>
      </c>
      <c r="BO75" s="79">
        <v>0</v>
      </c>
      <c r="BP75" s="79">
        <v>0</v>
      </c>
      <c r="BQ75" s="79">
        <v>0</v>
      </c>
      <c r="BR75" s="79">
        <v>0</v>
      </c>
      <c r="BS75" s="79">
        <v>0</v>
      </c>
      <c r="BT75" s="79">
        <v>0</v>
      </c>
      <c r="BU75" s="79">
        <v>0</v>
      </c>
      <c r="BV75" s="79">
        <v>0</v>
      </c>
      <c r="BW75" s="79">
        <v>0</v>
      </c>
      <c r="BX75" s="79">
        <v>0</v>
      </c>
      <c r="BY75" s="79">
        <v>0</v>
      </c>
      <c r="BZ75" s="79">
        <v>0</v>
      </c>
      <c r="CA75" s="79">
        <v>0</v>
      </c>
      <c r="CB75" s="79">
        <v>0</v>
      </c>
      <c r="CC75" s="79">
        <v>0</v>
      </c>
      <c r="CD75" s="79">
        <v>0</v>
      </c>
      <c r="CE75" s="79">
        <v>0</v>
      </c>
      <c r="CF75" s="79">
        <v>0</v>
      </c>
      <c r="CG75" s="79">
        <v>0</v>
      </c>
      <c r="CH75" s="79">
        <v>0</v>
      </c>
      <c r="CI75" s="79">
        <v>0</v>
      </c>
      <c r="CJ75" s="79">
        <v>0</v>
      </c>
      <c r="CK75" s="79">
        <v>0</v>
      </c>
      <c r="CL75" s="79">
        <v>0</v>
      </c>
      <c r="CM75" s="79">
        <v>0</v>
      </c>
      <c r="CN75" s="79">
        <v>0</v>
      </c>
      <c r="CO75" s="79">
        <v>0</v>
      </c>
      <c r="CP75" s="79">
        <v>0</v>
      </c>
      <c r="CQ75" s="79">
        <v>0</v>
      </c>
      <c r="CR75" s="79">
        <v>0</v>
      </c>
      <c r="CS75" s="79">
        <v>0</v>
      </c>
      <c r="CT75" s="79">
        <v>0</v>
      </c>
      <c r="CU75" s="79">
        <v>0</v>
      </c>
      <c r="CV75" s="79">
        <v>0</v>
      </c>
      <c r="CW75" s="79">
        <v>0</v>
      </c>
      <c r="CX75" s="79">
        <v>0</v>
      </c>
      <c r="CY75" s="79">
        <v>0</v>
      </c>
      <c r="CZ75" s="79">
        <v>0</v>
      </c>
      <c r="DA75" s="79">
        <v>0</v>
      </c>
      <c r="DB75" s="79">
        <v>0</v>
      </c>
      <c r="DC75" s="79">
        <v>0</v>
      </c>
      <c r="DD75" s="79">
        <v>0</v>
      </c>
      <c r="DE75" s="79">
        <v>0</v>
      </c>
      <c r="DF75" s="79">
        <v>0</v>
      </c>
      <c r="DG75" s="79">
        <v>0</v>
      </c>
      <c r="DH75" s="79">
        <v>0</v>
      </c>
      <c r="DI75" s="79">
        <v>0</v>
      </c>
      <c r="DJ75" s="79">
        <v>0</v>
      </c>
      <c r="DK75" s="79">
        <v>0</v>
      </c>
      <c r="DL75" s="79">
        <v>0</v>
      </c>
      <c r="DM75" s="79">
        <v>0</v>
      </c>
      <c r="DN75" s="79">
        <v>0</v>
      </c>
      <c r="DO75" s="79">
        <v>0</v>
      </c>
      <c r="DP75" s="79">
        <v>0</v>
      </c>
      <c r="DQ75" s="79">
        <v>0</v>
      </c>
    </row>
    <row r="76" spans="1:121">
      <c r="A76" s="79" t="s">
        <v>1268</v>
      </c>
      <c r="B76" s="21" t="s">
        <v>1131</v>
      </c>
      <c r="C76" s="96" t="str">
        <f t="shared" si="12"/>
        <v>NI</v>
      </c>
      <c r="D76" s="96">
        <f t="shared" si="13"/>
        <v>6.3542395554640887</v>
      </c>
      <c r="E76" s="21" t="s">
        <v>1119</v>
      </c>
      <c r="F76" s="21" t="s">
        <v>309</v>
      </c>
      <c r="G76" s="21" t="s">
        <v>33</v>
      </c>
      <c r="H76" s="80" t="s">
        <v>1322</v>
      </c>
      <c r="I76" s="97" t="str">
        <f t="shared" si="14"/>
        <v>PI</v>
      </c>
      <c r="J76" s="97">
        <f t="shared" si="15"/>
        <v>0.11790326787869965</v>
      </c>
      <c r="K76" s="97" t="str">
        <f t="shared" si="16"/>
        <v>ND</v>
      </c>
      <c r="L76" s="97" t="str">
        <f t="shared" si="17"/>
        <v>ND</v>
      </c>
      <c r="M76" s="21">
        <v>0</v>
      </c>
      <c r="N76" s="21">
        <v>0</v>
      </c>
      <c r="O76" s="21">
        <v>0</v>
      </c>
      <c r="P76" s="93">
        <v>0</v>
      </c>
      <c r="Q76" s="93">
        <v>1.2350100000000001E-4</v>
      </c>
      <c r="R76" s="93">
        <v>0</v>
      </c>
      <c r="S76" s="21">
        <v>1.9435999999999998E-5</v>
      </c>
      <c r="T76" s="21">
        <v>1.6484699999999998E-4</v>
      </c>
      <c r="U76" s="21">
        <v>0</v>
      </c>
      <c r="V76" s="21">
        <v>0</v>
      </c>
      <c r="W76" s="21">
        <v>0</v>
      </c>
      <c r="X76" s="93" t="s">
        <v>38</v>
      </c>
      <c r="Y76" s="94">
        <v>3.27127759581</v>
      </c>
      <c r="Z76" s="95">
        <v>6.8899395450700003E-13</v>
      </c>
      <c r="AA76" s="79">
        <v>0</v>
      </c>
      <c r="AB76" s="79">
        <v>0</v>
      </c>
      <c r="AC76" s="79">
        <v>6.8999999999999997E-5</v>
      </c>
      <c r="AD76" s="79">
        <v>2.4300000000000001E-5</v>
      </c>
      <c r="AE76" s="79">
        <v>0</v>
      </c>
      <c r="AF76" s="79">
        <v>0</v>
      </c>
      <c r="AG76" s="79">
        <v>0</v>
      </c>
      <c r="AH76" s="79">
        <v>1.2049600000000001E-4</v>
      </c>
      <c r="AI76" s="79">
        <v>0</v>
      </c>
      <c r="AJ76" s="79">
        <v>0</v>
      </c>
      <c r="AK76" s="79">
        <v>0</v>
      </c>
      <c r="AL76" s="79">
        <v>0</v>
      </c>
      <c r="AM76" s="79">
        <v>1.3486800000000001E-4</v>
      </c>
      <c r="AN76" s="79">
        <v>1.4907599999999999E-4</v>
      </c>
      <c r="AO76" s="79">
        <v>1.86906E-4</v>
      </c>
      <c r="AP76" s="79">
        <v>1.7936100000000001E-4</v>
      </c>
      <c r="AQ76" s="79">
        <v>1.00616E-4</v>
      </c>
      <c r="AR76" s="79">
        <v>5.49E-5</v>
      </c>
      <c r="AS76" s="79">
        <v>1.48703E-4</v>
      </c>
      <c r="AT76" s="79">
        <v>1.2629500000000001E-4</v>
      </c>
      <c r="AU76" s="79">
        <v>3.3014999999999997E-4</v>
      </c>
      <c r="AV76" s="79">
        <v>3.3200299999999999E-4</v>
      </c>
      <c r="AW76" s="79">
        <v>2.35286E-4</v>
      </c>
      <c r="AX76" s="79">
        <v>0</v>
      </c>
      <c r="AY76" s="79">
        <v>0</v>
      </c>
      <c r="AZ76" s="79">
        <v>0</v>
      </c>
      <c r="BA76" s="79">
        <v>0</v>
      </c>
      <c r="BB76" s="79">
        <v>0</v>
      </c>
      <c r="BC76" s="79">
        <v>0</v>
      </c>
      <c r="BD76" s="79">
        <v>0</v>
      </c>
      <c r="BE76" s="79">
        <v>0</v>
      </c>
      <c r="BF76" s="79">
        <v>0</v>
      </c>
      <c r="BG76" s="79">
        <v>0</v>
      </c>
      <c r="BH76" s="79">
        <v>0</v>
      </c>
      <c r="BI76" s="79">
        <v>0</v>
      </c>
      <c r="BJ76" s="79">
        <v>0</v>
      </c>
      <c r="BK76" s="79">
        <v>0</v>
      </c>
      <c r="BL76" s="79">
        <v>0</v>
      </c>
      <c r="BM76" s="79">
        <v>0</v>
      </c>
      <c r="BN76" s="79">
        <v>0</v>
      </c>
      <c r="BO76" s="79">
        <v>0</v>
      </c>
      <c r="BP76" s="79">
        <v>0</v>
      </c>
      <c r="BQ76" s="79">
        <v>0</v>
      </c>
      <c r="BR76" s="79">
        <v>0</v>
      </c>
      <c r="BS76" s="79">
        <v>0</v>
      </c>
      <c r="BT76" s="79">
        <v>0</v>
      </c>
      <c r="BU76" s="79">
        <v>0</v>
      </c>
      <c r="BV76" s="79">
        <v>0</v>
      </c>
      <c r="BW76" s="79">
        <v>0</v>
      </c>
      <c r="BX76" s="79">
        <v>0</v>
      </c>
      <c r="BY76" s="79">
        <v>0</v>
      </c>
      <c r="BZ76" s="79">
        <v>0</v>
      </c>
      <c r="CA76" s="79">
        <v>0</v>
      </c>
      <c r="CB76" s="79">
        <v>0</v>
      </c>
      <c r="CC76" s="79">
        <v>0</v>
      </c>
      <c r="CD76" s="79">
        <v>0</v>
      </c>
      <c r="CE76" s="79">
        <v>0</v>
      </c>
      <c r="CF76" s="79">
        <v>0</v>
      </c>
      <c r="CG76" s="79">
        <v>0</v>
      </c>
      <c r="CH76" s="79">
        <v>0</v>
      </c>
      <c r="CI76" s="79">
        <v>0</v>
      </c>
      <c r="CJ76" s="79">
        <v>0</v>
      </c>
      <c r="CK76" s="79">
        <v>0</v>
      </c>
      <c r="CL76" s="79">
        <v>0</v>
      </c>
      <c r="CM76" s="79">
        <v>0</v>
      </c>
      <c r="CN76" s="79">
        <v>0</v>
      </c>
      <c r="CO76" s="79">
        <v>0</v>
      </c>
      <c r="CP76" s="79">
        <v>0</v>
      </c>
      <c r="CQ76" s="79">
        <v>0</v>
      </c>
      <c r="CR76" s="79">
        <v>0</v>
      </c>
      <c r="CS76" s="79">
        <v>0</v>
      </c>
      <c r="CT76" s="79">
        <v>0</v>
      </c>
      <c r="CU76" s="79">
        <v>0</v>
      </c>
      <c r="CV76" s="79">
        <v>0</v>
      </c>
      <c r="CW76" s="79">
        <v>0</v>
      </c>
      <c r="CX76" s="79">
        <v>0</v>
      </c>
      <c r="CY76" s="79">
        <v>0</v>
      </c>
      <c r="CZ76" s="79">
        <v>0</v>
      </c>
      <c r="DA76" s="79">
        <v>0</v>
      </c>
      <c r="DB76" s="79">
        <v>0</v>
      </c>
      <c r="DC76" s="79">
        <v>0</v>
      </c>
      <c r="DD76" s="79">
        <v>0</v>
      </c>
      <c r="DE76" s="79">
        <v>0</v>
      </c>
      <c r="DF76" s="79">
        <v>0</v>
      </c>
      <c r="DG76" s="79">
        <v>0</v>
      </c>
      <c r="DH76" s="79">
        <v>0</v>
      </c>
      <c r="DI76" s="79">
        <v>0</v>
      </c>
      <c r="DJ76" s="79">
        <v>0</v>
      </c>
      <c r="DK76" s="79">
        <v>0</v>
      </c>
      <c r="DL76" s="79">
        <v>0</v>
      </c>
      <c r="DM76" s="79">
        <v>0</v>
      </c>
      <c r="DN76" s="79">
        <v>0</v>
      </c>
      <c r="DO76" s="79">
        <v>0</v>
      </c>
      <c r="DP76" s="79">
        <v>0</v>
      </c>
      <c r="DQ76" s="79">
        <v>0</v>
      </c>
    </row>
    <row r="77" spans="1:121">
      <c r="A77" s="79" t="s">
        <v>1269</v>
      </c>
      <c r="B77" s="21" t="s">
        <v>1132</v>
      </c>
      <c r="C77" s="96" t="str">
        <f t="shared" si="12"/>
        <v>ND</v>
      </c>
      <c r="D77" s="96" t="str">
        <f t="shared" si="13"/>
        <v>PI</v>
      </c>
      <c r="E77" s="21" t="s">
        <v>1119</v>
      </c>
      <c r="F77" s="21" t="s">
        <v>309</v>
      </c>
      <c r="G77" s="21" t="s">
        <v>33</v>
      </c>
      <c r="H77" s="80" t="s">
        <v>1323</v>
      </c>
      <c r="I77" s="97" t="str">
        <f t="shared" si="14"/>
        <v>ND</v>
      </c>
      <c r="J77" s="97" t="str">
        <f t="shared" si="15"/>
        <v>ND</v>
      </c>
      <c r="K77" s="97" t="str">
        <f t="shared" si="16"/>
        <v>PI</v>
      </c>
      <c r="L77" s="97" t="str">
        <f t="shared" si="17"/>
        <v>PI</v>
      </c>
      <c r="M77" s="21">
        <v>0</v>
      </c>
      <c r="N77" s="21">
        <v>0</v>
      </c>
      <c r="O77" s="21">
        <v>5.8100000000000003E-5</v>
      </c>
      <c r="P77" s="93">
        <v>0</v>
      </c>
      <c r="Q77" s="93">
        <v>9.1345300000000005E-4</v>
      </c>
      <c r="R77" s="93">
        <v>1.5125300000000001E-4</v>
      </c>
      <c r="S77" s="21">
        <v>0</v>
      </c>
      <c r="T77" s="21">
        <v>0</v>
      </c>
      <c r="U77" s="21">
        <v>0</v>
      </c>
      <c r="V77" s="21">
        <v>0</v>
      </c>
      <c r="W77" s="21">
        <v>0</v>
      </c>
      <c r="X77" s="93" t="s">
        <v>13</v>
      </c>
      <c r="Y77" s="94">
        <v>3.5622906110899999</v>
      </c>
      <c r="Z77" s="95">
        <v>5.4728093392599999E-10</v>
      </c>
      <c r="AA77" s="79">
        <v>0</v>
      </c>
      <c r="AB77" s="79">
        <v>0</v>
      </c>
      <c r="AC77" s="79">
        <v>0</v>
      </c>
      <c r="AD77" s="79">
        <v>0</v>
      </c>
      <c r="AE77" s="79">
        <v>0</v>
      </c>
      <c r="AF77" s="79">
        <v>0</v>
      </c>
      <c r="AG77" s="79">
        <v>0</v>
      </c>
      <c r="AH77" s="79">
        <v>0</v>
      </c>
      <c r="AI77" s="79">
        <v>0</v>
      </c>
      <c r="AJ77" s="79">
        <v>0</v>
      </c>
      <c r="AK77" s="79">
        <v>0</v>
      </c>
      <c r="AL77" s="79">
        <v>0</v>
      </c>
      <c r="AM77" s="79">
        <v>0</v>
      </c>
      <c r="AN77" s="79">
        <v>0</v>
      </c>
      <c r="AO77" s="79">
        <v>0</v>
      </c>
      <c r="AP77" s="79">
        <v>0</v>
      </c>
      <c r="AQ77" s="79">
        <v>0</v>
      </c>
      <c r="AR77" s="79">
        <v>0</v>
      </c>
      <c r="AS77" s="79">
        <v>0</v>
      </c>
      <c r="AT77" s="79">
        <v>0</v>
      </c>
      <c r="AU77" s="79">
        <v>0</v>
      </c>
      <c r="AV77" s="79">
        <v>0</v>
      </c>
      <c r="AW77" s="79">
        <v>0</v>
      </c>
      <c r="AX77" s="79">
        <v>0</v>
      </c>
      <c r="AY77" s="79">
        <v>0</v>
      </c>
      <c r="AZ77" s="79">
        <v>0</v>
      </c>
      <c r="BA77" s="79">
        <v>0</v>
      </c>
      <c r="BB77" s="79">
        <v>0</v>
      </c>
      <c r="BC77" s="79">
        <v>0</v>
      </c>
      <c r="BD77" s="79">
        <v>0</v>
      </c>
      <c r="BE77" s="79">
        <v>0</v>
      </c>
      <c r="BF77" s="79">
        <v>0</v>
      </c>
      <c r="BG77" s="79">
        <v>0</v>
      </c>
      <c r="BH77" s="79">
        <v>0</v>
      </c>
      <c r="BI77" s="79">
        <v>0</v>
      </c>
      <c r="BJ77" s="79">
        <v>0</v>
      </c>
      <c r="BK77" s="79">
        <v>0</v>
      </c>
      <c r="BL77" s="79">
        <v>0</v>
      </c>
      <c r="BM77" s="79">
        <v>0</v>
      </c>
      <c r="BN77" s="79">
        <v>0</v>
      </c>
      <c r="BO77" s="79">
        <v>0</v>
      </c>
      <c r="BP77" s="79">
        <v>0</v>
      </c>
      <c r="BQ77" s="79">
        <v>0</v>
      </c>
      <c r="BR77" s="79">
        <v>0</v>
      </c>
      <c r="BS77" s="79">
        <v>0</v>
      </c>
      <c r="BT77" s="79">
        <v>0</v>
      </c>
      <c r="BU77" s="79">
        <v>0</v>
      </c>
      <c r="BV77" s="79">
        <v>0</v>
      </c>
      <c r="BW77" s="79">
        <v>0</v>
      </c>
      <c r="BX77" s="79">
        <v>0</v>
      </c>
      <c r="BY77" s="79">
        <v>0</v>
      </c>
      <c r="BZ77" s="79">
        <v>0</v>
      </c>
      <c r="CA77" s="79">
        <v>0</v>
      </c>
      <c r="CB77" s="79">
        <v>0</v>
      </c>
      <c r="CC77" s="79">
        <v>0</v>
      </c>
      <c r="CD77" s="79">
        <v>0</v>
      </c>
      <c r="CE77" s="79">
        <v>0</v>
      </c>
      <c r="CF77" s="79">
        <v>0</v>
      </c>
      <c r="CG77" s="79">
        <v>0</v>
      </c>
      <c r="CH77" s="79">
        <v>0</v>
      </c>
      <c r="CI77" s="79">
        <v>0</v>
      </c>
      <c r="CJ77" s="79">
        <v>0</v>
      </c>
      <c r="CK77" s="79">
        <v>0</v>
      </c>
      <c r="CL77" s="79">
        <v>0</v>
      </c>
      <c r="CM77" s="79">
        <v>0</v>
      </c>
      <c r="CN77" s="79">
        <v>0</v>
      </c>
      <c r="CO77" s="79">
        <v>0</v>
      </c>
      <c r="CP77" s="79">
        <v>0</v>
      </c>
      <c r="CQ77" s="79">
        <v>0</v>
      </c>
      <c r="CR77" s="79">
        <v>0</v>
      </c>
      <c r="CS77" s="79">
        <v>0</v>
      </c>
      <c r="CT77" s="79">
        <v>0</v>
      </c>
      <c r="CU77" s="79">
        <v>0</v>
      </c>
      <c r="CV77" s="79">
        <v>0</v>
      </c>
      <c r="CW77" s="79">
        <v>0</v>
      </c>
      <c r="CX77" s="79">
        <v>0</v>
      </c>
      <c r="CY77" s="79">
        <v>0</v>
      </c>
      <c r="CZ77" s="79">
        <v>0</v>
      </c>
      <c r="DA77" s="79">
        <v>0</v>
      </c>
      <c r="DB77" s="79">
        <v>0</v>
      </c>
      <c r="DC77" s="79">
        <v>0</v>
      </c>
      <c r="DD77" s="79">
        <v>0</v>
      </c>
      <c r="DE77" s="79">
        <v>0</v>
      </c>
      <c r="DF77" s="79">
        <v>0</v>
      </c>
      <c r="DG77" s="79">
        <v>0</v>
      </c>
      <c r="DH77" s="79">
        <v>0</v>
      </c>
      <c r="DI77" s="79">
        <v>0</v>
      </c>
      <c r="DJ77" s="79">
        <v>0</v>
      </c>
      <c r="DK77" s="79">
        <v>0</v>
      </c>
      <c r="DL77" s="79">
        <v>0</v>
      </c>
      <c r="DM77" s="79">
        <v>0</v>
      </c>
      <c r="DN77" s="79">
        <v>0</v>
      </c>
      <c r="DO77" s="79">
        <v>0</v>
      </c>
      <c r="DP77" s="79">
        <v>0</v>
      </c>
      <c r="DQ77" s="79">
        <v>0</v>
      </c>
    </row>
    <row r="78" spans="1:121">
      <c r="A78" s="79" t="s">
        <v>1270</v>
      </c>
      <c r="B78" s="21" t="s">
        <v>1123</v>
      </c>
      <c r="C78" s="96" t="str">
        <f t="shared" si="12"/>
        <v>ND</v>
      </c>
      <c r="D78" s="96" t="str">
        <f t="shared" si="13"/>
        <v>PI</v>
      </c>
      <c r="E78" s="21" t="s">
        <v>1119</v>
      </c>
      <c r="F78" s="21" t="s">
        <v>309</v>
      </c>
      <c r="G78" s="21" t="s">
        <v>33</v>
      </c>
      <c r="H78" s="80" t="s">
        <v>1324</v>
      </c>
      <c r="I78" s="97">
        <f t="shared" si="14"/>
        <v>7.0936895749138751E-2</v>
      </c>
      <c r="J78" s="97" t="str">
        <f t="shared" si="15"/>
        <v>NI</v>
      </c>
      <c r="K78" s="97" t="str">
        <f t="shared" si="16"/>
        <v>NI</v>
      </c>
      <c r="L78" s="97" t="str">
        <f t="shared" si="17"/>
        <v>NI</v>
      </c>
      <c r="M78" s="21">
        <v>8.5199999999999997E-5</v>
      </c>
      <c r="N78" s="21">
        <v>0</v>
      </c>
      <c r="O78" s="21">
        <v>0</v>
      </c>
      <c r="P78" s="93">
        <v>5.8999999999999998E-5</v>
      </c>
      <c r="Q78" s="93">
        <v>5.6700000000000003E-5</v>
      </c>
      <c r="R78" s="93">
        <v>0</v>
      </c>
      <c r="S78" s="21">
        <v>0</v>
      </c>
      <c r="T78" s="21">
        <v>2.7726499999999996E-5</v>
      </c>
      <c r="U78" s="21">
        <v>3.9086147916666657E-4</v>
      </c>
      <c r="V78" s="21">
        <v>2.0868000000000001E-5</v>
      </c>
      <c r="W78" s="21">
        <v>1.25329775E-3</v>
      </c>
      <c r="X78" s="93" t="s">
        <v>304</v>
      </c>
      <c r="Y78" s="94">
        <v>3.4335973106500002</v>
      </c>
      <c r="Z78" s="95">
        <v>6.1951940800700004E-7</v>
      </c>
      <c r="AA78" s="79">
        <v>0</v>
      </c>
      <c r="AB78" s="79">
        <v>0</v>
      </c>
      <c r="AC78" s="79">
        <v>0</v>
      </c>
      <c r="AD78" s="79">
        <v>0</v>
      </c>
      <c r="AE78" s="79">
        <v>0</v>
      </c>
      <c r="AF78" s="79">
        <v>0</v>
      </c>
      <c r="AG78" s="79">
        <v>0</v>
      </c>
      <c r="AH78" s="79">
        <v>0</v>
      </c>
      <c r="AI78" s="79">
        <v>0</v>
      </c>
      <c r="AJ78" s="79">
        <v>0</v>
      </c>
      <c r="AK78" s="79">
        <v>0</v>
      </c>
      <c r="AL78" s="79">
        <v>6.3800000000000006E-5</v>
      </c>
      <c r="AM78" s="79">
        <v>0</v>
      </c>
      <c r="AN78" s="79">
        <v>6.8499999999999998E-5</v>
      </c>
      <c r="AO78" s="79">
        <v>0</v>
      </c>
      <c r="AP78" s="79">
        <v>6.1799999999999998E-5</v>
      </c>
      <c r="AQ78" s="79">
        <v>1.3861799999999999E-4</v>
      </c>
      <c r="AR78" s="79">
        <v>0</v>
      </c>
      <c r="AS78" s="79">
        <v>0</v>
      </c>
      <c r="AT78" s="79">
        <v>0</v>
      </c>
      <c r="AU78" s="79">
        <v>0</v>
      </c>
      <c r="AV78" s="79">
        <v>0</v>
      </c>
      <c r="AW78" s="79">
        <v>0</v>
      </c>
      <c r="AX78" s="79">
        <v>0</v>
      </c>
      <c r="AY78" s="79">
        <v>0</v>
      </c>
      <c r="AZ78" s="79">
        <v>0</v>
      </c>
      <c r="BA78" s="79">
        <v>0</v>
      </c>
      <c r="BB78" s="79">
        <v>0</v>
      </c>
      <c r="BC78" s="79">
        <v>2.1980599999999999E-4</v>
      </c>
      <c r="BD78" s="79">
        <v>0</v>
      </c>
      <c r="BE78" s="79">
        <v>1.7662299999999999E-4</v>
      </c>
      <c r="BF78" s="79">
        <v>0</v>
      </c>
      <c r="BG78" s="79">
        <v>0</v>
      </c>
      <c r="BH78" s="79">
        <v>1.5949900000000001E-4</v>
      </c>
      <c r="BI78" s="79">
        <v>1.3220667E-2</v>
      </c>
      <c r="BJ78" s="79">
        <v>1.221275E-3</v>
      </c>
      <c r="BK78" s="79">
        <v>0</v>
      </c>
      <c r="BL78" s="79">
        <v>0</v>
      </c>
      <c r="BM78" s="79">
        <v>0</v>
      </c>
      <c r="BN78" s="79">
        <v>0</v>
      </c>
      <c r="BO78" s="79">
        <v>0</v>
      </c>
      <c r="BP78" s="79">
        <v>0</v>
      </c>
      <c r="BQ78" s="79">
        <v>0</v>
      </c>
      <c r="BR78" s="79">
        <v>3.1805599999999999E-4</v>
      </c>
      <c r="BS78" s="79">
        <v>0</v>
      </c>
      <c r="BT78" s="79">
        <v>0</v>
      </c>
      <c r="BU78" s="79">
        <v>2.2019269999999998E-3</v>
      </c>
      <c r="BV78" s="79">
        <v>0</v>
      </c>
      <c r="BW78" s="79">
        <v>0</v>
      </c>
      <c r="BX78" s="79">
        <v>0</v>
      </c>
      <c r="BY78" s="79">
        <v>0</v>
      </c>
      <c r="BZ78" s="79">
        <v>0</v>
      </c>
      <c r="CA78" s="79">
        <v>0</v>
      </c>
      <c r="CB78" s="79">
        <v>0</v>
      </c>
      <c r="CC78" s="79">
        <v>0</v>
      </c>
      <c r="CD78" s="79">
        <v>2.0672999999999999E-4</v>
      </c>
      <c r="CE78" s="79">
        <v>5.1395100000000001E-4</v>
      </c>
      <c r="CF78" s="79">
        <v>0</v>
      </c>
      <c r="CG78" s="79">
        <v>0</v>
      </c>
      <c r="CH78" s="79">
        <v>0</v>
      </c>
      <c r="CI78" s="79">
        <v>0</v>
      </c>
      <c r="CJ78" s="79">
        <v>0</v>
      </c>
      <c r="CK78" s="79">
        <v>0</v>
      </c>
      <c r="CL78" s="79">
        <v>5.2281699999999996E-4</v>
      </c>
      <c r="CM78" s="79">
        <v>0</v>
      </c>
      <c r="CN78" s="79">
        <v>0</v>
      </c>
      <c r="CO78" s="79">
        <v>0</v>
      </c>
      <c r="CP78" s="79">
        <v>0</v>
      </c>
      <c r="CQ78" s="79">
        <v>0</v>
      </c>
      <c r="CR78" s="79">
        <v>0</v>
      </c>
      <c r="CS78" s="79">
        <v>0</v>
      </c>
      <c r="CT78" s="79">
        <v>0</v>
      </c>
      <c r="CU78" s="79">
        <v>0</v>
      </c>
      <c r="CV78" s="79">
        <v>0</v>
      </c>
      <c r="CW78" s="79">
        <v>0</v>
      </c>
      <c r="CX78" s="79">
        <v>0</v>
      </c>
      <c r="CY78" s="79">
        <v>0</v>
      </c>
      <c r="CZ78" s="79">
        <v>0</v>
      </c>
      <c r="DA78" s="79">
        <v>1.1866600000000001E-4</v>
      </c>
      <c r="DB78" s="79">
        <v>1.3175E-4</v>
      </c>
      <c r="DC78" s="79">
        <v>0</v>
      </c>
      <c r="DD78" s="79">
        <v>0</v>
      </c>
      <c r="DE78" s="79">
        <v>0</v>
      </c>
      <c r="DF78" s="79">
        <v>1.1954540000000001E-3</v>
      </c>
      <c r="DG78" s="79">
        <v>8.8135399999999999E-4</v>
      </c>
      <c r="DH78" s="79">
        <v>2.3065210000000002E-3</v>
      </c>
      <c r="DI78" s="79">
        <v>1.514835E-3</v>
      </c>
      <c r="DJ78" s="79">
        <v>1.694489E-3</v>
      </c>
      <c r="DK78" s="79">
        <v>1.0166509999999999E-3</v>
      </c>
      <c r="DL78" s="79">
        <v>1.0362559999999999E-3</v>
      </c>
      <c r="DM78" s="79">
        <v>5.5915900000000004E-4</v>
      </c>
      <c r="DN78" s="79">
        <v>1.195965E-3</v>
      </c>
      <c r="DO78" s="79">
        <v>2.229829E-3</v>
      </c>
      <c r="DP78" s="79">
        <v>6.8952499999999997E-4</v>
      </c>
      <c r="DQ78" s="79">
        <v>7.1953499999999999E-4</v>
      </c>
    </row>
    <row r="79" spans="1:121">
      <c r="A79" s="79" t="s">
        <v>1271</v>
      </c>
      <c r="B79" s="21" t="s">
        <v>1125</v>
      </c>
      <c r="C79" s="96" t="str">
        <f t="shared" si="12"/>
        <v>NI</v>
      </c>
      <c r="D79" s="96">
        <f t="shared" si="13"/>
        <v>18.143426294820717</v>
      </c>
      <c r="E79" s="21" t="s">
        <v>1119</v>
      </c>
      <c r="F79" s="21" t="s">
        <v>309</v>
      </c>
      <c r="G79" s="21" t="s">
        <v>293</v>
      </c>
      <c r="H79" s="80" t="s">
        <v>1325</v>
      </c>
      <c r="I79" s="97" t="str">
        <f t="shared" si="14"/>
        <v>PI</v>
      </c>
      <c r="J79" s="97">
        <f t="shared" si="15"/>
        <v>0.10992299551111274</v>
      </c>
      <c r="K79" s="97" t="str">
        <f t="shared" si="16"/>
        <v>ND</v>
      </c>
      <c r="L79" s="97">
        <f t="shared" si="17"/>
        <v>1.8325581395348838</v>
      </c>
      <c r="M79" s="21">
        <v>0</v>
      </c>
      <c r="N79" s="21">
        <v>0</v>
      </c>
      <c r="O79" s="21">
        <v>0</v>
      </c>
      <c r="P79" s="93">
        <v>4.3000000000000002E-5</v>
      </c>
      <c r="Q79" s="93">
        <v>4.1399999999999997E-5</v>
      </c>
      <c r="R79" s="93">
        <v>7.8800000000000004E-5</v>
      </c>
      <c r="S79" s="21">
        <v>2.2818181818181818E-6</v>
      </c>
      <c r="T79" s="21">
        <v>2.0758333333333331E-5</v>
      </c>
      <c r="U79" s="21">
        <v>0</v>
      </c>
      <c r="V79" s="21">
        <v>0</v>
      </c>
      <c r="W79" s="21">
        <v>4.9883520000000006E-3</v>
      </c>
      <c r="X79" s="93" t="s">
        <v>304</v>
      </c>
      <c r="Y79" s="94">
        <v>4.00722370102</v>
      </c>
      <c r="Z79" s="95">
        <v>7.4319517317499998E-16</v>
      </c>
      <c r="AA79" s="79">
        <v>2.51E-5</v>
      </c>
      <c r="AB79" s="79">
        <v>0</v>
      </c>
      <c r="AC79" s="79">
        <v>0</v>
      </c>
      <c r="AD79" s="79">
        <v>0</v>
      </c>
      <c r="AE79" s="79">
        <v>0</v>
      </c>
      <c r="AF79" s="79">
        <v>0</v>
      </c>
      <c r="AG79" s="79">
        <v>0</v>
      </c>
      <c r="AH79" s="79">
        <v>0</v>
      </c>
      <c r="AI79" s="79">
        <v>0</v>
      </c>
      <c r="AJ79" s="79">
        <v>0</v>
      </c>
      <c r="AK79" s="79">
        <v>0</v>
      </c>
      <c r="AL79" s="79">
        <v>0</v>
      </c>
      <c r="AM79" s="79">
        <v>0</v>
      </c>
      <c r="AN79" s="79">
        <v>9.9900000000000002E-5</v>
      </c>
      <c r="AO79" s="79">
        <v>9.3900000000000006E-5</v>
      </c>
      <c r="AP79" s="79">
        <v>0</v>
      </c>
      <c r="AQ79" s="79">
        <v>0</v>
      </c>
      <c r="AR79" s="79">
        <v>0</v>
      </c>
      <c r="AS79" s="79">
        <v>0</v>
      </c>
      <c r="AT79" s="79">
        <v>0</v>
      </c>
      <c r="AU79" s="79">
        <v>5.5300000000000002E-5</v>
      </c>
      <c r="AV79" s="79">
        <v>0</v>
      </c>
      <c r="AW79" s="79">
        <v>0</v>
      </c>
      <c r="AX79" s="79">
        <v>0</v>
      </c>
      <c r="AY79" s="79">
        <v>0</v>
      </c>
      <c r="AZ79" s="79">
        <v>0</v>
      </c>
      <c r="BA79" s="79">
        <v>0</v>
      </c>
      <c r="BB79" s="79">
        <v>0</v>
      </c>
      <c r="BC79" s="79">
        <v>0</v>
      </c>
      <c r="BD79" s="79">
        <v>0</v>
      </c>
      <c r="BE79" s="79">
        <v>0</v>
      </c>
      <c r="BF79" s="79">
        <v>0</v>
      </c>
      <c r="BG79" s="79">
        <v>0</v>
      </c>
      <c r="BH79" s="79">
        <v>0</v>
      </c>
      <c r="BI79" s="79">
        <v>0</v>
      </c>
      <c r="BJ79" s="79">
        <v>0</v>
      </c>
      <c r="BK79" s="79">
        <v>0</v>
      </c>
      <c r="BL79" s="79">
        <v>0</v>
      </c>
      <c r="BM79" s="79">
        <v>0</v>
      </c>
      <c r="BN79" s="79">
        <v>0</v>
      </c>
      <c r="BO79" s="79">
        <v>0</v>
      </c>
      <c r="BP79" s="79">
        <v>0</v>
      </c>
      <c r="BQ79" s="79">
        <v>0</v>
      </c>
      <c r="BR79" s="79">
        <v>0</v>
      </c>
      <c r="BS79" s="79">
        <v>0</v>
      </c>
      <c r="BT79" s="79">
        <v>0</v>
      </c>
      <c r="BU79" s="79">
        <v>0</v>
      </c>
      <c r="BV79" s="79">
        <v>0</v>
      </c>
      <c r="BW79" s="79">
        <v>0</v>
      </c>
      <c r="BX79" s="79">
        <v>0</v>
      </c>
      <c r="BY79" s="79">
        <v>0</v>
      </c>
      <c r="BZ79" s="79">
        <v>0</v>
      </c>
      <c r="CA79" s="79">
        <v>0</v>
      </c>
      <c r="CB79" s="79">
        <v>0</v>
      </c>
      <c r="CC79" s="79">
        <v>0</v>
      </c>
      <c r="CD79" s="79">
        <v>0</v>
      </c>
      <c r="CE79" s="79">
        <v>0</v>
      </c>
      <c r="CF79" s="79">
        <v>0</v>
      </c>
      <c r="CG79" s="79">
        <v>0</v>
      </c>
      <c r="CH79" s="79">
        <v>0</v>
      </c>
      <c r="CI79" s="79">
        <v>0</v>
      </c>
      <c r="CJ79" s="79">
        <v>0</v>
      </c>
      <c r="CK79" s="79">
        <v>0</v>
      </c>
      <c r="CL79" s="79">
        <v>0</v>
      </c>
      <c r="CM79" s="79">
        <v>0</v>
      </c>
      <c r="CN79" s="79">
        <v>0</v>
      </c>
      <c r="CO79" s="79">
        <v>0</v>
      </c>
      <c r="CP79" s="79">
        <v>0</v>
      </c>
      <c r="CQ79" s="79">
        <v>0</v>
      </c>
      <c r="CR79" s="79">
        <v>0</v>
      </c>
      <c r="CS79" s="79">
        <v>0</v>
      </c>
      <c r="CT79" s="79">
        <v>0</v>
      </c>
      <c r="CU79" s="79">
        <v>0</v>
      </c>
      <c r="CV79" s="79">
        <v>0</v>
      </c>
      <c r="CW79" s="79">
        <v>0</v>
      </c>
      <c r="CX79" s="79">
        <v>0</v>
      </c>
      <c r="CY79" s="79">
        <v>0</v>
      </c>
      <c r="CZ79" s="79">
        <v>0</v>
      </c>
      <c r="DA79" s="79">
        <v>0</v>
      </c>
      <c r="DB79" s="79">
        <v>0</v>
      </c>
      <c r="DC79" s="79">
        <v>0</v>
      </c>
      <c r="DD79" s="79">
        <v>0</v>
      </c>
      <c r="DE79" s="79">
        <v>0</v>
      </c>
      <c r="DF79" s="79">
        <v>8.0517499999999999E-4</v>
      </c>
      <c r="DG79" s="79">
        <v>2.70097E-3</v>
      </c>
      <c r="DH79" s="79">
        <v>5.4696629999999996E-3</v>
      </c>
      <c r="DI79" s="79">
        <v>1.8652149999999999E-3</v>
      </c>
      <c r="DJ79" s="79">
        <v>5.0142850000000003E-3</v>
      </c>
      <c r="DK79" s="79">
        <v>6.541402E-3</v>
      </c>
      <c r="DL79" s="79">
        <v>2.9557149999999998E-3</v>
      </c>
      <c r="DM79" s="79">
        <v>1.427984E-3</v>
      </c>
      <c r="DN79" s="79">
        <v>1.0606012E-2</v>
      </c>
      <c r="DO79" s="79">
        <v>7.2861949999999997E-3</v>
      </c>
      <c r="DP79" s="79">
        <v>7.7623910000000004E-3</v>
      </c>
      <c r="DQ79" s="79">
        <v>7.4252169999999996E-3</v>
      </c>
    </row>
    <row r="80" spans="1:121">
      <c r="A80" s="79" t="s">
        <v>1272</v>
      </c>
      <c r="B80" s="21" t="s">
        <v>1121</v>
      </c>
      <c r="C80" s="96" t="str">
        <f t="shared" si="12"/>
        <v>NI</v>
      </c>
      <c r="D80" s="96">
        <f t="shared" si="13"/>
        <v>18.040728476821187</v>
      </c>
      <c r="E80" s="21" t="s">
        <v>1119</v>
      </c>
      <c r="F80" s="21" t="s">
        <v>309</v>
      </c>
      <c r="G80" s="21" t="s">
        <v>293</v>
      </c>
      <c r="H80" s="80" t="s">
        <v>1326</v>
      </c>
      <c r="I80" s="97" t="str">
        <f t="shared" si="14"/>
        <v>PI</v>
      </c>
      <c r="J80" s="97">
        <f t="shared" si="15"/>
        <v>6.269979070311589E-2</v>
      </c>
      <c r="K80" s="97" t="str">
        <f t="shared" si="16"/>
        <v>ND</v>
      </c>
      <c r="L80" s="97" t="str">
        <f t="shared" si="17"/>
        <v>ND</v>
      </c>
      <c r="M80" s="21">
        <v>0</v>
      </c>
      <c r="N80" s="21">
        <v>0</v>
      </c>
      <c r="O80" s="21">
        <v>0</v>
      </c>
      <c r="P80" s="93">
        <v>0</v>
      </c>
      <c r="Q80" s="93">
        <v>1.2382499999999999E-4</v>
      </c>
      <c r="R80" s="93">
        <v>0</v>
      </c>
      <c r="S80" s="21">
        <v>6.8636363636363645E-6</v>
      </c>
      <c r="T80" s="21">
        <v>1.0946824999999998E-4</v>
      </c>
      <c r="U80" s="21">
        <v>0</v>
      </c>
      <c r="V80" s="21">
        <v>0</v>
      </c>
      <c r="W80" s="21">
        <v>0</v>
      </c>
      <c r="X80" s="93" t="s">
        <v>38</v>
      </c>
      <c r="Y80" s="94">
        <v>3.0059930997099999</v>
      </c>
      <c r="Z80" s="95">
        <v>1.16613113344E-9</v>
      </c>
      <c r="AA80" s="79">
        <v>0</v>
      </c>
      <c r="AB80" s="79">
        <v>2.4700000000000001E-5</v>
      </c>
      <c r="AC80" s="79">
        <v>0</v>
      </c>
      <c r="AD80" s="79">
        <v>2.44E-5</v>
      </c>
      <c r="AE80" s="79">
        <v>0</v>
      </c>
      <c r="AF80" s="79">
        <v>2.6400000000000001E-5</v>
      </c>
      <c r="AG80" s="79">
        <v>0</v>
      </c>
      <c r="AH80" s="79">
        <v>0</v>
      </c>
      <c r="AI80" s="79">
        <v>0</v>
      </c>
      <c r="AJ80" s="79">
        <v>0</v>
      </c>
      <c r="AK80" s="79">
        <v>0</v>
      </c>
      <c r="AL80" s="79">
        <v>4.6400000000000003E-5</v>
      </c>
      <c r="AM80" s="79">
        <v>4.5099999999999998E-5</v>
      </c>
      <c r="AN80" s="79">
        <v>2.4911099999999999E-4</v>
      </c>
      <c r="AO80" s="79">
        <v>0</v>
      </c>
      <c r="AP80" s="79">
        <v>1.3487300000000001E-4</v>
      </c>
      <c r="AQ80" s="79">
        <v>1.5131899999999999E-4</v>
      </c>
      <c r="AR80" s="79">
        <v>0</v>
      </c>
      <c r="AS80" s="79">
        <v>4.9700000000000002E-5</v>
      </c>
      <c r="AT80" s="79">
        <v>1.2662599999999999E-4</v>
      </c>
      <c r="AU80" s="79">
        <v>0</v>
      </c>
      <c r="AV80" s="79">
        <v>4.1608999999999998E-4</v>
      </c>
      <c r="AW80" s="79">
        <v>9.4400000000000004E-5</v>
      </c>
      <c r="AX80" s="79">
        <v>0</v>
      </c>
      <c r="AY80" s="79">
        <v>0</v>
      </c>
      <c r="AZ80" s="79">
        <v>0</v>
      </c>
      <c r="BA80" s="79">
        <v>0</v>
      </c>
      <c r="BB80" s="79">
        <v>0</v>
      </c>
      <c r="BC80" s="79">
        <v>0</v>
      </c>
      <c r="BD80" s="79">
        <v>0</v>
      </c>
      <c r="BE80" s="79">
        <v>0</v>
      </c>
      <c r="BF80" s="79">
        <v>0</v>
      </c>
      <c r="BG80" s="79">
        <v>0</v>
      </c>
      <c r="BH80" s="79">
        <v>0</v>
      </c>
      <c r="BI80" s="79">
        <v>0</v>
      </c>
      <c r="BJ80" s="79">
        <v>0</v>
      </c>
      <c r="BK80" s="79">
        <v>0</v>
      </c>
      <c r="BL80" s="79">
        <v>0</v>
      </c>
      <c r="BM80" s="79">
        <v>0</v>
      </c>
      <c r="BN80" s="79">
        <v>0</v>
      </c>
      <c r="BO80" s="79">
        <v>0</v>
      </c>
      <c r="BP80" s="79">
        <v>0</v>
      </c>
      <c r="BQ80" s="79">
        <v>0</v>
      </c>
      <c r="BR80" s="79">
        <v>0</v>
      </c>
      <c r="BS80" s="79">
        <v>0</v>
      </c>
      <c r="BT80" s="79">
        <v>0</v>
      </c>
      <c r="BU80" s="79">
        <v>0</v>
      </c>
      <c r="BV80" s="79">
        <v>0</v>
      </c>
      <c r="BW80" s="79">
        <v>0</v>
      </c>
      <c r="BX80" s="79">
        <v>0</v>
      </c>
      <c r="BY80" s="79">
        <v>0</v>
      </c>
      <c r="BZ80" s="79">
        <v>0</v>
      </c>
      <c r="CA80" s="79">
        <v>0</v>
      </c>
      <c r="CB80" s="79">
        <v>0</v>
      </c>
      <c r="CC80" s="79">
        <v>0</v>
      </c>
      <c r="CD80" s="79">
        <v>0</v>
      </c>
      <c r="CE80" s="79">
        <v>0</v>
      </c>
      <c r="CF80" s="79">
        <v>0</v>
      </c>
      <c r="CG80" s="79">
        <v>0</v>
      </c>
      <c r="CH80" s="79">
        <v>0</v>
      </c>
      <c r="CI80" s="79">
        <v>0</v>
      </c>
      <c r="CJ80" s="79">
        <v>0</v>
      </c>
      <c r="CK80" s="79">
        <v>0</v>
      </c>
      <c r="CL80" s="79">
        <v>0</v>
      </c>
      <c r="CM80" s="79">
        <v>0</v>
      </c>
      <c r="CN80" s="79">
        <v>0</v>
      </c>
      <c r="CO80" s="79">
        <v>0</v>
      </c>
      <c r="CP80" s="79">
        <v>0</v>
      </c>
      <c r="CQ80" s="79">
        <v>0</v>
      </c>
      <c r="CR80" s="79">
        <v>0</v>
      </c>
      <c r="CS80" s="79">
        <v>0</v>
      </c>
      <c r="CT80" s="79">
        <v>0</v>
      </c>
      <c r="CU80" s="79">
        <v>0</v>
      </c>
      <c r="CV80" s="79">
        <v>0</v>
      </c>
      <c r="CW80" s="79">
        <v>0</v>
      </c>
      <c r="CX80" s="79">
        <v>0</v>
      </c>
      <c r="CY80" s="79">
        <v>0</v>
      </c>
      <c r="CZ80" s="79">
        <v>0</v>
      </c>
      <c r="DA80" s="79">
        <v>0</v>
      </c>
      <c r="DB80" s="79">
        <v>0</v>
      </c>
      <c r="DC80" s="79">
        <v>0</v>
      </c>
      <c r="DD80" s="79">
        <v>0</v>
      </c>
      <c r="DE80" s="79">
        <v>0</v>
      </c>
      <c r="DF80" s="79">
        <v>0</v>
      </c>
      <c r="DG80" s="79">
        <v>0</v>
      </c>
      <c r="DH80" s="79">
        <v>0</v>
      </c>
      <c r="DI80" s="79">
        <v>0</v>
      </c>
      <c r="DJ80" s="79">
        <v>0</v>
      </c>
      <c r="DK80" s="79">
        <v>0</v>
      </c>
      <c r="DL80" s="79">
        <v>0</v>
      </c>
      <c r="DM80" s="79">
        <v>0</v>
      </c>
      <c r="DN80" s="79">
        <v>0</v>
      </c>
      <c r="DO80" s="79">
        <v>0</v>
      </c>
      <c r="DP80" s="79">
        <v>0</v>
      </c>
      <c r="DQ80" s="79">
        <v>0</v>
      </c>
    </row>
    <row r="81" spans="1:121">
      <c r="A81" s="79" t="s">
        <v>1273</v>
      </c>
      <c r="B81" s="21" t="s">
        <v>1121</v>
      </c>
      <c r="C81" s="96" t="str">
        <f t="shared" si="12"/>
        <v>NI</v>
      </c>
      <c r="D81" s="96">
        <f t="shared" si="13"/>
        <v>12.98283261802575</v>
      </c>
      <c r="E81" s="21" t="s">
        <v>1119</v>
      </c>
      <c r="F81" s="21" t="s">
        <v>309</v>
      </c>
      <c r="G81" s="21" t="s">
        <v>293</v>
      </c>
      <c r="H81" s="80" t="s">
        <v>1327</v>
      </c>
      <c r="I81" s="97" t="str">
        <f t="shared" si="14"/>
        <v>PI</v>
      </c>
      <c r="J81" s="97">
        <f t="shared" si="15"/>
        <v>2.1268623706295016E-2</v>
      </c>
      <c r="K81" s="97" t="str">
        <f t="shared" si="16"/>
        <v>PI</v>
      </c>
      <c r="L81" s="97" t="str">
        <f t="shared" si="17"/>
        <v>ND</v>
      </c>
      <c r="M81" s="21">
        <v>0</v>
      </c>
      <c r="N81" s="21">
        <v>0</v>
      </c>
      <c r="O81" s="21">
        <v>6.0399999999999998E-5</v>
      </c>
      <c r="P81" s="93">
        <v>0</v>
      </c>
      <c r="Q81" s="93">
        <v>8.25E-5</v>
      </c>
      <c r="R81" s="93">
        <v>0</v>
      </c>
      <c r="S81" s="21">
        <v>6.3545454545454552E-6</v>
      </c>
      <c r="T81" s="21">
        <v>2.9877558333333334E-4</v>
      </c>
      <c r="U81" s="21">
        <v>0</v>
      </c>
      <c r="V81" s="21">
        <v>0</v>
      </c>
      <c r="W81" s="21">
        <v>0</v>
      </c>
      <c r="X81" s="93" t="s">
        <v>20</v>
      </c>
      <c r="Y81" s="94">
        <v>3.2361739311200002</v>
      </c>
      <c r="Z81" s="95">
        <v>1.22508741891E-14</v>
      </c>
      <c r="AA81" s="79">
        <v>0</v>
      </c>
      <c r="AB81" s="79">
        <v>0</v>
      </c>
      <c r="AC81" s="79">
        <v>0</v>
      </c>
      <c r="AD81" s="79">
        <v>0</v>
      </c>
      <c r="AE81" s="79">
        <v>2.3799999999999999E-5</v>
      </c>
      <c r="AF81" s="79">
        <v>0</v>
      </c>
      <c r="AG81" s="79">
        <v>0</v>
      </c>
      <c r="AH81" s="79">
        <v>0</v>
      </c>
      <c r="AI81" s="79">
        <v>0</v>
      </c>
      <c r="AJ81" s="79">
        <v>4.6100000000000002E-5</v>
      </c>
      <c r="AK81" s="79">
        <v>0</v>
      </c>
      <c r="AL81" s="79">
        <v>3.7135199999999998E-4</v>
      </c>
      <c r="AM81" s="79">
        <v>2.25369E-4</v>
      </c>
      <c r="AN81" s="79">
        <v>1.49467E-4</v>
      </c>
      <c r="AO81" s="79">
        <v>4.6848700000000002E-4</v>
      </c>
      <c r="AP81" s="79">
        <v>3.1470400000000001E-4</v>
      </c>
      <c r="AQ81" s="79">
        <v>1.5131899999999999E-4</v>
      </c>
      <c r="AR81" s="79">
        <v>4.4069500000000001E-4</v>
      </c>
      <c r="AS81" s="79">
        <v>2.98184E-4</v>
      </c>
      <c r="AT81" s="79">
        <v>1.2662599999999999E-4</v>
      </c>
      <c r="AU81" s="79">
        <v>2.20676E-4</v>
      </c>
      <c r="AV81" s="79">
        <v>5.8252599999999999E-4</v>
      </c>
      <c r="AW81" s="79">
        <v>2.3590199999999999E-4</v>
      </c>
      <c r="AX81" s="79">
        <v>0</v>
      </c>
      <c r="AY81" s="79">
        <v>0</v>
      </c>
      <c r="AZ81" s="79">
        <v>0</v>
      </c>
      <c r="BA81" s="79">
        <v>0</v>
      </c>
      <c r="BB81" s="79">
        <v>0</v>
      </c>
      <c r="BC81" s="79">
        <v>0</v>
      </c>
      <c r="BD81" s="79">
        <v>0</v>
      </c>
      <c r="BE81" s="79">
        <v>0</v>
      </c>
      <c r="BF81" s="79">
        <v>0</v>
      </c>
      <c r="BG81" s="79">
        <v>0</v>
      </c>
      <c r="BH81" s="79">
        <v>0</v>
      </c>
      <c r="BI81" s="79">
        <v>0</v>
      </c>
      <c r="BJ81" s="79">
        <v>0</v>
      </c>
      <c r="BK81" s="79">
        <v>0</v>
      </c>
      <c r="BL81" s="79">
        <v>0</v>
      </c>
      <c r="BM81" s="79">
        <v>0</v>
      </c>
      <c r="BN81" s="79">
        <v>0</v>
      </c>
      <c r="BO81" s="79">
        <v>0</v>
      </c>
      <c r="BP81" s="79">
        <v>0</v>
      </c>
      <c r="BQ81" s="79">
        <v>0</v>
      </c>
      <c r="BR81" s="79">
        <v>0</v>
      </c>
      <c r="BS81" s="79">
        <v>0</v>
      </c>
      <c r="BT81" s="79">
        <v>0</v>
      </c>
      <c r="BU81" s="79">
        <v>0</v>
      </c>
      <c r="BV81" s="79">
        <v>0</v>
      </c>
      <c r="BW81" s="79">
        <v>0</v>
      </c>
      <c r="BX81" s="79">
        <v>0</v>
      </c>
      <c r="BY81" s="79">
        <v>0</v>
      </c>
      <c r="BZ81" s="79">
        <v>0</v>
      </c>
      <c r="CA81" s="79">
        <v>0</v>
      </c>
      <c r="CB81" s="79">
        <v>0</v>
      </c>
      <c r="CC81" s="79">
        <v>0</v>
      </c>
      <c r="CD81" s="79">
        <v>0</v>
      </c>
      <c r="CE81" s="79">
        <v>0</v>
      </c>
      <c r="CF81" s="79">
        <v>0</v>
      </c>
      <c r="CG81" s="79">
        <v>0</v>
      </c>
      <c r="CH81" s="79">
        <v>0</v>
      </c>
      <c r="CI81" s="79">
        <v>0</v>
      </c>
      <c r="CJ81" s="79">
        <v>0</v>
      </c>
      <c r="CK81" s="79">
        <v>0</v>
      </c>
      <c r="CL81" s="79">
        <v>0</v>
      </c>
      <c r="CM81" s="79">
        <v>0</v>
      </c>
      <c r="CN81" s="79">
        <v>0</v>
      </c>
      <c r="CO81" s="79">
        <v>0</v>
      </c>
      <c r="CP81" s="79">
        <v>0</v>
      </c>
      <c r="CQ81" s="79">
        <v>0</v>
      </c>
      <c r="CR81" s="79">
        <v>0</v>
      </c>
      <c r="CS81" s="79">
        <v>0</v>
      </c>
      <c r="CT81" s="79">
        <v>0</v>
      </c>
      <c r="CU81" s="79">
        <v>0</v>
      </c>
      <c r="CV81" s="79">
        <v>0</v>
      </c>
      <c r="CW81" s="79">
        <v>0</v>
      </c>
      <c r="CX81" s="79">
        <v>0</v>
      </c>
      <c r="CY81" s="79">
        <v>0</v>
      </c>
      <c r="CZ81" s="79">
        <v>0</v>
      </c>
      <c r="DA81" s="79">
        <v>0</v>
      </c>
      <c r="DB81" s="79">
        <v>0</v>
      </c>
      <c r="DC81" s="79">
        <v>0</v>
      </c>
      <c r="DD81" s="79">
        <v>0</v>
      </c>
      <c r="DE81" s="79">
        <v>0</v>
      </c>
      <c r="DF81" s="79">
        <v>0</v>
      </c>
      <c r="DG81" s="79">
        <v>0</v>
      </c>
      <c r="DH81" s="79">
        <v>0</v>
      </c>
      <c r="DI81" s="79">
        <v>0</v>
      </c>
      <c r="DJ81" s="79">
        <v>0</v>
      </c>
      <c r="DK81" s="79">
        <v>0</v>
      </c>
      <c r="DL81" s="79">
        <v>0</v>
      </c>
      <c r="DM81" s="79">
        <v>0</v>
      </c>
      <c r="DN81" s="79">
        <v>0</v>
      </c>
      <c r="DO81" s="79">
        <v>0</v>
      </c>
      <c r="DP81" s="79">
        <v>0</v>
      </c>
      <c r="DQ81" s="79">
        <v>0</v>
      </c>
    </row>
    <row r="82" spans="1:121">
      <c r="A82" s="79" t="s">
        <v>1274</v>
      </c>
      <c r="B82" s="21" t="s">
        <v>1131</v>
      </c>
      <c r="C82" s="96" t="str">
        <f t="shared" si="12"/>
        <v>NI</v>
      </c>
      <c r="D82" s="96">
        <f t="shared" si="13"/>
        <v>30.471328859060407</v>
      </c>
      <c r="E82" s="21" t="s">
        <v>1119</v>
      </c>
      <c r="F82" s="21" t="s">
        <v>309</v>
      </c>
      <c r="G82" s="21" t="s">
        <v>293</v>
      </c>
      <c r="H82" s="80" t="s">
        <v>1328</v>
      </c>
      <c r="I82" s="97" t="str">
        <f t="shared" si="14"/>
        <v>PI</v>
      </c>
      <c r="J82" s="97">
        <f t="shared" si="15"/>
        <v>4.63389507648648E-2</v>
      </c>
      <c r="K82" s="97" t="str">
        <f t="shared" si="16"/>
        <v>ND</v>
      </c>
      <c r="L82" s="97" t="str">
        <f t="shared" si="17"/>
        <v>NI</v>
      </c>
      <c r="M82" s="21">
        <v>0</v>
      </c>
      <c r="N82" s="21">
        <v>0</v>
      </c>
      <c r="O82" s="21">
        <v>0</v>
      </c>
      <c r="P82" s="93">
        <v>4.2899999999999999E-5</v>
      </c>
      <c r="Q82" s="93">
        <v>2.06374E-4</v>
      </c>
      <c r="R82" s="93">
        <v>0</v>
      </c>
      <c r="S82" s="21">
        <v>6.772727272727272E-6</v>
      </c>
      <c r="T82" s="21">
        <v>1.4615625000000002E-4</v>
      </c>
      <c r="U82" s="21">
        <v>0</v>
      </c>
      <c r="V82" s="21">
        <v>0</v>
      </c>
      <c r="W82" s="21">
        <v>0</v>
      </c>
      <c r="X82" s="93" t="s">
        <v>20</v>
      </c>
      <c r="Y82" s="94">
        <v>3.1067549848799998</v>
      </c>
      <c r="Z82" s="95">
        <v>3.6521041615399997E-12</v>
      </c>
      <c r="AA82" s="79">
        <v>5.0099999999999998E-5</v>
      </c>
      <c r="AB82" s="79">
        <v>0</v>
      </c>
      <c r="AC82" s="79">
        <v>0</v>
      </c>
      <c r="AD82" s="79">
        <v>2.44E-5</v>
      </c>
      <c r="AE82" s="79">
        <v>0</v>
      </c>
      <c r="AF82" s="79">
        <v>0</v>
      </c>
      <c r="AG82" s="79">
        <v>0</v>
      </c>
      <c r="AH82" s="79">
        <v>0</v>
      </c>
      <c r="AI82" s="79">
        <v>0</v>
      </c>
      <c r="AJ82" s="79">
        <v>0</v>
      </c>
      <c r="AK82" s="79">
        <v>0</v>
      </c>
      <c r="AL82" s="79">
        <v>0</v>
      </c>
      <c r="AM82" s="79">
        <v>9.0099999999999995E-5</v>
      </c>
      <c r="AN82" s="79">
        <v>1.49467E-4</v>
      </c>
      <c r="AO82" s="79">
        <v>1.87395E-4</v>
      </c>
      <c r="AP82" s="79">
        <v>8.9900000000000003E-5</v>
      </c>
      <c r="AQ82" s="79">
        <v>1.5131899999999999E-4</v>
      </c>
      <c r="AR82" s="79">
        <v>0</v>
      </c>
      <c r="AS82" s="79">
        <v>9.9400000000000004E-5</v>
      </c>
      <c r="AT82" s="79">
        <v>1.2662599999999999E-4</v>
      </c>
      <c r="AU82" s="79">
        <v>5.5169099999999999E-4</v>
      </c>
      <c r="AV82" s="79">
        <v>1.66436E-4</v>
      </c>
      <c r="AW82" s="79">
        <v>1.4154099999999999E-4</v>
      </c>
      <c r="AX82" s="79">
        <v>0</v>
      </c>
      <c r="AY82" s="79">
        <v>0</v>
      </c>
      <c r="AZ82" s="79">
        <v>0</v>
      </c>
      <c r="BA82" s="79">
        <v>0</v>
      </c>
      <c r="BB82" s="79">
        <v>0</v>
      </c>
      <c r="BC82" s="79">
        <v>0</v>
      </c>
      <c r="BD82" s="79">
        <v>0</v>
      </c>
      <c r="BE82" s="79">
        <v>0</v>
      </c>
      <c r="BF82" s="79">
        <v>0</v>
      </c>
      <c r="BG82" s="79">
        <v>0</v>
      </c>
      <c r="BH82" s="79">
        <v>0</v>
      </c>
      <c r="BI82" s="79">
        <v>0</v>
      </c>
      <c r="BJ82" s="79">
        <v>0</v>
      </c>
      <c r="BK82" s="79">
        <v>0</v>
      </c>
      <c r="BL82" s="79">
        <v>0</v>
      </c>
      <c r="BM82" s="79">
        <v>0</v>
      </c>
      <c r="BN82" s="79">
        <v>0</v>
      </c>
      <c r="BO82" s="79">
        <v>0</v>
      </c>
      <c r="BP82" s="79">
        <v>0</v>
      </c>
      <c r="BQ82" s="79">
        <v>0</v>
      </c>
      <c r="BR82" s="79">
        <v>0</v>
      </c>
      <c r="BS82" s="79">
        <v>0</v>
      </c>
      <c r="BT82" s="79">
        <v>0</v>
      </c>
      <c r="BU82" s="79">
        <v>0</v>
      </c>
      <c r="BV82" s="79">
        <v>0</v>
      </c>
      <c r="BW82" s="79">
        <v>0</v>
      </c>
      <c r="BX82" s="79">
        <v>0</v>
      </c>
      <c r="BY82" s="79">
        <v>0</v>
      </c>
      <c r="BZ82" s="79">
        <v>0</v>
      </c>
      <c r="CA82" s="79">
        <v>0</v>
      </c>
      <c r="CB82" s="79">
        <v>0</v>
      </c>
      <c r="CC82" s="79">
        <v>0</v>
      </c>
      <c r="CD82" s="79">
        <v>0</v>
      </c>
      <c r="CE82" s="79">
        <v>0</v>
      </c>
      <c r="CF82" s="79">
        <v>0</v>
      </c>
      <c r="CG82" s="79">
        <v>0</v>
      </c>
      <c r="CH82" s="79">
        <v>0</v>
      </c>
      <c r="CI82" s="79">
        <v>0</v>
      </c>
      <c r="CJ82" s="79">
        <v>0</v>
      </c>
      <c r="CK82" s="79">
        <v>0</v>
      </c>
      <c r="CL82" s="79">
        <v>0</v>
      </c>
      <c r="CM82" s="79">
        <v>0</v>
      </c>
      <c r="CN82" s="79">
        <v>0</v>
      </c>
      <c r="CO82" s="79">
        <v>0</v>
      </c>
      <c r="CP82" s="79">
        <v>0</v>
      </c>
      <c r="CQ82" s="79">
        <v>0</v>
      </c>
      <c r="CR82" s="79">
        <v>0</v>
      </c>
      <c r="CS82" s="79">
        <v>0</v>
      </c>
      <c r="CT82" s="79">
        <v>0</v>
      </c>
      <c r="CU82" s="79">
        <v>0</v>
      </c>
      <c r="CV82" s="79">
        <v>0</v>
      </c>
      <c r="CW82" s="79">
        <v>0</v>
      </c>
      <c r="CX82" s="79">
        <v>0</v>
      </c>
      <c r="CY82" s="79">
        <v>0</v>
      </c>
      <c r="CZ82" s="79">
        <v>0</v>
      </c>
      <c r="DA82" s="79">
        <v>0</v>
      </c>
      <c r="DB82" s="79">
        <v>0</v>
      </c>
      <c r="DC82" s="79">
        <v>0</v>
      </c>
      <c r="DD82" s="79">
        <v>0</v>
      </c>
      <c r="DE82" s="79">
        <v>0</v>
      </c>
      <c r="DF82" s="79">
        <v>0</v>
      </c>
      <c r="DG82" s="79">
        <v>0</v>
      </c>
      <c r="DH82" s="79">
        <v>0</v>
      </c>
      <c r="DI82" s="79">
        <v>0</v>
      </c>
      <c r="DJ82" s="79">
        <v>0</v>
      </c>
      <c r="DK82" s="79">
        <v>0</v>
      </c>
      <c r="DL82" s="79">
        <v>0</v>
      </c>
      <c r="DM82" s="79">
        <v>0</v>
      </c>
      <c r="DN82" s="79">
        <v>0</v>
      </c>
      <c r="DO82" s="79">
        <v>0</v>
      </c>
      <c r="DP82" s="79">
        <v>0</v>
      </c>
      <c r="DQ82" s="79">
        <v>0</v>
      </c>
    </row>
    <row r="83" spans="1:121">
      <c r="A83" s="79" t="s">
        <v>1275</v>
      </c>
      <c r="B83" s="21" t="s">
        <v>1131</v>
      </c>
      <c r="C83" s="96" t="str">
        <f t="shared" si="12"/>
        <v>NI</v>
      </c>
      <c r="D83" s="96">
        <f t="shared" si="13"/>
        <v>54.852543741588157</v>
      </c>
      <c r="E83" s="21" t="s">
        <v>1119</v>
      </c>
      <c r="F83" s="21" t="s">
        <v>309</v>
      </c>
      <c r="G83" s="21" t="s">
        <v>293</v>
      </c>
      <c r="H83" s="80" t="s">
        <v>1329</v>
      </c>
      <c r="I83" s="97" t="str">
        <f t="shared" si="14"/>
        <v>PI</v>
      </c>
      <c r="J83" s="97">
        <f t="shared" si="15"/>
        <v>4.690610419604984E-2</v>
      </c>
      <c r="K83" s="97" t="str">
        <f t="shared" si="16"/>
        <v>ND</v>
      </c>
      <c r="L83" s="97" t="str">
        <f t="shared" si="17"/>
        <v>ND</v>
      </c>
      <c r="M83" s="21">
        <v>0</v>
      </c>
      <c r="N83" s="21">
        <v>0</v>
      </c>
      <c r="O83" s="21">
        <v>0</v>
      </c>
      <c r="P83" s="93">
        <v>0</v>
      </c>
      <c r="Q83" s="93">
        <v>3.7050400000000002E-4</v>
      </c>
      <c r="R83" s="93">
        <v>0</v>
      </c>
      <c r="S83" s="21">
        <v>6.7545454545454547E-6</v>
      </c>
      <c r="T83" s="21">
        <v>1.4400141666666666E-4</v>
      </c>
      <c r="U83" s="21">
        <v>0</v>
      </c>
      <c r="V83" s="21">
        <v>0</v>
      </c>
      <c r="W83" s="21">
        <v>0</v>
      </c>
      <c r="X83" s="93" t="s">
        <v>38</v>
      </c>
      <c r="Y83" s="94">
        <v>3.0664737180300001</v>
      </c>
      <c r="Z83" s="95">
        <v>3.0958725047200002E-13</v>
      </c>
      <c r="AA83" s="79">
        <v>2.5000000000000001E-5</v>
      </c>
      <c r="AB83" s="79">
        <v>4.9299999999999999E-5</v>
      </c>
      <c r="AC83" s="79">
        <v>0</v>
      </c>
      <c r="AD83" s="79">
        <v>0</v>
      </c>
      <c r="AE83" s="79">
        <v>0</v>
      </c>
      <c r="AF83" s="79">
        <v>0</v>
      </c>
      <c r="AG83" s="79">
        <v>0</v>
      </c>
      <c r="AH83" s="79">
        <v>0</v>
      </c>
      <c r="AI83" s="79">
        <v>0</v>
      </c>
      <c r="AJ83" s="79">
        <v>0</v>
      </c>
      <c r="AK83" s="79">
        <v>0</v>
      </c>
      <c r="AL83" s="79">
        <v>2.3148900000000001E-4</v>
      </c>
      <c r="AM83" s="79">
        <v>8.9900000000000003E-5</v>
      </c>
      <c r="AN83" s="79">
        <v>4.9700000000000002E-5</v>
      </c>
      <c r="AO83" s="79">
        <v>9.3499999999999996E-5</v>
      </c>
      <c r="AP83" s="79">
        <v>2.2420099999999999E-4</v>
      </c>
      <c r="AQ83" s="79">
        <v>0</v>
      </c>
      <c r="AR83" s="79">
        <v>1.6482899999999999E-4</v>
      </c>
      <c r="AS83" s="79">
        <v>4.9599999999999999E-5</v>
      </c>
      <c r="AT83" s="79">
        <v>1.6839399999999999E-4</v>
      </c>
      <c r="AU83" s="79">
        <v>3.8517500000000002E-4</v>
      </c>
      <c r="AV83" s="79">
        <v>8.2999999999999998E-5</v>
      </c>
      <c r="AW83" s="79">
        <v>1.8822899999999999E-4</v>
      </c>
      <c r="AX83" s="79">
        <v>0</v>
      </c>
      <c r="AY83" s="79">
        <v>0</v>
      </c>
      <c r="AZ83" s="79">
        <v>0</v>
      </c>
      <c r="BA83" s="79">
        <v>0</v>
      </c>
      <c r="BB83" s="79">
        <v>0</v>
      </c>
      <c r="BC83" s="79">
        <v>0</v>
      </c>
      <c r="BD83" s="79">
        <v>0</v>
      </c>
      <c r="BE83" s="79">
        <v>0</v>
      </c>
      <c r="BF83" s="79">
        <v>0</v>
      </c>
      <c r="BG83" s="79">
        <v>0</v>
      </c>
      <c r="BH83" s="79">
        <v>0</v>
      </c>
      <c r="BI83" s="79">
        <v>0</v>
      </c>
      <c r="BJ83" s="79">
        <v>0</v>
      </c>
      <c r="BK83" s="79">
        <v>0</v>
      </c>
      <c r="BL83" s="79">
        <v>0</v>
      </c>
      <c r="BM83" s="79">
        <v>0</v>
      </c>
      <c r="BN83" s="79">
        <v>0</v>
      </c>
      <c r="BO83" s="79">
        <v>0</v>
      </c>
      <c r="BP83" s="79">
        <v>0</v>
      </c>
      <c r="BQ83" s="79">
        <v>0</v>
      </c>
      <c r="BR83" s="79">
        <v>0</v>
      </c>
      <c r="BS83" s="79">
        <v>0</v>
      </c>
      <c r="BT83" s="79">
        <v>0</v>
      </c>
      <c r="BU83" s="79">
        <v>0</v>
      </c>
      <c r="BV83" s="79">
        <v>0</v>
      </c>
      <c r="BW83" s="79">
        <v>0</v>
      </c>
      <c r="BX83" s="79">
        <v>0</v>
      </c>
      <c r="BY83" s="79">
        <v>0</v>
      </c>
      <c r="BZ83" s="79">
        <v>0</v>
      </c>
      <c r="CA83" s="79">
        <v>0</v>
      </c>
      <c r="CB83" s="79">
        <v>0</v>
      </c>
      <c r="CC83" s="79">
        <v>0</v>
      </c>
      <c r="CD83" s="79">
        <v>0</v>
      </c>
      <c r="CE83" s="79">
        <v>0</v>
      </c>
      <c r="CF83" s="79">
        <v>0</v>
      </c>
      <c r="CG83" s="79">
        <v>0</v>
      </c>
      <c r="CH83" s="79">
        <v>0</v>
      </c>
      <c r="CI83" s="79">
        <v>0</v>
      </c>
      <c r="CJ83" s="79">
        <v>0</v>
      </c>
      <c r="CK83" s="79">
        <v>0</v>
      </c>
      <c r="CL83" s="79">
        <v>0</v>
      </c>
      <c r="CM83" s="79">
        <v>0</v>
      </c>
      <c r="CN83" s="79">
        <v>0</v>
      </c>
      <c r="CO83" s="79">
        <v>0</v>
      </c>
      <c r="CP83" s="79">
        <v>0</v>
      </c>
      <c r="CQ83" s="79">
        <v>0</v>
      </c>
      <c r="CR83" s="79">
        <v>0</v>
      </c>
      <c r="CS83" s="79">
        <v>0</v>
      </c>
      <c r="CT83" s="79">
        <v>0</v>
      </c>
      <c r="CU83" s="79">
        <v>0</v>
      </c>
      <c r="CV83" s="79">
        <v>0</v>
      </c>
      <c r="CW83" s="79">
        <v>0</v>
      </c>
      <c r="CX83" s="79">
        <v>0</v>
      </c>
      <c r="CY83" s="79">
        <v>0</v>
      </c>
      <c r="CZ83" s="79">
        <v>0</v>
      </c>
      <c r="DA83" s="79">
        <v>0</v>
      </c>
      <c r="DB83" s="79">
        <v>0</v>
      </c>
      <c r="DC83" s="79">
        <v>0</v>
      </c>
      <c r="DD83" s="79">
        <v>0</v>
      </c>
      <c r="DE83" s="79">
        <v>0</v>
      </c>
      <c r="DF83" s="79">
        <v>0</v>
      </c>
      <c r="DG83" s="79">
        <v>0</v>
      </c>
      <c r="DH83" s="79">
        <v>0</v>
      </c>
      <c r="DI83" s="79">
        <v>0</v>
      </c>
      <c r="DJ83" s="79">
        <v>0</v>
      </c>
      <c r="DK83" s="79">
        <v>0</v>
      </c>
      <c r="DL83" s="79">
        <v>0</v>
      </c>
      <c r="DM83" s="79">
        <v>0</v>
      </c>
      <c r="DN83" s="79">
        <v>0</v>
      </c>
      <c r="DO83" s="79">
        <v>0</v>
      </c>
      <c r="DP83" s="79">
        <v>0</v>
      </c>
      <c r="DQ83" s="79">
        <v>0</v>
      </c>
    </row>
    <row r="84" spans="1:121">
      <c r="A84" s="79" t="s">
        <v>1288</v>
      </c>
      <c r="B84" s="21" t="s">
        <v>1135</v>
      </c>
      <c r="C84" s="97" t="str">
        <f t="shared" ref="C84:C99" si="18">IF(AND(N84=0,S84=0),"ND",IF(N84=0,"NI",IF(S84=0,"PI",N84/S84)))</f>
        <v>NI</v>
      </c>
      <c r="D84" s="101" t="str">
        <f t="shared" ref="D84:D99" si="19">IF(AND(Q84=0,S84=0),"ND",IF(Q84=0,"NI",IF(S84=0,"PI",Q84/S84)))</f>
        <v>NI</v>
      </c>
      <c r="E84" s="21" t="s">
        <v>917</v>
      </c>
      <c r="F84" s="21" t="s">
        <v>292</v>
      </c>
      <c r="G84" s="21" t="s">
        <v>1154</v>
      </c>
      <c r="H84" s="80" t="s">
        <v>135</v>
      </c>
      <c r="I84" s="97" t="str">
        <f t="shared" ref="I84:I133" si="20">IF(AND(T84=0,U84=0),"ND",IF(T84=0,"NI",IF(U84=0,"PI",T84/U84)))</f>
        <v>PI</v>
      </c>
      <c r="J84" s="97">
        <f t="shared" ref="J84:J133" si="21">IF(AND(S84=0,T84=0),"ND",IF(S84=0,"NI",IF(T84=0,"PI",S84/T84)))</f>
        <v>0.15720648366726342</v>
      </c>
      <c r="K84" s="97" t="str">
        <f t="shared" ref="K84:K132" si="22">IF(AND(O84=0,M84=0),"ND",IF(O84=0,"NI",IF(M84=0,"PI",O84/M84)))</f>
        <v>ND</v>
      </c>
      <c r="L84" s="97" t="str">
        <f t="shared" ref="L84:L132" si="23">IF(AND(R84=0,P84=0),"ND",IF(R84=0,"NI",IF(P84=0,"PI",R84/P84)))</f>
        <v>ND</v>
      </c>
      <c r="M84" s="21">
        <v>0</v>
      </c>
      <c r="N84" s="21">
        <v>0</v>
      </c>
      <c r="O84" s="21">
        <v>0</v>
      </c>
      <c r="P84" s="93">
        <v>0</v>
      </c>
      <c r="Q84" s="93">
        <v>0</v>
      </c>
      <c r="R84" s="93">
        <v>0</v>
      </c>
      <c r="S84" s="21">
        <v>2.3753936363636361E-4</v>
      </c>
      <c r="T84" s="21">
        <v>1.5110023333333334E-3</v>
      </c>
      <c r="U84" s="21">
        <v>0</v>
      </c>
      <c r="V84" s="21">
        <v>0</v>
      </c>
      <c r="W84" s="21">
        <v>0</v>
      </c>
      <c r="X84" s="93"/>
      <c r="Y84" s="93" t="s">
        <v>303</v>
      </c>
      <c r="Z84" s="93" t="s">
        <v>303</v>
      </c>
      <c r="AA84" s="79">
        <v>1.25881E-4</v>
      </c>
      <c r="AB84" s="79">
        <v>0</v>
      </c>
      <c r="AC84" s="79">
        <v>1.69634E-3</v>
      </c>
      <c r="AD84" s="79">
        <v>1.2259599999999999E-4</v>
      </c>
      <c r="AE84" s="79">
        <v>0</v>
      </c>
      <c r="AF84" s="79">
        <v>6.6299999999999999E-5</v>
      </c>
      <c r="AG84" s="79">
        <v>4.1999999999999998E-5</v>
      </c>
      <c r="AH84" s="79">
        <v>2.0241200000000001E-4</v>
      </c>
      <c r="AI84" s="79">
        <v>2.4155699999999999E-4</v>
      </c>
      <c r="AJ84" s="79">
        <v>1.15847E-4</v>
      </c>
      <c r="AK84" s="79">
        <v>0</v>
      </c>
      <c r="AL84" s="79">
        <v>1.749876E-3</v>
      </c>
      <c r="AM84" s="79">
        <v>2.6053840000000001E-3</v>
      </c>
      <c r="AN84" s="79">
        <v>1.064293E-3</v>
      </c>
      <c r="AO84" s="79">
        <v>1.4128579999999999E-3</v>
      </c>
      <c r="AP84" s="79">
        <v>1.299335E-3</v>
      </c>
      <c r="AQ84" s="79">
        <v>1.711296E-3</v>
      </c>
      <c r="AR84" s="79">
        <v>1.730526E-3</v>
      </c>
      <c r="AS84" s="79">
        <v>1.935909E-3</v>
      </c>
      <c r="AT84" s="79">
        <v>1.2198840000000001E-3</v>
      </c>
      <c r="AU84" s="79">
        <v>6.9324299999999996E-4</v>
      </c>
      <c r="AV84" s="79">
        <v>5.7513499999999995E-4</v>
      </c>
      <c r="AW84" s="79">
        <v>2.1342890000000002E-3</v>
      </c>
      <c r="AX84" s="79">
        <v>0</v>
      </c>
      <c r="AY84" s="79">
        <v>0</v>
      </c>
      <c r="AZ84" s="79">
        <v>0</v>
      </c>
      <c r="BA84" s="79">
        <v>0</v>
      </c>
      <c r="BB84" s="79">
        <v>0</v>
      </c>
      <c r="BC84" s="79">
        <v>0</v>
      </c>
      <c r="BD84" s="79">
        <v>0</v>
      </c>
      <c r="BE84" s="79">
        <v>0</v>
      </c>
      <c r="BF84" s="79">
        <v>0</v>
      </c>
      <c r="BG84" s="79">
        <v>0</v>
      </c>
      <c r="BH84" s="79">
        <v>0</v>
      </c>
      <c r="BI84" s="79">
        <v>0</v>
      </c>
      <c r="BJ84" s="79">
        <v>0</v>
      </c>
      <c r="BK84" s="79">
        <v>0</v>
      </c>
      <c r="BL84" s="79">
        <v>0</v>
      </c>
      <c r="BM84" s="79">
        <v>0</v>
      </c>
      <c r="BN84" s="79">
        <v>0</v>
      </c>
      <c r="BO84" s="79">
        <v>0</v>
      </c>
      <c r="BP84" s="79">
        <v>0</v>
      </c>
      <c r="BQ84" s="79">
        <v>0</v>
      </c>
      <c r="BR84" s="79">
        <v>0</v>
      </c>
      <c r="BS84" s="79">
        <v>0</v>
      </c>
      <c r="BT84" s="79">
        <v>0</v>
      </c>
      <c r="BU84" s="79">
        <v>0</v>
      </c>
      <c r="BV84" s="79">
        <v>0</v>
      </c>
      <c r="BW84" s="79">
        <v>0</v>
      </c>
      <c r="BX84" s="79">
        <v>0</v>
      </c>
      <c r="BY84" s="79">
        <v>0</v>
      </c>
      <c r="BZ84" s="79">
        <v>0</v>
      </c>
      <c r="CA84" s="79">
        <v>0</v>
      </c>
      <c r="CB84" s="79">
        <v>0</v>
      </c>
      <c r="CC84" s="79">
        <v>0</v>
      </c>
      <c r="CD84" s="79">
        <v>0</v>
      </c>
      <c r="CE84" s="79">
        <v>0</v>
      </c>
      <c r="CF84" s="79">
        <v>0</v>
      </c>
      <c r="CG84" s="79">
        <v>0</v>
      </c>
      <c r="CH84" s="79">
        <v>0</v>
      </c>
      <c r="CI84" s="79">
        <v>0</v>
      </c>
      <c r="CJ84" s="79">
        <v>0</v>
      </c>
      <c r="CK84" s="79">
        <v>0</v>
      </c>
      <c r="CL84" s="79">
        <v>0</v>
      </c>
      <c r="CM84" s="79">
        <v>0</v>
      </c>
      <c r="CN84" s="79">
        <v>0</v>
      </c>
      <c r="CO84" s="79">
        <v>0</v>
      </c>
      <c r="CP84" s="79">
        <v>0</v>
      </c>
      <c r="CQ84" s="79">
        <v>0</v>
      </c>
      <c r="CR84" s="79">
        <v>0</v>
      </c>
      <c r="CS84" s="79">
        <v>0</v>
      </c>
      <c r="CT84" s="79">
        <v>0</v>
      </c>
      <c r="CU84" s="79">
        <v>0</v>
      </c>
      <c r="CV84" s="79">
        <v>0</v>
      </c>
      <c r="CW84" s="79">
        <v>0</v>
      </c>
      <c r="CX84" s="79">
        <v>0</v>
      </c>
      <c r="CY84" s="79">
        <v>0</v>
      </c>
      <c r="CZ84" s="79">
        <v>0</v>
      </c>
      <c r="DA84" s="79">
        <v>0</v>
      </c>
      <c r="DB84" s="79">
        <v>0</v>
      </c>
      <c r="DC84" s="79">
        <v>0</v>
      </c>
      <c r="DD84" s="79">
        <v>0</v>
      </c>
      <c r="DE84" s="79">
        <v>0</v>
      </c>
      <c r="DF84" s="79">
        <v>0</v>
      </c>
      <c r="DG84" s="79">
        <v>0</v>
      </c>
      <c r="DH84" s="79">
        <v>0</v>
      </c>
      <c r="DI84" s="79">
        <v>0</v>
      </c>
      <c r="DJ84" s="79">
        <v>0</v>
      </c>
      <c r="DK84" s="79">
        <v>0</v>
      </c>
      <c r="DL84" s="79">
        <v>0</v>
      </c>
      <c r="DM84" s="79">
        <v>0</v>
      </c>
      <c r="DN84" s="79">
        <v>0</v>
      </c>
      <c r="DO84" s="79">
        <v>0</v>
      </c>
      <c r="DP84" s="79">
        <v>0</v>
      </c>
      <c r="DQ84" s="79">
        <v>0</v>
      </c>
    </row>
    <row r="85" spans="1:121" ht="15" customHeight="1">
      <c r="A85" s="79" t="s">
        <v>1289</v>
      </c>
      <c r="B85" s="21" t="s">
        <v>1136</v>
      </c>
      <c r="C85" s="97" t="str">
        <f t="shared" si="18"/>
        <v>NI</v>
      </c>
      <c r="D85" s="101" t="str">
        <f t="shared" si="19"/>
        <v>NI</v>
      </c>
      <c r="E85" s="21" t="s">
        <v>917</v>
      </c>
      <c r="F85" s="21" t="s">
        <v>292</v>
      </c>
      <c r="G85" s="21" t="s">
        <v>1154</v>
      </c>
      <c r="H85" s="80" t="s">
        <v>139</v>
      </c>
      <c r="I85" s="97" t="str">
        <f t="shared" si="20"/>
        <v>PI</v>
      </c>
      <c r="J85" s="97">
        <f t="shared" si="21"/>
        <v>3.818759985581504E-2</v>
      </c>
      <c r="K85" s="97" t="str">
        <f t="shared" si="22"/>
        <v>ND</v>
      </c>
      <c r="L85" s="97" t="str">
        <f t="shared" si="23"/>
        <v>ND</v>
      </c>
      <c r="M85" s="21">
        <v>0</v>
      </c>
      <c r="N85" s="21">
        <v>0</v>
      </c>
      <c r="O85" s="21">
        <v>0</v>
      </c>
      <c r="P85" s="93">
        <v>0</v>
      </c>
      <c r="Q85" s="93">
        <v>0</v>
      </c>
      <c r="R85" s="93">
        <v>0</v>
      </c>
      <c r="S85" s="21">
        <v>2.9181818181818183E-6</v>
      </c>
      <c r="T85" s="21">
        <v>7.6417000000000011E-5</v>
      </c>
      <c r="U85" s="21">
        <v>0</v>
      </c>
      <c r="V85" s="21">
        <v>9.7829999999999993E-6</v>
      </c>
      <c r="W85" s="21">
        <v>0</v>
      </c>
      <c r="X85" s="93" t="s">
        <v>20</v>
      </c>
      <c r="Y85" s="94">
        <v>2.8996229866699998</v>
      </c>
      <c r="Z85" s="95">
        <v>1.2021268892700001E-8</v>
      </c>
      <c r="AA85" s="79">
        <v>3.2100000000000001E-5</v>
      </c>
      <c r="AB85" s="79">
        <v>0</v>
      </c>
      <c r="AC85" s="79">
        <v>0</v>
      </c>
      <c r="AD85" s="79">
        <v>0</v>
      </c>
      <c r="AE85" s="79">
        <v>0</v>
      </c>
      <c r="AF85" s="79">
        <v>0</v>
      </c>
      <c r="AG85" s="79">
        <v>0</v>
      </c>
      <c r="AH85" s="79">
        <v>0</v>
      </c>
      <c r="AI85" s="79">
        <v>0</v>
      </c>
      <c r="AJ85" s="79">
        <v>0</v>
      </c>
      <c r="AK85" s="79">
        <v>0</v>
      </c>
      <c r="AL85" s="79">
        <v>1.1900699999999999E-4</v>
      </c>
      <c r="AM85" s="79">
        <v>1.73337E-4</v>
      </c>
      <c r="AN85" s="79">
        <v>0</v>
      </c>
      <c r="AO85" s="79">
        <v>6.0099999999999997E-5</v>
      </c>
      <c r="AP85" s="79">
        <v>0</v>
      </c>
      <c r="AQ85" s="79">
        <v>0</v>
      </c>
      <c r="AR85" s="79">
        <v>1.4122900000000001E-4</v>
      </c>
      <c r="AS85" s="79">
        <v>1.91118E-4</v>
      </c>
      <c r="AT85" s="79">
        <v>1.08213E-4</v>
      </c>
      <c r="AU85" s="79">
        <v>7.0699999999999997E-5</v>
      </c>
      <c r="AV85" s="79">
        <v>5.3300000000000001E-5</v>
      </c>
      <c r="AW85" s="79">
        <v>0</v>
      </c>
      <c r="AX85" s="79">
        <v>0</v>
      </c>
      <c r="AY85" s="79">
        <v>0</v>
      </c>
      <c r="AZ85" s="79">
        <v>0</v>
      </c>
      <c r="BA85" s="79">
        <v>0</v>
      </c>
      <c r="BB85" s="79">
        <v>0</v>
      </c>
      <c r="BC85" s="79">
        <v>0</v>
      </c>
      <c r="BD85" s="79">
        <v>0</v>
      </c>
      <c r="BE85" s="79">
        <v>0</v>
      </c>
      <c r="BF85" s="79">
        <v>0</v>
      </c>
      <c r="BG85" s="79">
        <v>0</v>
      </c>
      <c r="BH85" s="79">
        <v>0</v>
      </c>
      <c r="BI85" s="79">
        <v>0</v>
      </c>
      <c r="BJ85" s="79">
        <v>0</v>
      </c>
      <c r="BK85" s="79">
        <v>0</v>
      </c>
      <c r="BL85" s="79">
        <v>0</v>
      </c>
      <c r="BM85" s="79">
        <v>0</v>
      </c>
      <c r="BN85" s="79">
        <v>0</v>
      </c>
      <c r="BO85" s="79">
        <v>0</v>
      </c>
      <c r="BP85" s="79">
        <v>0</v>
      </c>
      <c r="BQ85" s="79">
        <v>0</v>
      </c>
      <c r="BR85" s="79">
        <v>0</v>
      </c>
      <c r="BS85" s="79">
        <v>0</v>
      </c>
      <c r="BT85" s="79">
        <v>0</v>
      </c>
      <c r="BU85" s="79">
        <v>0</v>
      </c>
      <c r="BV85" s="79">
        <v>0</v>
      </c>
      <c r="BW85" s="79">
        <v>0</v>
      </c>
      <c r="BX85" s="79">
        <v>0</v>
      </c>
      <c r="BY85" s="79">
        <v>0</v>
      </c>
      <c r="BZ85" s="79">
        <v>0</v>
      </c>
      <c r="CA85" s="79">
        <v>0</v>
      </c>
      <c r="CB85" s="79">
        <v>0</v>
      </c>
      <c r="CC85" s="79">
        <v>0</v>
      </c>
      <c r="CD85" s="79">
        <v>0</v>
      </c>
      <c r="CE85" s="79">
        <v>0</v>
      </c>
      <c r="CF85" s="79">
        <v>0</v>
      </c>
      <c r="CG85" s="79">
        <v>0</v>
      </c>
      <c r="CH85" s="79">
        <v>0</v>
      </c>
      <c r="CI85" s="79">
        <v>0</v>
      </c>
      <c r="CJ85" s="79">
        <v>0</v>
      </c>
      <c r="CK85" s="79">
        <v>0</v>
      </c>
      <c r="CL85" s="79">
        <v>0</v>
      </c>
      <c r="CM85" s="79">
        <v>0</v>
      </c>
      <c r="CN85" s="79">
        <v>0</v>
      </c>
      <c r="CO85" s="79">
        <v>0</v>
      </c>
      <c r="CP85" s="79">
        <v>0</v>
      </c>
      <c r="CQ85" s="79">
        <v>0</v>
      </c>
      <c r="CR85" s="79">
        <v>0</v>
      </c>
      <c r="CS85" s="79">
        <v>0</v>
      </c>
      <c r="CT85" s="79">
        <v>0</v>
      </c>
      <c r="CU85" s="79">
        <v>0</v>
      </c>
      <c r="CV85" s="79">
        <v>0</v>
      </c>
      <c r="CW85" s="79">
        <v>0</v>
      </c>
      <c r="CX85" s="79">
        <v>0</v>
      </c>
      <c r="CY85" s="79">
        <v>0</v>
      </c>
      <c r="CZ85" s="79">
        <v>0</v>
      </c>
      <c r="DA85" s="79">
        <v>0</v>
      </c>
      <c r="DB85" s="79">
        <v>0</v>
      </c>
      <c r="DC85" s="79">
        <v>0</v>
      </c>
      <c r="DD85" s="79">
        <v>0</v>
      </c>
      <c r="DE85" s="79">
        <v>1.17396E-4</v>
      </c>
      <c r="DF85" s="79">
        <v>0</v>
      </c>
      <c r="DG85" s="79">
        <v>0</v>
      </c>
      <c r="DH85" s="79">
        <v>0</v>
      </c>
      <c r="DI85" s="79">
        <v>0</v>
      </c>
      <c r="DJ85" s="79">
        <v>0</v>
      </c>
      <c r="DK85" s="79">
        <v>0</v>
      </c>
      <c r="DL85" s="79">
        <v>0</v>
      </c>
      <c r="DM85" s="79">
        <v>0</v>
      </c>
      <c r="DN85" s="79">
        <v>0</v>
      </c>
      <c r="DO85" s="79">
        <v>0</v>
      </c>
      <c r="DP85" s="79">
        <v>0</v>
      </c>
      <c r="DQ85" s="79">
        <v>0</v>
      </c>
    </row>
    <row r="86" spans="1:121">
      <c r="A86" s="79" t="s">
        <v>1290</v>
      </c>
      <c r="B86" s="21" t="s">
        <v>1125</v>
      </c>
      <c r="C86" s="97" t="str">
        <f t="shared" si="18"/>
        <v>ND</v>
      </c>
      <c r="D86" s="97" t="str">
        <f t="shared" si="19"/>
        <v>ND</v>
      </c>
      <c r="E86" s="21" t="s">
        <v>917</v>
      </c>
      <c r="F86" s="21" t="s">
        <v>292</v>
      </c>
      <c r="G86" s="21" t="s">
        <v>1154</v>
      </c>
      <c r="H86" s="80" t="s">
        <v>291</v>
      </c>
      <c r="I86" s="97" t="str">
        <f t="shared" si="20"/>
        <v>PI</v>
      </c>
      <c r="J86" s="97" t="str">
        <f t="shared" si="21"/>
        <v>NI</v>
      </c>
      <c r="K86" s="97" t="str">
        <f t="shared" si="22"/>
        <v>ND</v>
      </c>
      <c r="L86" s="97" t="str">
        <f t="shared" si="23"/>
        <v>ND</v>
      </c>
      <c r="M86" s="21">
        <v>0</v>
      </c>
      <c r="N86" s="21">
        <v>0</v>
      </c>
      <c r="O86" s="21">
        <v>0</v>
      </c>
      <c r="P86" s="93">
        <v>0</v>
      </c>
      <c r="Q86" s="93">
        <v>0</v>
      </c>
      <c r="R86" s="93">
        <v>0</v>
      </c>
      <c r="S86" s="21">
        <v>0</v>
      </c>
      <c r="T86" s="21">
        <v>2.0545749999999999E-5</v>
      </c>
      <c r="U86" s="21">
        <v>0</v>
      </c>
      <c r="V86" s="21">
        <v>0</v>
      </c>
      <c r="W86" s="21">
        <v>2.7387209166666662E-3</v>
      </c>
      <c r="X86" s="93" t="s">
        <v>304</v>
      </c>
      <c r="Y86" s="94">
        <v>3.7520394211600001</v>
      </c>
      <c r="Z86" s="95">
        <v>2.31032543243E-16</v>
      </c>
      <c r="AA86" s="79">
        <v>0</v>
      </c>
      <c r="AB86" s="79">
        <v>0</v>
      </c>
      <c r="AC86" s="79">
        <v>0</v>
      </c>
      <c r="AD86" s="79">
        <v>0</v>
      </c>
      <c r="AE86" s="79">
        <v>0</v>
      </c>
      <c r="AF86" s="79">
        <v>0</v>
      </c>
      <c r="AG86" s="79">
        <v>0</v>
      </c>
      <c r="AH86" s="79">
        <v>0</v>
      </c>
      <c r="AI86" s="79">
        <v>0</v>
      </c>
      <c r="AJ86" s="79">
        <v>0</v>
      </c>
      <c r="AK86" s="79">
        <v>0</v>
      </c>
      <c r="AL86" s="79">
        <v>0</v>
      </c>
      <c r="AM86" s="79">
        <v>0</v>
      </c>
      <c r="AN86" s="79">
        <v>0</v>
      </c>
      <c r="AO86" s="79">
        <v>4.3800000000000001E-5</v>
      </c>
      <c r="AP86" s="79">
        <v>0</v>
      </c>
      <c r="AQ86" s="79">
        <v>0</v>
      </c>
      <c r="AR86" s="79">
        <v>0</v>
      </c>
      <c r="AS86" s="79">
        <v>0</v>
      </c>
      <c r="AT86" s="79">
        <v>0</v>
      </c>
      <c r="AU86" s="79">
        <v>0</v>
      </c>
      <c r="AV86" s="79">
        <v>1.55449E-4</v>
      </c>
      <c r="AW86" s="79">
        <v>4.7299999999999998E-5</v>
      </c>
      <c r="AX86" s="79">
        <v>0</v>
      </c>
      <c r="AY86" s="79">
        <v>0</v>
      </c>
      <c r="AZ86" s="79">
        <v>0</v>
      </c>
      <c r="BA86" s="79">
        <v>0</v>
      </c>
      <c r="BB86" s="79">
        <v>0</v>
      </c>
      <c r="BC86" s="79">
        <v>0</v>
      </c>
      <c r="BD86" s="79">
        <v>0</v>
      </c>
      <c r="BE86" s="79">
        <v>0</v>
      </c>
      <c r="BF86" s="79">
        <v>0</v>
      </c>
      <c r="BG86" s="79">
        <v>0</v>
      </c>
      <c r="BH86" s="79">
        <v>0</v>
      </c>
      <c r="BI86" s="79">
        <v>0</v>
      </c>
      <c r="BJ86" s="79">
        <v>0</v>
      </c>
      <c r="BK86" s="79">
        <v>0</v>
      </c>
      <c r="BL86" s="79">
        <v>0</v>
      </c>
      <c r="BM86" s="79">
        <v>0</v>
      </c>
      <c r="BN86" s="79">
        <v>0</v>
      </c>
      <c r="BO86" s="79">
        <v>0</v>
      </c>
      <c r="BP86" s="79">
        <v>0</v>
      </c>
      <c r="BQ86" s="79">
        <v>0</v>
      </c>
      <c r="BR86" s="79">
        <v>0</v>
      </c>
      <c r="BS86" s="79">
        <v>0</v>
      </c>
      <c r="BT86" s="79">
        <v>0</v>
      </c>
      <c r="BU86" s="79">
        <v>0</v>
      </c>
      <c r="BV86" s="79">
        <v>0</v>
      </c>
      <c r="BW86" s="79">
        <v>0</v>
      </c>
      <c r="BX86" s="79">
        <v>0</v>
      </c>
      <c r="BY86" s="79">
        <v>0</v>
      </c>
      <c r="BZ86" s="79">
        <v>0</v>
      </c>
      <c r="CA86" s="79">
        <v>0</v>
      </c>
      <c r="CB86" s="79">
        <v>0</v>
      </c>
      <c r="CC86" s="79">
        <v>0</v>
      </c>
      <c r="CD86" s="79">
        <v>0</v>
      </c>
      <c r="CE86" s="79">
        <v>0</v>
      </c>
      <c r="CF86" s="79">
        <v>0</v>
      </c>
      <c r="CG86" s="79">
        <v>0</v>
      </c>
      <c r="CH86" s="79">
        <v>0</v>
      </c>
      <c r="CI86" s="79">
        <v>0</v>
      </c>
      <c r="CJ86" s="79">
        <v>0</v>
      </c>
      <c r="CK86" s="79">
        <v>0</v>
      </c>
      <c r="CL86" s="79">
        <v>0</v>
      </c>
      <c r="CM86" s="79">
        <v>0</v>
      </c>
      <c r="CN86" s="79">
        <v>0</v>
      </c>
      <c r="CO86" s="79">
        <v>0</v>
      </c>
      <c r="CP86" s="79">
        <v>0</v>
      </c>
      <c r="CQ86" s="79">
        <v>0</v>
      </c>
      <c r="CR86" s="79">
        <v>0</v>
      </c>
      <c r="CS86" s="79">
        <v>0</v>
      </c>
      <c r="CT86" s="79">
        <v>0</v>
      </c>
      <c r="CU86" s="79">
        <v>0</v>
      </c>
      <c r="CV86" s="79">
        <v>0</v>
      </c>
      <c r="CW86" s="79">
        <v>0</v>
      </c>
      <c r="CX86" s="79">
        <v>0</v>
      </c>
      <c r="CY86" s="79">
        <v>0</v>
      </c>
      <c r="CZ86" s="79">
        <v>0</v>
      </c>
      <c r="DA86" s="79">
        <v>0</v>
      </c>
      <c r="DB86" s="79">
        <v>0</v>
      </c>
      <c r="DC86" s="79">
        <v>0</v>
      </c>
      <c r="DD86" s="79">
        <v>0</v>
      </c>
      <c r="DE86" s="79">
        <v>0</v>
      </c>
      <c r="DF86" s="79">
        <v>1.8751299999999999E-4</v>
      </c>
      <c r="DG86" s="79">
        <v>1.396953E-3</v>
      </c>
      <c r="DH86" s="79">
        <v>3.8350530000000002E-3</v>
      </c>
      <c r="DI86" s="79">
        <v>1.2386669999999999E-3</v>
      </c>
      <c r="DJ86" s="79">
        <v>3.112503E-3</v>
      </c>
      <c r="DK86" s="79">
        <v>3.6886060000000001E-3</v>
      </c>
      <c r="DL86" s="79">
        <v>2.0144889999999999E-3</v>
      </c>
      <c r="DM86" s="79">
        <v>9.5914100000000005E-4</v>
      </c>
      <c r="DN86" s="79">
        <v>4.944085E-3</v>
      </c>
      <c r="DO86" s="79">
        <v>3.3322159999999998E-3</v>
      </c>
      <c r="DP86" s="79">
        <v>3.0556229999999999E-3</v>
      </c>
      <c r="DQ86" s="79">
        <v>5.0998019999999996E-3</v>
      </c>
    </row>
    <row r="87" spans="1:121">
      <c r="A87" s="79" t="s">
        <v>1291</v>
      </c>
      <c r="B87" s="21" t="s">
        <v>1137</v>
      </c>
      <c r="C87" s="97" t="str">
        <f t="shared" si="18"/>
        <v>ND</v>
      </c>
      <c r="D87" s="97" t="str">
        <f t="shared" si="19"/>
        <v>ND</v>
      </c>
      <c r="E87" s="21" t="s">
        <v>917</v>
      </c>
      <c r="F87" s="21" t="s">
        <v>292</v>
      </c>
      <c r="G87" s="21" t="s">
        <v>1154</v>
      </c>
      <c r="H87" s="80" t="s">
        <v>169</v>
      </c>
      <c r="I87" s="97" t="str">
        <f t="shared" si="20"/>
        <v>PI</v>
      </c>
      <c r="J87" s="97" t="str">
        <f t="shared" si="21"/>
        <v>NI</v>
      </c>
      <c r="K87" s="97">
        <f t="shared" si="22"/>
        <v>0.9733656174334141</v>
      </c>
      <c r="L87" s="97" t="str">
        <f t="shared" si="23"/>
        <v>ND</v>
      </c>
      <c r="M87" s="21">
        <v>4.1300000000000001E-5</v>
      </c>
      <c r="N87" s="21">
        <v>0</v>
      </c>
      <c r="O87" s="21">
        <v>4.0200000000000001E-5</v>
      </c>
      <c r="P87" s="93">
        <v>0</v>
      </c>
      <c r="Q87" s="93">
        <v>0</v>
      </c>
      <c r="R87" s="93">
        <v>0</v>
      </c>
      <c r="S87" s="21">
        <v>0</v>
      </c>
      <c r="T87" s="21">
        <v>9.5178583333333327E-5</v>
      </c>
      <c r="U87" s="21">
        <v>0</v>
      </c>
      <c r="V87" s="21">
        <v>0</v>
      </c>
      <c r="W87" s="21">
        <v>0</v>
      </c>
      <c r="X87" s="93" t="s">
        <v>20</v>
      </c>
      <c r="Y87" s="94">
        <v>3.1859153817900001</v>
      </c>
      <c r="Z87" s="95">
        <v>2.9856903061799998E-10</v>
      </c>
      <c r="AA87" s="79">
        <v>0</v>
      </c>
      <c r="AB87" s="79">
        <v>0</v>
      </c>
      <c r="AC87" s="79">
        <v>0</v>
      </c>
      <c r="AD87" s="79">
        <v>0</v>
      </c>
      <c r="AE87" s="79">
        <v>0</v>
      </c>
      <c r="AF87" s="79">
        <v>0</v>
      </c>
      <c r="AG87" s="79">
        <v>0</v>
      </c>
      <c r="AH87" s="79">
        <v>0</v>
      </c>
      <c r="AI87" s="79">
        <v>0</v>
      </c>
      <c r="AJ87" s="79">
        <v>0</v>
      </c>
      <c r="AK87" s="79">
        <v>0</v>
      </c>
      <c r="AL87" s="79">
        <v>0</v>
      </c>
      <c r="AM87" s="79">
        <v>0</v>
      </c>
      <c r="AN87" s="79">
        <v>1.98941E-4</v>
      </c>
      <c r="AO87" s="79">
        <v>0</v>
      </c>
      <c r="AP87" s="79">
        <v>5.9799999999999997E-5</v>
      </c>
      <c r="AQ87" s="79">
        <v>2.0140699999999999E-4</v>
      </c>
      <c r="AR87" s="79">
        <v>1.46642E-4</v>
      </c>
      <c r="AS87" s="79">
        <v>0</v>
      </c>
      <c r="AT87" s="79">
        <v>5.6199999999999997E-5</v>
      </c>
      <c r="AU87" s="79">
        <v>1.46861E-4</v>
      </c>
      <c r="AV87" s="79">
        <v>3.3229199999999998E-4</v>
      </c>
      <c r="AW87" s="79">
        <v>0</v>
      </c>
      <c r="AX87" s="79">
        <v>0</v>
      </c>
      <c r="AY87" s="79">
        <v>0</v>
      </c>
      <c r="AZ87" s="79">
        <v>0</v>
      </c>
      <c r="BA87" s="79">
        <v>0</v>
      </c>
      <c r="BB87" s="79">
        <v>0</v>
      </c>
      <c r="BC87" s="79">
        <v>0</v>
      </c>
      <c r="BD87" s="79">
        <v>0</v>
      </c>
      <c r="BE87" s="79">
        <v>0</v>
      </c>
      <c r="BF87" s="79">
        <v>0</v>
      </c>
      <c r="BG87" s="79">
        <v>0</v>
      </c>
      <c r="BH87" s="79">
        <v>0</v>
      </c>
      <c r="BI87" s="79">
        <v>0</v>
      </c>
      <c r="BJ87" s="79">
        <v>0</v>
      </c>
      <c r="BK87" s="79">
        <v>0</v>
      </c>
      <c r="BL87" s="79">
        <v>0</v>
      </c>
      <c r="BM87" s="79">
        <v>0</v>
      </c>
      <c r="BN87" s="79">
        <v>0</v>
      </c>
      <c r="BO87" s="79">
        <v>0</v>
      </c>
      <c r="BP87" s="79">
        <v>0</v>
      </c>
      <c r="BQ87" s="79">
        <v>0</v>
      </c>
      <c r="BR87" s="79">
        <v>0</v>
      </c>
      <c r="BS87" s="79">
        <v>0</v>
      </c>
      <c r="BT87" s="79">
        <v>0</v>
      </c>
      <c r="BU87" s="79">
        <v>0</v>
      </c>
      <c r="BV87" s="79">
        <v>0</v>
      </c>
      <c r="BW87" s="79">
        <v>0</v>
      </c>
      <c r="BX87" s="79">
        <v>0</v>
      </c>
      <c r="BY87" s="79">
        <v>0</v>
      </c>
      <c r="BZ87" s="79">
        <v>0</v>
      </c>
      <c r="CA87" s="79">
        <v>0</v>
      </c>
      <c r="CB87" s="79">
        <v>0</v>
      </c>
      <c r="CC87" s="79">
        <v>0</v>
      </c>
      <c r="CD87" s="79">
        <v>0</v>
      </c>
      <c r="CE87" s="79">
        <v>0</v>
      </c>
      <c r="CF87" s="79">
        <v>0</v>
      </c>
      <c r="CG87" s="79">
        <v>0</v>
      </c>
      <c r="CH87" s="79">
        <v>0</v>
      </c>
      <c r="CI87" s="79">
        <v>0</v>
      </c>
      <c r="CJ87" s="79">
        <v>0</v>
      </c>
      <c r="CK87" s="79">
        <v>0</v>
      </c>
      <c r="CL87" s="79">
        <v>0</v>
      </c>
      <c r="CM87" s="79">
        <v>0</v>
      </c>
      <c r="CN87" s="79">
        <v>0</v>
      </c>
      <c r="CO87" s="79">
        <v>0</v>
      </c>
      <c r="CP87" s="79">
        <v>0</v>
      </c>
      <c r="CQ87" s="79">
        <v>0</v>
      </c>
      <c r="CR87" s="79">
        <v>0</v>
      </c>
      <c r="CS87" s="79">
        <v>0</v>
      </c>
      <c r="CT87" s="79">
        <v>0</v>
      </c>
      <c r="CU87" s="79">
        <v>0</v>
      </c>
      <c r="CV87" s="79">
        <v>0</v>
      </c>
      <c r="CW87" s="79">
        <v>0</v>
      </c>
      <c r="CX87" s="79">
        <v>0</v>
      </c>
      <c r="CY87" s="79">
        <v>0</v>
      </c>
      <c r="CZ87" s="79">
        <v>0</v>
      </c>
      <c r="DA87" s="79">
        <v>0</v>
      </c>
      <c r="DB87" s="79">
        <v>0</v>
      </c>
      <c r="DC87" s="79">
        <v>0</v>
      </c>
      <c r="DD87" s="79">
        <v>0</v>
      </c>
      <c r="DE87" s="79">
        <v>0</v>
      </c>
      <c r="DF87" s="79">
        <v>0</v>
      </c>
      <c r="DG87" s="79">
        <v>0</v>
      </c>
      <c r="DH87" s="79">
        <v>0</v>
      </c>
      <c r="DI87" s="79">
        <v>0</v>
      </c>
      <c r="DJ87" s="79">
        <v>0</v>
      </c>
      <c r="DK87" s="79">
        <v>0</v>
      </c>
      <c r="DL87" s="79">
        <v>0</v>
      </c>
      <c r="DM87" s="79">
        <v>0</v>
      </c>
      <c r="DN87" s="79">
        <v>0</v>
      </c>
      <c r="DO87" s="79">
        <v>0</v>
      </c>
      <c r="DP87" s="79">
        <v>0</v>
      </c>
      <c r="DQ87" s="79">
        <v>0</v>
      </c>
    </row>
    <row r="88" spans="1:121">
      <c r="A88" s="79" t="s">
        <v>1292</v>
      </c>
      <c r="B88" s="21" t="s">
        <v>1137</v>
      </c>
      <c r="C88" s="97" t="str">
        <f t="shared" si="18"/>
        <v>NI</v>
      </c>
      <c r="D88" s="101" t="str">
        <f t="shared" si="19"/>
        <v>NI</v>
      </c>
      <c r="E88" s="21" t="s">
        <v>917</v>
      </c>
      <c r="F88" s="21" t="s">
        <v>292</v>
      </c>
      <c r="G88" s="21" t="s">
        <v>1154</v>
      </c>
      <c r="H88" s="80" t="s">
        <v>171</v>
      </c>
      <c r="I88" s="97" t="str">
        <f t="shared" si="20"/>
        <v>PI</v>
      </c>
      <c r="J88" s="97">
        <f t="shared" si="21"/>
        <v>2.9032489981730285E-2</v>
      </c>
      <c r="K88" s="97" t="str">
        <f t="shared" si="22"/>
        <v>ND</v>
      </c>
      <c r="L88" s="97" t="str">
        <f t="shared" si="23"/>
        <v>ND</v>
      </c>
      <c r="M88" s="21">
        <v>0</v>
      </c>
      <c r="N88" s="21">
        <v>0</v>
      </c>
      <c r="O88" s="21">
        <v>0</v>
      </c>
      <c r="P88" s="93">
        <v>0</v>
      </c>
      <c r="Q88" s="93">
        <v>0</v>
      </c>
      <c r="R88" s="93">
        <v>0</v>
      </c>
      <c r="S88" s="21">
        <v>2.8818181818181816E-6</v>
      </c>
      <c r="T88" s="21">
        <v>9.9261833333333339E-5</v>
      </c>
      <c r="U88" s="21">
        <v>0</v>
      </c>
      <c r="V88" s="21">
        <v>0</v>
      </c>
      <c r="W88" s="21">
        <v>0</v>
      </c>
      <c r="X88" s="93" t="s">
        <v>20</v>
      </c>
      <c r="Y88" s="94">
        <v>2.9402681926900001</v>
      </c>
      <c r="Z88" s="95">
        <v>4.37327943622E-10</v>
      </c>
      <c r="AA88" s="79">
        <v>0</v>
      </c>
      <c r="AB88" s="79">
        <v>0</v>
      </c>
      <c r="AC88" s="79">
        <v>0</v>
      </c>
      <c r="AD88" s="79">
        <v>0</v>
      </c>
      <c r="AE88" s="79">
        <v>3.1699999999999998E-5</v>
      </c>
      <c r="AF88" s="79">
        <v>0</v>
      </c>
      <c r="AG88" s="79">
        <v>0</v>
      </c>
      <c r="AH88" s="79">
        <v>0</v>
      </c>
      <c r="AI88" s="79">
        <v>0</v>
      </c>
      <c r="AJ88" s="79">
        <v>0</v>
      </c>
      <c r="AK88" s="79">
        <v>0</v>
      </c>
      <c r="AL88" s="79">
        <v>2.4713699999999998E-4</v>
      </c>
      <c r="AM88" s="79">
        <v>1.7998100000000001E-4</v>
      </c>
      <c r="AN88" s="79">
        <v>6.6299999999999999E-5</v>
      </c>
      <c r="AO88" s="79">
        <v>0</v>
      </c>
      <c r="AP88" s="79">
        <v>5.9799999999999997E-5</v>
      </c>
      <c r="AQ88" s="79">
        <v>3.3567800000000001E-4</v>
      </c>
      <c r="AR88" s="79">
        <v>7.3300000000000006E-5</v>
      </c>
      <c r="AS88" s="79">
        <v>0</v>
      </c>
      <c r="AT88" s="79">
        <v>0</v>
      </c>
      <c r="AU88" s="79">
        <v>0</v>
      </c>
      <c r="AV88" s="79">
        <v>1.6614599999999999E-4</v>
      </c>
      <c r="AW88" s="79">
        <v>6.2799999999999995E-5</v>
      </c>
      <c r="AX88" s="79">
        <v>0</v>
      </c>
      <c r="AY88" s="79">
        <v>0</v>
      </c>
      <c r="AZ88" s="79">
        <v>0</v>
      </c>
      <c r="BA88" s="79">
        <v>0</v>
      </c>
      <c r="BB88" s="79">
        <v>0</v>
      </c>
      <c r="BC88" s="79">
        <v>0</v>
      </c>
      <c r="BD88" s="79">
        <v>0</v>
      </c>
      <c r="BE88" s="79">
        <v>0</v>
      </c>
      <c r="BF88" s="79">
        <v>0</v>
      </c>
      <c r="BG88" s="79">
        <v>0</v>
      </c>
      <c r="BH88" s="79">
        <v>0</v>
      </c>
      <c r="BI88" s="79">
        <v>0</v>
      </c>
      <c r="BJ88" s="79">
        <v>0</v>
      </c>
      <c r="BK88" s="79">
        <v>0</v>
      </c>
      <c r="BL88" s="79">
        <v>0</v>
      </c>
      <c r="BM88" s="79">
        <v>0</v>
      </c>
      <c r="BN88" s="79">
        <v>0</v>
      </c>
      <c r="BO88" s="79">
        <v>0</v>
      </c>
      <c r="BP88" s="79">
        <v>0</v>
      </c>
      <c r="BQ88" s="79">
        <v>0</v>
      </c>
      <c r="BR88" s="79">
        <v>0</v>
      </c>
      <c r="BS88" s="79">
        <v>0</v>
      </c>
      <c r="BT88" s="79">
        <v>0</v>
      </c>
      <c r="BU88" s="79">
        <v>0</v>
      </c>
      <c r="BV88" s="79">
        <v>0</v>
      </c>
      <c r="BW88" s="79">
        <v>0</v>
      </c>
      <c r="BX88" s="79">
        <v>0</v>
      </c>
      <c r="BY88" s="79">
        <v>0</v>
      </c>
      <c r="BZ88" s="79">
        <v>0</v>
      </c>
      <c r="CA88" s="79">
        <v>0</v>
      </c>
      <c r="CB88" s="79">
        <v>0</v>
      </c>
      <c r="CC88" s="79">
        <v>0</v>
      </c>
      <c r="CD88" s="79">
        <v>0</v>
      </c>
      <c r="CE88" s="79">
        <v>0</v>
      </c>
      <c r="CF88" s="79">
        <v>0</v>
      </c>
      <c r="CG88" s="79">
        <v>0</v>
      </c>
      <c r="CH88" s="79">
        <v>0</v>
      </c>
      <c r="CI88" s="79">
        <v>0</v>
      </c>
      <c r="CJ88" s="79">
        <v>0</v>
      </c>
      <c r="CK88" s="79">
        <v>0</v>
      </c>
      <c r="CL88" s="79">
        <v>0</v>
      </c>
      <c r="CM88" s="79">
        <v>0</v>
      </c>
      <c r="CN88" s="79">
        <v>0</v>
      </c>
      <c r="CO88" s="79">
        <v>0</v>
      </c>
      <c r="CP88" s="79">
        <v>0</v>
      </c>
      <c r="CQ88" s="79">
        <v>0</v>
      </c>
      <c r="CR88" s="79">
        <v>0</v>
      </c>
      <c r="CS88" s="79">
        <v>0</v>
      </c>
      <c r="CT88" s="79">
        <v>0</v>
      </c>
      <c r="CU88" s="79">
        <v>0</v>
      </c>
      <c r="CV88" s="79">
        <v>0</v>
      </c>
      <c r="CW88" s="79">
        <v>0</v>
      </c>
      <c r="CX88" s="79">
        <v>0</v>
      </c>
      <c r="CY88" s="79">
        <v>0</v>
      </c>
      <c r="CZ88" s="79">
        <v>0</v>
      </c>
      <c r="DA88" s="79">
        <v>0</v>
      </c>
      <c r="DB88" s="79">
        <v>0</v>
      </c>
      <c r="DC88" s="79">
        <v>0</v>
      </c>
      <c r="DD88" s="79">
        <v>0</v>
      </c>
      <c r="DE88" s="79">
        <v>0</v>
      </c>
      <c r="DF88" s="79">
        <v>0</v>
      </c>
      <c r="DG88" s="79">
        <v>0</v>
      </c>
      <c r="DH88" s="79">
        <v>0</v>
      </c>
      <c r="DI88" s="79">
        <v>0</v>
      </c>
      <c r="DJ88" s="79">
        <v>0</v>
      </c>
      <c r="DK88" s="79">
        <v>0</v>
      </c>
      <c r="DL88" s="79">
        <v>0</v>
      </c>
      <c r="DM88" s="79">
        <v>0</v>
      </c>
      <c r="DN88" s="79">
        <v>0</v>
      </c>
      <c r="DO88" s="79">
        <v>0</v>
      </c>
      <c r="DP88" s="79">
        <v>0</v>
      </c>
      <c r="DQ88" s="79">
        <v>0</v>
      </c>
    </row>
    <row r="89" spans="1:121">
      <c r="A89" s="79" t="s">
        <v>1293</v>
      </c>
      <c r="B89" s="21" t="s">
        <v>1138</v>
      </c>
      <c r="C89" s="97" t="str">
        <f t="shared" si="18"/>
        <v>NI</v>
      </c>
      <c r="D89" s="101" t="str">
        <f t="shared" si="19"/>
        <v>NI</v>
      </c>
      <c r="E89" s="21" t="s">
        <v>917</v>
      </c>
      <c r="F89" s="21" t="s">
        <v>292</v>
      </c>
      <c r="G89" s="21" t="s">
        <v>1154</v>
      </c>
      <c r="H89" s="80" t="s">
        <v>287</v>
      </c>
      <c r="I89" s="97" t="str">
        <f t="shared" si="20"/>
        <v>PI</v>
      </c>
      <c r="J89" s="97">
        <f t="shared" si="21"/>
        <v>0.96735601985597042</v>
      </c>
      <c r="K89" s="97" t="str">
        <f t="shared" si="22"/>
        <v>ND</v>
      </c>
      <c r="L89" s="97" t="str">
        <f t="shared" si="23"/>
        <v>ND</v>
      </c>
      <c r="M89" s="21">
        <v>0</v>
      </c>
      <c r="N89" s="21">
        <v>0</v>
      </c>
      <c r="O89" s="21">
        <v>0</v>
      </c>
      <c r="P89" s="93">
        <v>0</v>
      </c>
      <c r="Q89" s="93">
        <v>0</v>
      </c>
      <c r="R89" s="93">
        <v>0</v>
      </c>
      <c r="S89" s="21">
        <v>5.279772727272728E-5</v>
      </c>
      <c r="T89" s="21">
        <v>5.4579416666666665E-5</v>
      </c>
      <c r="U89" s="21">
        <v>0</v>
      </c>
      <c r="V89" s="21">
        <v>0</v>
      </c>
      <c r="W89" s="21">
        <v>0</v>
      </c>
      <c r="X89" s="93" t="s">
        <v>38</v>
      </c>
      <c r="Y89" s="94">
        <v>3.7454957916799998</v>
      </c>
      <c r="Z89" s="95">
        <v>2.5269265848899998E-7</v>
      </c>
      <c r="AA89" s="79">
        <v>3.8899999999999997E-5</v>
      </c>
      <c r="AB89" s="79">
        <v>3.8399999999999998E-5</v>
      </c>
      <c r="AC89" s="79">
        <v>1.07502E-4</v>
      </c>
      <c r="AD89" s="79">
        <v>1.5150100000000001E-4</v>
      </c>
      <c r="AE89" s="79">
        <v>0</v>
      </c>
      <c r="AF89" s="79">
        <v>0</v>
      </c>
      <c r="AG89" s="79">
        <v>0</v>
      </c>
      <c r="AH89" s="79">
        <v>1.2506799999999999E-4</v>
      </c>
      <c r="AI89" s="79">
        <v>1.19404E-4</v>
      </c>
      <c r="AJ89" s="79">
        <v>0</v>
      </c>
      <c r="AK89" s="79">
        <v>0</v>
      </c>
      <c r="AL89" s="79">
        <v>5.76653E-4</v>
      </c>
      <c r="AM89" s="79">
        <v>0</v>
      </c>
      <c r="AN89" s="79">
        <v>0</v>
      </c>
      <c r="AO89" s="79">
        <v>0</v>
      </c>
      <c r="AP89" s="79">
        <v>0</v>
      </c>
      <c r="AQ89" s="79">
        <v>7.8300000000000006E-5</v>
      </c>
      <c r="AR89" s="79">
        <v>0</v>
      </c>
      <c r="AS89" s="79">
        <v>0</v>
      </c>
      <c r="AT89" s="79">
        <v>0</v>
      </c>
      <c r="AU89" s="79">
        <v>0</v>
      </c>
      <c r="AV89" s="79">
        <v>0</v>
      </c>
      <c r="AW89" s="79">
        <v>0</v>
      </c>
      <c r="AX89" s="79">
        <v>0</v>
      </c>
      <c r="AY89" s="79">
        <v>0</v>
      </c>
      <c r="AZ89" s="79">
        <v>0</v>
      </c>
      <c r="BA89" s="79">
        <v>0</v>
      </c>
      <c r="BB89" s="79">
        <v>0</v>
      </c>
      <c r="BC89" s="79">
        <v>0</v>
      </c>
      <c r="BD89" s="79">
        <v>0</v>
      </c>
      <c r="BE89" s="79">
        <v>0</v>
      </c>
      <c r="BF89" s="79">
        <v>0</v>
      </c>
      <c r="BG89" s="79">
        <v>0</v>
      </c>
      <c r="BH89" s="79">
        <v>0</v>
      </c>
      <c r="BI89" s="79">
        <v>0</v>
      </c>
      <c r="BJ89" s="79">
        <v>0</v>
      </c>
      <c r="BK89" s="79">
        <v>0</v>
      </c>
      <c r="BL89" s="79">
        <v>0</v>
      </c>
      <c r="BM89" s="79">
        <v>0</v>
      </c>
      <c r="BN89" s="79">
        <v>0</v>
      </c>
      <c r="BO89" s="79">
        <v>0</v>
      </c>
      <c r="BP89" s="79">
        <v>0</v>
      </c>
      <c r="BQ89" s="79">
        <v>0</v>
      </c>
      <c r="BR89" s="79">
        <v>0</v>
      </c>
      <c r="BS89" s="79">
        <v>0</v>
      </c>
      <c r="BT89" s="79">
        <v>0</v>
      </c>
      <c r="BU89" s="79">
        <v>0</v>
      </c>
      <c r="BV89" s="79">
        <v>0</v>
      </c>
      <c r="BW89" s="79">
        <v>0</v>
      </c>
      <c r="BX89" s="79">
        <v>0</v>
      </c>
      <c r="BY89" s="79">
        <v>0</v>
      </c>
      <c r="BZ89" s="79">
        <v>0</v>
      </c>
      <c r="CA89" s="79">
        <v>0</v>
      </c>
      <c r="CB89" s="79">
        <v>0</v>
      </c>
      <c r="CC89" s="79">
        <v>0</v>
      </c>
      <c r="CD89" s="79">
        <v>0</v>
      </c>
      <c r="CE89" s="79">
        <v>0</v>
      </c>
      <c r="CF89" s="79">
        <v>0</v>
      </c>
      <c r="CG89" s="79">
        <v>0</v>
      </c>
      <c r="CH89" s="79">
        <v>0</v>
      </c>
      <c r="CI89" s="79">
        <v>0</v>
      </c>
      <c r="CJ89" s="79">
        <v>0</v>
      </c>
      <c r="CK89" s="79">
        <v>0</v>
      </c>
      <c r="CL89" s="79">
        <v>0</v>
      </c>
      <c r="CM89" s="79">
        <v>0</v>
      </c>
      <c r="CN89" s="79">
        <v>0</v>
      </c>
      <c r="CO89" s="79">
        <v>0</v>
      </c>
      <c r="CP89" s="79">
        <v>0</v>
      </c>
      <c r="CQ89" s="79">
        <v>0</v>
      </c>
      <c r="CR89" s="79">
        <v>0</v>
      </c>
      <c r="CS89" s="79">
        <v>0</v>
      </c>
      <c r="CT89" s="79">
        <v>0</v>
      </c>
      <c r="CU89" s="79">
        <v>0</v>
      </c>
      <c r="CV89" s="79">
        <v>0</v>
      </c>
      <c r="CW89" s="79">
        <v>0</v>
      </c>
      <c r="CX89" s="79">
        <v>0</v>
      </c>
      <c r="CY89" s="79">
        <v>0</v>
      </c>
      <c r="CZ89" s="79">
        <v>0</v>
      </c>
      <c r="DA89" s="79">
        <v>0</v>
      </c>
      <c r="DB89" s="79">
        <v>0</v>
      </c>
      <c r="DC89" s="79">
        <v>0</v>
      </c>
      <c r="DD89" s="79">
        <v>0</v>
      </c>
      <c r="DE89" s="79">
        <v>0</v>
      </c>
      <c r="DF89" s="79">
        <v>0</v>
      </c>
      <c r="DG89" s="79">
        <v>0</v>
      </c>
      <c r="DH89" s="79">
        <v>0</v>
      </c>
      <c r="DI89" s="79">
        <v>0</v>
      </c>
      <c r="DJ89" s="79">
        <v>0</v>
      </c>
      <c r="DK89" s="79">
        <v>0</v>
      </c>
      <c r="DL89" s="79">
        <v>0</v>
      </c>
      <c r="DM89" s="79">
        <v>0</v>
      </c>
      <c r="DN89" s="79">
        <v>0</v>
      </c>
      <c r="DO89" s="79">
        <v>0</v>
      </c>
      <c r="DP89" s="79">
        <v>0</v>
      </c>
      <c r="DQ89" s="79">
        <v>0</v>
      </c>
    </row>
    <row r="90" spans="1:121">
      <c r="A90" s="79" t="s">
        <v>1294</v>
      </c>
      <c r="B90" s="21" t="s">
        <v>1138</v>
      </c>
      <c r="C90" s="97" t="str">
        <f t="shared" si="18"/>
        <v>NI</v>
      </c>
      <c r="D90" s="101" t="str">
        <f t="shared" si="19"/>
        <v>NI</v>
      </c>
      <c r="E90" s="21" t="s">
        <v>917</v>
      </c>
      <c r="F90" s="21" t="s">
        <v>292</v>
      </c>
      <c r="G90" s="21" t="s">
        <v>1154</v>
      </c>
      <c r="H90" s="80" t="s">
        <v>172</v>
      </c>
      <c r="I90" s="97" t="str">
        <f t="shared" si="20"/>
        <v>PI</v>
      </c>
      <c r="J90" s="97">
        <f t="shared" si="21"/>
        <v>0.86270148327074703</v>
      </c>
      <c r="K90" s="97" t="str">
        <f t="shared" si="22"/>
        <v>ND</v>
      </c>
      <c r="L90" s="97" t="str">
        <f t="shared" si="23"/>
        <v>ND</v>
      </c>
      <c r="M90" s="21">
        <v>0</v>
      </c>
      <c r="N90" s="21">
        <v>0</v>
      </c>
      <c r="O90" s="21">
        <v>0</v>
      </c>
      <c r="P90" s="93">
        <v>0</v>
      </c>
      <c r="Q90" s="93">
        <v>0</v>
      </c>
      <c r="R90" s="93">
        <v>0</v>
      </c>
      <c r="S90" s="21">
        <v>9.1013999999999993E-5</v>
      </c>
      <c r="T90" s="21">
        <v>1.0549883333333333E-4</v>
      </c>
      <c r="U90" s="21">
        <v>0</v>
      </c>
      <c r="V90" s="21">
        <v>0</v>
      </c>
      <c r="W90" s="21">
        <v>0</v>
      </c>
      <c r="X90" s="93"/>
      <c r="Y90" s="93" t="s">
        <v>303</v>
      </c>
      <c r="Z90" s="93" t="s">
        <v>303</v>
      </c>
      <c r="AA90" s="79">
        <v>6.1722299999999997E-4</v>
      </c>
      <c r="AB90" s="79">
        <v>1.14141E-4</v>
      </c>
      <c r="AC90" s="79">
        <v>0</v>
      </c>
      <c r="AD90" s="79">
        <v>3.7599999999999999E-5</v>
      </c>
      <c r="AE90" s="79">
        <v>1.10196E-4</v>
      </c>
      <c r="AF90" s="79">
        <v>1.21994E-4</v>
      </c>
      <c r="AG90" s="79">
        <v>0</v>
      </c>
      <c r="AH90" s="79">
        <v>0</v>
      </c>
      <c r="AI90" s="79">
        <v>0</v>
      </c>
      <c r="AJ90" s="79">
        <v>0</v>
      </c>
      <c r="AK90" s="79">
        <v>0</v>
      </c>
      <c r="AL90" s="79">
        <v>2.14501E-4</v>
      </c>
      <c r="AM90" s="79">
        <v>2.08285E-4</v>
      </c>
      <c r="AN90" s="79">
        <v>0</v>
      </c>
      <c r="AO90" s="79">
        <v>0</v>
      </c>
      <c r="AP90" s="79">
        <v>0</v>
      </c>
      <c r="AQ90" s="79">
        <v>7.7700000000000005E-5</v>
      </c>
      <c r="AR90" s="79">
        <v>0</v>
      </c>
      <c r="AS90" s="79">
        <v>7.6550000000000001E-4</v>
      </c>
      <c r="AT90" s="79">
        <v>0</v>
      </c>
      <c r="AU90" s="79">
        <v>0</v>
      </c>
      <c r="AV90" s="79">
        <v>0</v>
      </c>
      <c r="AW90" s="79">
        <v>0</v>
      </c>
      <c r="AX90" s="79">
        <v>0</v>
      </c>
      <c r="AY90" s="79">
        <v>0</v>
      </c>
      <c r="AZ90" s="79">
        <v>0</v>
      </c>
      <c r="BA90" s="79">
        <v>0</v>
      </c>
      <c r="BB90" s="79">
        <v>0</v>
      </c>
      <c r="BC90" s="79">
        <v>0</v>
      </c>
      <c r="BD90" s="79">
        <v>0</v>
      </c>
      <c r="BE90" s="79">
        <v>0</v>
      </c>
      <c r="BF90" s="79">
        <v>0</v>
      </c>
      <c r="BG90" s="79">
        <v>0</v>
      </c>
      <c r="BH90" s="79">
        <v>0</v>
      </c>
      <c r="BI90" s="79">
        <v>0</v>
      </c>
      <c r="BJ90" s="79">
        <v>0</v>
      </c>
      <c r="BK90" s="79">
        <v>0</v>
      </c>
      <c r="BL90" s="79">
        <v>0</v>
      </c>
      <c r="BM90" s="79">
        <v>0</v>
      </c>
      <c r="BN90" s="79">
        <v>0</v>
      </c>
      <c r="BO90" s="79">
        <v>0</v>
      </c>
      <c r="BP90" s="79">
        <v>0</v>
      </c>
      <c r="BQ90" s="79">
        <v>0</v>
      </c>
      <c r="BR90" s="79">
        <v>0</v>
      </c>
      <c r="BS90" s="79">
        <v>0</v>
      </c>
      <c r="BT90" s="79">
        <v>0</v>
      </c>
      <c r="BU90" s="79">
        <v>0</v>
      </c>
      <c r="BV90" s="79">
        <v>0</v>
      </c>
      <c r="BW90" s="79">
        <v>0</v>
      </c>
      <c r="BX90" s="79">
        <v>0</v>
      </c>
      <c r="BY90" s="79">
        <v>0</v>
      </c>
      <c r="BZ90" s="79">
        <v>0</v>
      </c>
      <c r="CA90" s="79">
        <v>0</v>
      </c>
      <c r="CB90" s="79">
        <v>0</v>
      </c>
      <c r="CC90" s="79">
        <v>0</v>
      </c>
      <c r="CD90" s="79">
        <v>0</v>
      </c>
      <c r="CE90" s="79">
        <v>0</v>
      </c>
      <c r="CF90" s="79">
        <v>0</v>
      </c>
      <c r="CG90" s="79">
        <v>0</v>
      </c>
      <c r="CH90" s="79">
        <v>0</v>
      </c>
      <c r="CI90" s="79">
        <v>0</v>
      </c>
      <c r="CJ90" s="79">
        <v>0</v>
      </c>
      <c r="CK90" s="79">
        <v>0</v>
      </c>
      <c r="CL90" s="79">
        <v>0</v>
      </c>
      <c r="CM90" s="79">
        <v>0</v>
      </c>
      <c r="CN90" s="79">
        <v>0</v>
      </c>
      <c r="CO90" s="79">
        <v>0</v>
      </c>
      <c r="CP90" s="79">
        <v>0</v>
      </c>
      <c r="CQ90" s="79">
        <v>0</v>
      </c>
      <c r="CR90" s="79">
        <v>0</v>
      </c>
      <c r="CS90" s="79">
        <v>0</v>
      </c>
      <c r="CT90" s="79">
        <v>0</v>
      </c>
      <c r="CU90" s="79">
        <v>0</v>
      </c>
      <c r="CV90" s="79">
        <v>0</v>
      </c>
      <c r="CW90" s="79">
        <v>0</v>
      </c>
      <c r="CX90" s="79">
        <v>0</v>
      </c>
      <c r="CY90" s="79">
        <v>0</v>
      </c>
      <c r="CZ90" s="79">
        <v>0</v>
      </c>
      <c r="DA90" s="79">
        <v>0</v>
      </c>
      <c r="DB90" s="79">
        <v>0</v>
      </c>
      <c r="DC90" s="79">
        <v>0</v>
      </c>
      <c r="DD90" s="79">
        <v>0</v>
      </c>
      <c r="DE90" s="79">
        <v>0</v>
      </c>
      <c r="DF90" s="79">
        <v>0</v>
      </c>
      <c r="DG90" s="79">
        <v>0</v>
      </c>
      <c r="DH90" s="79">
        <v>0</v>
      </c>
      <c r="DI90" s="79">
        <v>0</v>
      </c>
      <c r="DJ90" s="79">
        <v>0</v>
      </c>
      <c r="DK90" s="79">
        <v>0</v>
      </c>
      <c r="DL90" s="79">
        <v>0</v>
      </c>
      <c r="DM90" s="79">
        <v>0</v>
      </c>
      <c r="DN90" s="79">
        <v>0</v>
      </c>
      <c r="DO90" s="79">
        <v>0</v>
      </c>
      <c r="DP90" s="79">
        <v>0</v>
      </c>
      <c r="DQ90" s="79">
        <v>0</v>
      </c>
    </row>
    <row r="91" spans="1:121">
      <c r="A91" s="79" t="s">
        <v>1306</v>
      </c>
      <c r="B91" s="21" t="s">
        <v>1138</v>
      </c>
      <c r="C91" s="97" t="str">
        <f t="shared" si="18"/>
        <v>NI</v>
      </c>
      <c r="D91" s="101" t="str">
        <f t="shared" si="19"/>
        <v>NI</v>
      </c>
      <c r="E91" s="21" t="s">
        <v>917</v>
      </c>
      <c r="F91" s="21" t="s">
        <v>292</v>
      </c>
      <c r="G91" s="21" t="s">
        <v>1154</v>
      </c>
      <c r="H91" s="80" t="s">
        <v>173</v>
      </c>
      <c r="I91" s="97" t="str">
        <f t="shared" si="20"/>
        <v>PI</v>
      </c>
      <c r="J91" s="97">
        <f t="shared" si="21"/>
        <v>1.2631879648280457</v>
      </c>
      <c r="K91" s="97" t="str">
        <f t="shared" si="22"/>
        <v>ND</v>
      </c>
      <c r="L91" s="97" t="str">
        <f t="shared" si="23"/>
        <v>ND</v>
      </c>
      <c r="M91" s="21">
        <v>0</v>
      </c>
      <c r="N91" s="21">
        <v>0</v>
      </c>
      <c r="O91" s="21">
        <v>0</v>
      </c>
      <c r="P91" s="93">
        <v>0</v>
      </c>
      <c r="Q91" s="93">
        <v>0</v>
      </c>
      <c r="R91" s="93">
        <v>0</v>
      </c>
      <c r="S91" s="21">
        <v>6.9343545454545467E-5</v>
      </c>
      <c r="T91" s="21">
        <v>5.489566666666667E-5</v>
      </c>
      <c r="U91" s="21">
        <v>0</v>
      </c>
      <c r="V91" s="21">
        <v>0</v>
      </c>
      <c r="W91" s="21">
        <v>0</v>
      </c>
      <c r="X91" s="93"/>
      <c r="Y91" s="93" t="s">
        <v>303</v>
      </c>
      <c r="Z91" s="93" t="s">
        <v>303</v>
      </c>
      <c r="AA91" s="79">
        <v>1.1667000000000001E-4</v>
      </c>
      <c r="AB91" s="79">
        <v>0</v>
      </c>
      <c r="AC91" s="79">
        <v>0</v>
      </c>
      <c r="AD91" s="79">
        <v>1.5150100000000001E-4</v>
      </c>
      <c r="AE91" s="79">
        <v>0</v>
      </c>
      <c r="AF91" s="79">
        <v>0</v>
      </c>
      <c r="AG91" s="79">
        <v>0</v>
      </c>
      <c r="AH91" s="79">
        <v>3.7520400000000002E-4</v>
      </c>
      <c r="AI91" s="79">
        <v>1.19404E-4</v>
      </c>
      <c r="AJ91" s="79">
        <v>0</v>
      </c>
      <c r="AK91" s="79">
        <v>0</v>
      </c>
      <c r="AL91" s="79">
        <v>1.44163E-4</v>
      </c>
      <c r="AM91" s="79">
        <v>1.39985E-4</v>
      </c>
      <c r="AN91" s="79">
        <v>0</v>
      </c>
      <c r="AO91" s="79">
        <v>0</v>
      </c>
      <c r="AP91" s="79">
        <v>1.3962499999999999E-4</v>
      </c>
      <c r="AQ91" s="79">
        <v>2.3497500000000001E-4</v>
      </c>
      <c r="AR91" s="79">
        <v>0</v>
      </c>
      <c r="AS91" s="79">
        <v>0</v>
      </c>
      <c r="AT91" s="79">
        <v>0</v>
      </c>
      <c r="AU91" s="79">
        <v>0</v>
      </c>
      <c r="AV91" s="79">
        <v>0</v>
      </c>
      <c r="AW91" s="79">
        <v>0</v>
      </c>
      <c r="AX91" s="79">
        <v>0</v>
      </c>
      <c r="AY91" s="79">
        <v>0</v>
      </c>
      <c r="AZ91" s="79">
        <v>0</v>
      </c>
      <c r="BA91" s="79">
        <v>0</v>
      </c>
      <c r="BB91" s="79">
        <v>0</v>
      </c>
      <c r="BC91" s="79">
        <v>0</v>
      </c>
      <c r="BD91" s="79">
        <v>0</v>
      </c>
      <c r="BE91" s="79">
        <v>0</v>
      </c>
      <c r="BF91" s="79">
        <v>0</v>
      </c>
      <c r="BG91" s="79">
        <v>0</v>
      </c>
      <c r="BH91" s="79">
        <v>0</v>
      </c>
      <c r="BI91" s="79">
        <v>0</v>
      </c>
      <c r="BJ91" s="79">
        <v>0</v>
      </c>
      <c r="BK91" s="79">
        <v>0</v>
      </c>
      <c r="BL91" s="79">
        <v>0</v>
      </c>
      <c r="BM91" s="79">
        <v>0</v>
      </c>
      <c r="BN91" s="79">
        <v>0</v>
      </c>
      <c r="BO91" s="79">
        <v>0</v>
      </c>
      <c r="BP91" s="79">
        <v>0</v>
      </c>
      <c r="BQ91" s="79">
        <v>0</v>
      </c>
      <c r="BR91" s="79">
        <v>0</v>
      </c>
      <c r="BS91" s="79">
        <v>0</v>
      </c>
      <c r="BT91" s="79">
        <v>0</v>
      </c>
      <c r="BU91" s="79">
        <v>0</v>
      </c>
      <c r="BV91" s="79">
        <v>0</v>
      </c>
      <c r="BW91" s="79">
        <v>0</v>
      </c>
      <c r="BX91" s="79">
        <v>0</v>
      </c>
      <c r="BY91" s="79">
        <v>0</v>
      </c>
      <c r="BZ91" s="79">
        <v>0</v>
      </c>
      <c r="CA91" s="79">
        <v>0</v>
      </c>
      <c r="CB91" s="79">
        <v>0</v>
      </c>
      <c r="CC91" s="79">
        <v>0</v>
      </c>
      <c r="CD91" s="79">
        <v>0</v>
      </c>
      <c r="CE91" s="79">
        <v>0</v>
      </c>
      <c r="CF91" s="79">
        <v>0</v>
      </c>
      <c r="CG91" s="79">
        <v>0</v>
      </c>
      <c r="CH91" s="79">
        <v>0</v>
      </c>
      <c r="CI91" s="79">
        <v>0</v>
      </c>
      <c r="CJ91" s="79">
        <v>0</v>
      </c>
      <c r="CK91" s="79">
        <v>0</v>
      </c>
      <c r="CL91" s="79">
        <v>0</v>
      </c>
      <c r="CM91" s="79">
        <v>0</v>
      </c>
      <c r="CN91" s="79">
        <v>0</v>
      </c>
      <c r="CO91" s="79">
        <v>0</v>
      </c>
      <c r="CP91" s="79">
        <v>0</v>
      </c>
      <c r="CQ91" s="79">
        <v>0</v>
      </c>
      <c r="CR91" s="79">
        <v>0</v>
      </c>
      <c r="CS91" s="79">
        <v>0</v>
      </c>
      <c r="CT91" s="79">
        <v>0</v>
      </c>
      <c r="CU91" s="79">
        <v>0</v>
      </c>
      <c r="CV91" s="79">
        <v>0</v>
      </c>
      <c r="CW91" s="79">
        <v>0</v>
      </c>
      <c r="CX91" s="79">
        <v>0</v>
      </c>
      <c r="CY91" s="79">
        <v>0</v>
      </c>
      <c r="CZ91" s="79">
        <v>0</v>
      </c>
      <c r="DA91" s="79">
        <v>0</v>
      </c>
      <c r="DB91" s="79">
        <v>0</v>
      </c>
      <c r="DC91" s="79">
        <v>0</v>
      </c>
      <c r="DD91" s="79">
        <v>0</v>
      </c>
      <c r="DE91" s="79">
        <v>0</v>
      </c>
      <c r="DF91" s="79">
        <v>0</v>
      </c>
      <c r="DG91" s="79">
        <v>0</v>
      </c>
      <c r="DH91" s="79">
        <v>0</v>
      </c>
      <c r="DI91" s="79">
        <v>0</v>
      </c>
      <c r="DJ91" s="79">
        <v>0</v>
      </c>
      <c r="DK91" s="79">
        <v>0</v>
      </c>
      <c r="DL91" s="79">
        <v>0</v>
      </c>
      <c r="DM91" s="79">
        <v>0</v>
      </c>
      <c r="DN91" s="79">
        <v>0</v>
      </c>
      <c r="DO91" s="79">
        <v>0</v>
      </c>
      <c r="DP91" s="79">
        <v>0</v>
      </c>
      <c r="DQ91" s="79">
        <v>0</v>
      </c>
    </row>
    <row r="92" spans="1:121">
      <c r="A92" s="79" t="s">
        <v>1307</v>
      </c>
      <c r="B92" s="21" t="s">
        <v>1138</v>
      </c>
      <c r="C92" s="97" t="str">
        <f t="shared" si="18"/>
        <v>NI</v>
      </c>
      <c r="D92" s="101" t="str">
        <f t="shared" si="19"/>
        <v>NI</v>
      </c>
      <c r="E92" s="21" t="s">
        <v>917</v>
      </c>
      <c r="F92" s="21" t="s">
        <v>292</v>
      </c>
      <c r="G92" s="21" t="s">
        <v>1154</v>
      </c>
      <c r="H92" s="80" t="s">
        <v>174</v>
      </c>
      <c r="I92" s="97" t="str">
        <f t="shared" si="20"/>
        <v>PI</v>
      </c>
      <c r="J92" s="97">
        <f t="shared" si="21"/>
        <v>0.52608635607838639</v>
      </c>
      <c r="K92" s="97" t="str">
        <f t="shared" si="22"/>
        <v>ND</v>
      </c>
      <c r="L92" s="97" t="str">
        <f t="shared" si="23"/>
        <v>ND</v>
      </c>
      <c r="M92" s="21">
        <v>0</v>
      </c>
      <c r="N92" s="21">
        <v>0</v>
      </c>
      <c r="O92" s="21">
        <v>0</v>
      </c>
      <c r="P92" s="93">
        <v>0</v>
      </c>
      <c r="Q92" s="93">
        <v>0</v>
      </c>
      <c r="R92" s="93">
        <v>0</v>
      </c>
      <c r="S92" s="21">
        <v>4.3952454545454541E-5</v>
      </c>
      <c r="T92" s="21">
        <v>8.3546083333333333E-5</v>
      </c>
      <c r="U92" s="21">
        <v>0</v>
      </c>
      <c r="V92" s="21">
        <v>0</v>
      </c>
      <c r="W92" s="21">
        <v>0</v>
      </c>
      <c r="X92" s="93"/>
      <c r="Y92" s="93" t="s">
        <v>303</v>
      </c>
      <c r="Z92" s="93" t="s">
        <v>303</v>
      </c>
      <c r="AA92" s="79">
        <v>2.33341E-4</v>
      </c>
      <c r="AB92" s="79">
        <v>0</v>
      </c>
      <c r="AC92" s="79">
        <v>0</v>
      </c>
      <c r="AD92" s="79">
        <v>0</v>
      </c>
      <c r="AE92" s="79">
        <v>0</v>
      </c>
      <c r="AF92" s="79">
        <v>0</v>
      </c>
      <c r="AG92" s="79">
        <v>0</v>
      </c>
      <c r="AH92" s="79">
        <v>2.5013599999999998E-4</v>
      </c>
      <c r="AI92" s="79">
        <v>0</v>
      </c>
      <c r="AJ92" s="79">
        <v>0</v>
      </c>
      <c r="AK92" s="79">
        <v>0</v>
      </c>
      <c r="AL92" s="79">
        <v>2.16245E-4</v>
      </c>
      <c r="AM92" s="79">
        <v>0</v>
      </c>
      <c r="AN92" s="79">
        <v>0</v>
      </c>
      <c r="AO92" s="79">
        <v>0</v>
      </c>
      <c r="AP92" s="79">
        <v>0</v>
      </c>
      <c r="AQ92" s="79">
        <v>3.9162499999999999E-4</v>
      </c>
      <c r="AR92" s="79">
        <v>1.7108299999999999E-4</v>
      </c>
      <c r="AS92" s="79">
        <v>0</v>
      </c>
      <c r="AT92" s="79">
        <v>0</v>
      </c>
      <c r="AU92" s="79">
        <v>8.5699999999999996E-5</v>
      </c>
      <c r="AV92" s="79">
        <v>6.4599999999999998E-5</v>
      </c>
      <c r="AW92" s="79">
        <v>7.3300000000000006E-5</v>
      </c>
      <c r="AX92" s="79">
        <v>0</v>
      </c>
      <c r="AY92" s="79">
        <v>0</v>
      </c>
      <c r="AZ92" s="79">
        <v>0</v>
      </c>
      <c r="BA92" s="79">
        <v>0</v>
      </c>
      <c r="BB92" s="79">
        <v>0</v>
      </c>
      <c r="BC92" s="79">
        <v>0</v>
      </c>
      <c r="BD92" s="79">
        <v>0</v>
      </c>
      <c r="BE92" s="79">
        <v>0</v>
      </c>
      <c r="BF92" s="79">
        <v>0</v>
      </c>
      <c r="BG92" s="79">
        <v>0</v>
      </c>
      <c r="BH92" s="79">
        <v>0</v>
      </c>
      <c r="BI92" s="79">
        <v>0</v>
      </c>
      <c r="BJ92" s="79">
        <v>0</v>
      </c>
      <c r="BK92" s="79">
        <v>0</v>
      </c>
      <c r="BL92" s="79">
        <v>0</v>
      </c>
      <c r="BM92" s="79">
        <v>0</v>
      </c>
      <c r="BN92" s="79">
        <v>0</v>
      </c>
      <c r="BO92" s="79">
        <v>0</v>
      </c>
      <c r="BP92" s="79">
        <v>0</v>
      </c>
      <c r="BQ92" s="79">
        <v>0</v>
      </c>
      <c r="BR92" s="79">
        <v>0</v>
      </c>
      <c r="BS92" s="79">
        <v>0</v>
      </c>
      <c r="BT92" s="79">
        <v>0</v>
      </c>
      <c r="BU92" s="79">
        <v>0</v>
      </c>
      <c r="BV92" s="79">
        <v>0</v>
      </c>
      <c r="BW92" s="79">
        <v>0</v>
      </c>
      <c r="BX92" s="79">
        <v>0</v>
      </c>
      <c r="BY92" s="79">
        <v>0</v>
      </c>
      <c r="BZ92" s="79">
        <v>0</v>
      </c>
      <c r="CA92" s="79">
        <v>0</v>
      </c>
      <c r="CB92" s="79">
        <v>0</v>
      </c>
      <c r="CC92" s="79">
        <v>0</v>
      </c>
      <c r="CD92" s="79">
        <v>0</v>
      </c>
      <c r="CE92" s="79">
        <v>0</v>
      </c>
      <c r="CF92" s="79">
        <v>0</v>
      </c>
      <c r="CG92" s="79">
        <v>0</v>
      </c>
      <c r="CH92" s="79">
        <v>0</v>
      </c>
      <c r="CI92" s="79">
        <v>0</v>
      </c>
      <c r="CJ92" s="79">
        <v>0</v>
      </c>
      <c r="CK92" s="79">
        <v>0</v>
      </c>
      <c r="CL92" s="79">
        <v>0</v>
      </c>
      <c r="CM92" s="79">
        <v>0</v>
      </c>
      <c r="CN92" s="79">
        <v>0</v>
      </c>
      <c r="CO92" s="79">
        <v>0</v>
      </c>
      <c r="CP92" s="79">
        <v>0</v>
      </c>
      <c r="CQ92" s="79">
        <v>0</v>
      </c>
      <c r="CR92" s="79">
        <v>0</v>
      </c>
      <c r="CS92" s="79">
        <v>0</v>
      </c>
      <c r="CT92" s="79">
        <v>0</v>
      </c>
      <c r="CU92" s="79">
        <v>0</v>
      </c>
      <c r="CV92" s="79">
        <v>0</v>
      </c>
      <c r="CW92" s="79">
        <v>0</v>
      </c>
      <c r="CX92" s="79">
        <v>0</v>
      </c>
      <c r="CY92" s="79">
        <v>0</v>
      </c>
      <c r="CZ92" s="79">
        <v>0</v>
      </c>
      <c r="DA92" s="79">
        <v>0</v>
      </c>
      <c r="DB92" s="79">
        <v>0</v>
      </c>
      <c r="DC92" s="79">
        <v>0</v>
      </c>
      <c r="DD92" s="79">
        <v>0</v>
      </c>
      <c r="DE92" s="79">
        <v>0</v>
      </c>
      <c r="DF92" s="79">
        <v>0</v>
      </c>
      <c r="DG92" s="79">
        <v>0</v>
      </c>
      <c r="DH92" s="79">
        <v>0</v>
      </c>
      <c r="DI92" s="79">
        <v>0</v>
      </c>
      <c r="DJ92" s="79">
        <v>0</v>
      </c>
      <c r="DK92" s="79">
        <v>0</v>
      </c>
      <c r="DL92" s="79">
        <v>0</v>
      </c>
      <c r="DM92" s="79">
        <v>0</v>
      </c>
      <c r="DN92" s="79">
        <v>0</v>
      </c>
      <c r="DO92" s="79">
        <v>0</v>
      </c>
      <c r="DP92" s="79">
        <v>0</v>
      </c>
      <c r="DQ92" s="79">
        <v>0</v>
      </c>
    </row>
    <row r="93" spans="1:121">
      <c r="A93" s="79" t="s">
        <v>1297</v>
      </c>
      <c r="B93" s="21" t="s">
        <v>1122</v>
      </c>
      <c r="C93" s="97">
        <f t="shared" si="18"/>
        <v>4.9822320121771293</v>
      </c>
      <c r="D93" s="97" t="str">
        <f t="shared" si="19"/>
        <v>NI</v>
      </c>
      <c r="E93" s="21" t="s">
        <v>917</v>
      </c>
      <c r="F93" s="21" t="s">
        <v>292</v>
      </c>
      <c r="G93" s="21" t="s">
        <v>1154</v>
      </c>
      <c r="H93" s="80" t="s">
        <v>182</v>
      </c>
      <c r="I93" s="97" t="str">
        <f t="shared" si="20"/>
        <v>PI</v>
      </c>
      <c r="J93" s="97">
        <f t="shared" si="21"/>
        <v>7.0887052113211196E-2</v>
      </c>
      <c r="K93" s="97">
        <f t="shared" si="22"/>
        <v>3.3359870244414855</v>
      </c>
      <c r="L93" s="97" t="str">
        <f t="shared" si="23"/>
        <v>ND</v>
      </c>
      <c r="M93" s="21">
        <v>3.0272300000000002E-4</v>
      </c>
      <c r="N93" s="21">
        <v>1.8573769999999999E-3</v>
      </c>
      <c r="O93" s="21">
        <v>1.0098799999999999E-3</v>
      </c>
      <c r="P93" s="93">
        <v>0</v>
      </c>
      <c r="Q93" s="93">
        <v>0</v>
      </c>
      <c r="R93" s="93">
        <v>0</v>
      </c>
      <c r="S93" s="21">
        <v>3.7280018181818188E-4</v>
      </c>
      <c r="T93" s="21">
        <v>5.2590729999999995E-3</v>
      </c>
      <c r="U93" s="21">
        <v>0</v>
      </c>
      <c r="V93" s="21">
        <v>0</v>
      </c>
      <c r="W93" s="21">
        <v>0</v>
      </c>
      <c r="X93" s="93" t="s">
        <v>20</v>
      </c>
      <c r="Y93" s="94">
        <v>4.4544223218500001</v>
      </c>
      <c r="Z93" s="95">
        <v>2.6698559796900002E-16</v>
      </c>
      <c r="AA93" s="79">
        <v>3.1424300000000002E-4</v>
      </c>
      <c r="AB93" s="79">
        <v>0</v>
      </c>
      <c r="AC93" s="79">
        <v>1.4477500000000001E-4</v>
      </c>
      <c r="AD93" s="79">
        <v>2.3803280000000001E-3</v>
      </c>
      <c r="AE93" s="79">
        <v>3.3246399999999998E-4</v>
      </c>
      <c r="AF93" s="79">
        <v>5.5209200000000001E-4</v>
      </c>
      <c r="AG93" s="79">
        <v>2.3300000000000001E-5</v>
      </c>
      <c r="AH93" s="79">
        <v>0</v>
      </c>
      <c r="AI93" s="79">
        <v>1.60803E-4</v>
      </c>
      <c r="AJ93" s="79">
        <v>1.92797E-4</v>
      </c>
      <c r="AK93" s="79">
        <v>0</v>
      </c>
      <c r="AL93" s="79">
        <v>6.6009939999999998E-3</v>
      </c>
      <c r="AM93" s="79">
        <v>3.3933650000000002E-3</v>
      </c>
      <c r="AN93" s="79">
        <v>1.4169862E-2</v>
      </c>
      <c r="AO93" s="79">
        <v>4.4413949999999999E-3</v>
      </c>
      <c r="AP93" s="79">
        <v>3.2592659999999998E-3</v>
      </c>
      <c r="AQ93" s="79">
        <v>6.7508070000000002E-3</v>
      </c>
      <c r="AR93" s="79">
        <v>6.7583979999999997E-3</v>
      </c>
      <c r="AS93" s="79">
        <v>3.2564479999999999E-3</v>
      </c>
      <c r="AT93" s="79">
        <v>4.9430289999999998E-3</v>
      </c>
      <c r="AU93" s="79">
        <v>1.692121E-3</v>
      </c>
      <c r="AV93" s="79">
        <v>7.2511989999999998E-3</v>
      </c>
      <c r="AW93" s="79">
        <v>5.9199199999999995E-4</v>
      </c>
      <c r="AX93" s="79">
        <v>0</v>
      </c>
      <c r="AY93" s="79">
        <v>0</v>
      </c>
      <c r="AZ93" s="79">
        <v>0</v>
      </c>
      <c r="BA93" s="79">
        <v>0</v>
      </c>
      <c r="BB93" s="79">
        <v>0</v>
      </c>
      <c r="BC93" s="79">
        <v>0</v>
      </c>
      <c r="BD93" s="79">
        <v>0</v>
      </c>
      <c r="BE93" s="79">
        <v>0</v>
      </c>
      <c r="BF93" s="79">
        <v>0</v>
      </c>
      <c r="BG93" s="79">
        <v>0</v>
      </c>
      <c r="BH93" s="79">
        <v>0</v>
      </c>
      <c r="BI93" s="79">
        <v>0</v>
      </c>
      <c r="BJ93" s="79">
        <v>0</v>
      </c>
      <c r="BK93" s="79">
        <v>0</v>
      </c>
      <c r="BL93" s="79">
        <v>0</v>
      </c>
      <c r="BM93" s="79">
        <v>0</v>
      </c>
      <c r="BN93" s="79">
        <v>0</v>
      </c>
      <c r="BO93" s="79">
        <v>0</v>
      </c>
      <c r="BP93" s="79">
        <v>0</v>
      </c>
      <c r="BQ93" s="79">
        <v>0</v>
      </c>
      <c r="BR93" s="79">
        <v>0</v>
      </c>
      <c r="BS93" s="79">
        <v>0</v>
      </c>
      <c r="BT93" s="79">
        <v>0</v>
      </c>
      <c r="BU93" s="79">
        <v>0</v>
      </c>
      <c r="BV93" s="79">
        <v>0</v>
      </c>
      <c r="BW93" s="79">
        <v>0</v>
      </c>
      <c r="BX93" s="79">
        <v>0</v>
      </c>
      <c r="BY93" s="79">
        <v>0</v>
      </c>
      <c r="BZ93" s="79">
        <v>0</v>
      </c>
      <c r="CA93" s="79">
        <v>0</v>
      </c>
      <c r="CB93" s="79">
        <v>0</v>
      </c>
      <c r="CC93" s="79">
        <v>0</v>
      </c>
      <c r="CD93" s="79">
        <v>0</v>
      </c>
      <c r="CE93" s="79">
        <v>0</v>
      </c>
      <c r="CF93" s="79">
        <v>0</v>
      </c>
      <c r="CG93" s="79">
        <v>0</v>
      </c>
      <c r="CH93" s="79">
        <v>0</v>
      </c>
      <c r="CI93" s="79">
        <v>0</v>
      </c>
      <c r="CJ93" s="79">
        <v>0</v>
      </c>
      <c r="CK93" s="79">
        <v>0</v>
      </c>
      <c r="CL93" s="79">
        <v>0</v>
      </c>
      <c r="CM93" s="79">
        <v>0</v>
      </c>
      <c r="CN93" s="79">
        <v>0</v>
      </c>
      <c r="CO93" s="79">
        <v>0</v>
      </c>
      <c r="CP93" s="79">
        <v>0</v>
      </c>
      <c r="CQ93" s="79">
        <v>0</v>
      </c>
      <c r="CR93" s="79">
        <v>0</v>
      </c>
      <c r="CS93" s="79">
        <v>0</v>
      </c>
      <c r="CT93" s="79">
        <v>0</v>
      </c>
      <c r="CU93" s="79">
        <v>0</v>
      </c>
      <c r="CV93" s="79">
        <v>0</v>
      </c>
      <c r="CW93" s="79">
        <v>0</v>
      </c>
      <c r="CX93" s="79">
        <v>0</v>
      </c>
      <c r="CY93" s="79">
        <v>0</v>
      </c>
      <c r="CZ93" s="79">
        <v>0</v>
      </c>
      <c r="DA93" s="79">
        <v>0</v>
      </c>
      <c r="DB93" s="79">
        <v>0</v>
      </c>
      <c r="DC93" s="79">
        <v>0</v>
      </c>
      <c r="DD93" s="79">
        <v>0</v>
      </c>
      <c r="DE93" s="79">
        <v>0</v>
      </c>
      <c r="DF93" s="79">
        <v>0</v>
      </c>
      <c r="DG93" s="79">
        <v>0</v>
      </c>
      <c r="DH93" s="79">
        <v>0</v>
      </c>
      <c r="DI93" s="79">
        <v>0</v>
      </c>
      <c r="DJ93" s="79">
        <v>0</v>
      </c>
      <c r="DK93" s="79">
        <v>0</v>
      </c>
      <c r="DL93" s="79">
        <v>0</v>
      </c>
      <c r="DM93" s="79">
        <v>0</v>
      </c>
      <c r="DN93" s="79">
        <v>0</v>
      </c>
      <c r="DO93" s="79">
        <v>0</v>
      </c>
      <c r="DP93" s="79">
        <v>0</v>
      </c>
      <c r="DQ93" s="79">
        <v>0</v>
      </c>
    </row>
    <row r="94" spans="1:121">
      <c r="A94" s="79" t="s">
        <v>1298</v>
      </c>
      <c r="B94" s="21" t="s">
        <v>1122</v>
      </c>
      <c r="C94" s="97">
        <f t="shared" si="18"/>
        <v>4.1177125862174115</v>
      </c>
      <c r="D94" s="97" t="str">
        <f t="shared" si="19"/>
        <v>NI</v>
      </c>
      <c r="E94" s="21" t="s">
        <v>917</v>
      </c>
      <c r="F94" s="21" t="s">
        <v>292</v>
      </c>
      <c r="G94" s="21" t="s">
        <v>1154</v>
      </c>
      <c r="H94" s="80" t="s">
        <v>183</v>
      </c>
      <c r="I94" s="97" t="str">
        <f t="shared" si="20"/>
        <v>PI</v>
      </c>
      <c r="J94" s="97">
        <f t="shared" si="21"/>
        <v>9.5722473693746146E-2</v>
      </c>
      <c r="K94" s="97" t="str">
        <f t="shared" si="22"/>
        <v>PI</v>
      </c>
      <c r="L94" s="97" t="str">
        <f t="shared" si="23"/>
        <v>ND</v>
      </c>
      <c r="M94" s="21">
        <v>0</v>
      </c>
      <c r="N94" s="21">
        <v>1.196976E-3</v>
      </c>
      <c r="O94" s="21">
        <v>3.7870500000000001E-4</v>
      </c>
      <c r="P94" s="93">
        <v>0</v>
      </c>
      <c r="Q94" s="93">
        <v>0</v>
      </c>
      <c r="R94" s="93">
        <v>0</v>
      </c>
      <c r="S94" s="21">
        <v>2.9068954545454542E-4</v>
      </c>
      <c r="T94" s="21">
        <v>3.0367951666666663E-3</v>
      </c>
      <c r="U94" s="21">
        <v>0</v>
      </c>
      <c r="V94" s="21">
        <v>0</v>
      </c>
      <c r="W94" s="21">
        <v>0</v>
      </c>
      <c r="X94" s="93" t="s">
        <v>38</v>
      </c>
      <c r="Y94" s="94">
        <v>4.23967315314</v>
      </c>
      <c r="Z94" s="95">
        <v>2.2316142194299999E-17</v>
      </c>
      <c r="AA94" s="79">
        <v>4.8882299999999999E-4</v>
      </c>
      <c r="AB94" s="79">
        <v>0</v>
      </c>
      <c r="AC94" s="79">
        <v>9.6500000000000001E-5</v>
      </c>
      <c r="AD94" s="79">
        <v>1.802248E-3</v>
      </c>
      <c r="AE94" s="79">
        <v>2.6597099999999999E-4</v>
      </c>
      <c r="AF94" s="79">
        <v>2.57643E-4</v>
      </c>
      <c r="AG94" s="79">
        <v>4.6600000000000001E-5</v>
      </c>
      <c r="AH94" s="79">
        <v>5.6100000000000002E-5</v>
      </c>
      <c r="AI94" s="79">
        <v>5.3600000000000002E-5</v>
      </c>
      <c r="AJ94" s="79">
        <v>6.4300000000000004E-5</v>
      </c>
      <c r="AK94" s="79">
        <v>6.58E-5</v>
      </c>
      <c r="AL94" s="79">
        <v>3.9476529999999998E-3</v>
      </c>
      <c r="AM94" s="79">
        <v>2.3250839999999998E-3</v>
      </c>
      <c r="AN94" s="79">
        <v>7.5016919999999999E-3</v>
      </c>
      <c r="AO94" s="79">
        <v>2.4166410000000002E-3</v>
      </c>
      <c r="AP94" s="79">
        <v>2.0683799999999999E-3</v>
      </c>
      <c r="AQ94" s="79">
        <v>3.0237990000000002E-3</v>
      </c>
      <c r="AR94" s="79">
        <v>3.9935989999999996E-3</v>
      </c>
      <c r="AS94" s="79">
        <v>2.4250140000000001E-3</v>
      </c>
      <c r="AT94" s="79">
        <v>3.5307350000000001E-3</v>
      </c>
      <c r="AU94" s="79">
        <v>7.6914599999999996E-4</v>
      </c>
      <c r="AV94" s="79">
        <v>4.1766909999999997E-3</v>
      </c>
      <c r="AW94" s="79">
        <v>2.6310800000000002E-4</v>
      </c>
      <c r="AX94" s="79">
        <v>0</v>
      </c>
      <c r="AY94" s="79">
        <v>0</v>
      </c>
      <c r="AZ94" s="79">
        <v>0</v>
      </c>
      <c r="BA94" s="79">
        <v>0</v>
      </c>
      <c r="BB94" s="79">
        <v>0</v>
      </c>
      <c r="BC94" s="79">
        <v>0</v>
      </c>
      <c r="BD94" s="79">
        <v>0</v>
      </c>
      <c r="BE94" s="79">
        <v>0</v>
      </c>
      <c r="BF94" s="79">
        <v>0</v>
      </c>
      <c r="BG94" s="79">
        <v>0</v>
      </c>
      <c r="BH94" s="79">
        <v>0</v>
      </c>
      <c r="BI94" s="79">
        <v>0</v>
      </c>
      <c r="BJ94" s="79">
        <v>0</v>
      </c>
      <c r="BK94" s="79">
        <v>0</v>
      </c>
      <c r="BL94" s="79">
        <v>0</v>
      </c>
      <c r="BM94" s="79">
        <v>0</v>
      </c>
      <c r="BN94" s="79">
        <v>0</v>
      </c>
      <c r="BO94" s="79">
        <v>0</v>
      </c>
      <c r="BP94" s="79">
        <v>0</v>
      </c>
      <c r="BQ94" s="79">
        <v>0</v>
      </c>
      <c r="BR94" s="79">
        <v>0</v>
      </c>
      <c r="BS94" s="79">
        <v>0</v>
      </c>
      <c r="BT94" s="79">
        <v>0</v>
      </c>
      <c r="BU94" s="79">
        <v>0</v>
      </c>
      <c r="BV94" s="79">
        <v>0</v>
      </c>
      <c r="BW94" s="79">
        <v>0</v>
      </c>
      <c r="BX94" s="79">
        <v>0</v>
      </c>
      <c r="BY94" s="79">
        <v>0</v>
      </c>
      <c r="BZ94" s="79">
        <v>0</v>
      </c>
      <c r="CA94" s="79">
        <v>0</v>
      </c>
      <c r="CB94" s="79">
        <v>0</v>
      </c>
      <c r="CC94" s="79">
        <v>0</v>
      </c>
      <c r="CD94" s="79">
        <v>0</v>
      </c>
      <c r="CE94" s="79">
        <v>0</v>
      </c>
      <c r="CF94" s="79">
        <v>0</v>
      </c>
      <c r="CG94" s="79">
        <v>0</v>
      </c>
      <c r="CH94" s="79">
        <v>0</v>
      </c>
      <c r="CI94" s="79">
        <v>0</v>
      </c>
      <c r="CJ94" s="79">
        <v>0</v>
      </c>
      <c r="CK94" s="79">
        <v>0</v>
      </c>
      <c r="CL94" s="79">
        <v>0</v>
      </c>
      <c r="CM94" s="79">
        <v>0</v>
      </c>
      <c r="CN94" s="79">
        <v>0</v>
      </c>
      <c r="CO94" s="79">
        <v>0</v>
      </c>
      <c r="CP94" s="79">
        <v>0</v>
      </c>
      <c r="CQ94" s="79">
        <v>0</v>
      </c>
      <c r="CR94" s="79">
        <v>0</v>
      </c>
      <c r="CS94" s="79">
        <v>0</v>
      </c>
      <c r="CT94" s="79">
        <v>0</v>
      </c>
      <c r="CU94" s="79">
        <v>0</v>
      </c>
      <c r="CV94" s="79">
        <v>0</v>
      </c>
      <c r="CW94" s="79">
        <v>0</v>
      </c>
      <c r="CX94" s="79">
        <v>0</v>
      </c>
      <c r="CY94" s="79">
        <v>0</v>
      </c>
      <c r="CZ94" s="79">
        <v>0</v>
      </c>
      <c r="DA94" s="79">
        <v>0</v>
      </c>
      <c r="DB94" s="79">
        <v>0</v>
      </c>
      <c r="DC94" s="79">
        <v>0</v>
      </c>
      <c r="DD94" s="79">
        <v>0</v>
      </c>
      <c r="DE94" s="79">
        <v>0</v>
      </c>
      <c r="DF94" s="79">
        <v>0</v>
      </c>
      <c r="DG94" s="79">
        <v>0</v>
      </c>
      <c r="DH94" s="79">
        <v>0</v>
      </c>
      <c r="DI94" s="79">
        <v>0</v>
      </c>
      <c r="DJ94" s="79">
        <v>0</v>
      </c>
      <c r="DK94" s="79">
        <v>0</v>
      </c>
      <c r="DL94" s="79">
        <v>0</v>
      </c>
      <c r="DM94" s="79">
        <v>0</v>
      </c>
      <c r="DN94" s="79">
        <v>0</v>
      </c>
      <c r="DO94" s="79">
        <v>0</v>
      </c>
      <c r="DP94" s="79">
        <v>0</v>
      </c>
      <c r="DQ94" s="79">
        <v>0</v>
      </c>
    </row>
    <row r="95" spans="1:121">
      <c r="A95" s="79" t="s">
        <v>1299</v>
      </c>
      <c r="B95" s="21" t="s">
        <v>1122</v>
      </c>
      <c r="C95" s="97" t="str">
        <f t="shared" si="18"/>
        <v>NI</v>
      </c>
      <c r="D95" s="101" t="str">
        <f t="shared" si="19"/>
        <v>NI</v>
      </c>
      <c r="E95" s="21" t="s">
        <v>917</v>
      </c>
      <c r="F95" s="21" t="s">
        <v>292</v>
      </c>
      <c r="G95" s="21" t="s">
        <v>1154</v>
      </c>
      <c r="H95" s="80" t="s">
        <v>184</v>
      </c>
      <c r="I95" s="97" t="str">
        <f t="shared" si="20"/>
        <v>PI</v>
      </c>
      <c r="J95" s="97">
        <f t="shared" si="21"/>
        <v>1.6605445246892173E-2</v>
      </c>
      <c r="K95" s="97" t="str">
        <f t="shared" si="22"/>
        <v>ND</v>
      </c>
      <c r="L95" s="97" t="str">
        <f t="shared" si="23"/>
        <v>ND</v>
      </c>
      <c r="M95" s="21">
        <v>0</v>
      </c>
      <c r="N95" s="21">
        <v>0</v>
      </c>
      <c r="O95" s="21">
        <v>0</v>
      </c>
      <c r="P95" s="93">
        <v>0</v>
      </c>
      <c r="Q95" s="93">
        <v>0</v>
      </c>
      <c r="R95" s="93">
        <v>0</v>
      </c>
      <c r="S95" s="21">
        <v>3.1000000000000004E-6</v>
      </c>
      <c r="T95" s="21">
        <v>1.8668574999999998E-4</v>
      </c>
      <c r="U95" s="21">
        <v>0</v>
      </c>
      <c r="V95" s="21">
        <v>0</v>
      </c>
      <c r="W95" s="21">
        <v>0</v>
      </c>
      <c r="X95" s="93" t="s">
        <v>20</v>
      </c>
      <c r="Y95" s="94">
        <v>3.1025984368200001</v>
      </c>
      <c r="Z95" s="95">
        <v>5.3024888245899996E-12</v>
      </c>
      <c r="AA95" s="79">
        <v>0</v>
      </c>
      <c r="AB95" s="79">
        <v>0</v>
      </c>
      <c r="AC95" s="79">
        <v>0</v>
      </c>
      <c r="AD95" s="79">
        <v>3.4100000000000002E-5</v>
      </c>
      <c r="AE95" s="79">
        <v>0</v>
      </c>
      <c r="AF95" s="79">
        <v>0</v>
      </c>
      <c r="AG95" s="79">
        <v>0</v>
      </c>
      <c r="AH95" s="79">
        <v>0</v>
      </c>
      <c r="AI95" s="79">
        <v>0</v>
      </c>
      <c r="AJ95" s="79">
        <v>0</v>
      </c>
      <c r="AK95" s="79">
        <v>0</v>
      </c>
      <c r="AL95" s="79">
        <v>5.8457400000000003E-4</v>
      </c>
      <c r="AM95" s="79">
        <v>4.4149199999999998E-4</v>
      </c>
      <c r="AN95" s="79">
        <v>2.7885799999999999E-4</v>
      </c>
      <c r="AO95" s="79">
        <v>0</v>
      </c>
      <c r="AP95" s="79">
        <v>6.2899999999999997E-5</v>
      </c>
      <c r="AQ95" s="79">
        <v>7.0599999999999995E-5</v>
      </c>
      <c r="AR95" s="79">
        <v>0</v>
      </c>
      <c r="AS95" s="79">
        <v>1.3908E-4</v>
      </c>
      <c r="AT95" s="79">
        <v>4.7248899999999998E-4</v>
      </c>
      <c r="AU95" s="79">
        <v>0</v>
      </c>
      <c r="AV95" s="79">
        <v>5.8199999999999998E-5</v>
      </c>
      <c r="AW95" s="79">
        <v>1.3203600000000001E-4</v>
      </c>
      <c r="AX95" s="79">
        <v>0</v>
      </c>
      <c r="AY95" s="79">
        <v>0</v>
      </c>
      <c r="AZ95" s="79">
        <v>0</v>
      </c>
      <c r="BA95" s="79">
        <v>0</v>
      </c>
      <c r="BB95" s="79">
        <v>0</v>
      </c>
      <c r="BC95" s="79">
        <v>0</v>
      </c>
      <c r="BD95" s="79">
        <v>0</v>
      </c>
      <c r="BE95" s="79">
        <v>0</v>
      </c>
      <c r="BF95" s="79">
        <v>0</v>
      </c>
      <c r="BG95" s="79">
        <v>0</v>
      </c>
      <c r="BH95" s="79">
        <v>0</v>
      </c>
      <c r="BI95" s="79">
        <v>0</v>
      </c>
      <c r="BJ95" s="79">
        <v>0</v>
      </c>
      <c r="BK95" s="79">
        <v>0</v>
      </c>
      <c r="BL95" s="79">
        <v>0</v>
      </c>
      <c r="BM95" s="79">
        <v>0</v>
      </c>
      <c r="BN95" s="79">
        <v>0</v>
      </c>
      <c r="BO95" s="79">
        <v>0</v>
      </c>
      <c r="BP95" s="79">
        <v>0</v>
      </c>
      <c r="BQ95" s="79">
        <v>0</v>
      </c>
      <c r="BR95" s="79">
        <v>0</v>
      </c>
      <c r="BS95" s="79">
        <v>0</v>
      </c>
      <c r="BT95" s="79">
        <v>0</v>
      </c>
      <c r="BU95" s="79">
        <v>0</v>
      </c>
      <c r="BV95" s="79">
        <v>0</v>
      </c>
      <c r="BW95" s="79">
        <v>0</v>
      </c>
      <c r="BX95" s="79">
        <v>0</v>
      </c>
      <c r="BY95" s="79">
        <v>0</v>
      </c>
      <c r="BZ95" s="79">
        <v>0</v>
      </c>
      <c r="CA95" s="79">
        <v>0</v>
      </c>
      <c r="CB95" s="79">
        <v>0</v>
      </c>
      <c r="CC95" s="79">
        <v>0</v>
      </c>
      <c r="CD95" s="79">
        <v>0</v>
      </c>
      <c r="CE95" s="79">
        <v>0</v>
      </c>
      <c r="CF95" s="79">
        <v>0</v>
      </c>
      <c r="CG95" s="79">
        <v>0</v>
      </c>
      <c r="CH95" s="79">
        <v>0</v>
      </c>
      <c r="CI95" s="79">
        <v>0</v>
      </c>
      <c r="CJ95" s="79">
        <v>0</v>
      </c>
      <c r="CK95" s="79">
        <v>0</v>
      </c>
      <c r="CL95" s="79">
        <v>0</v>
      </c>
      <c r="CM95" s="79">
        <v>0</v>
      </c>
      <c r="CN95" s="79">
        <v>0</v>
      </c>
      <c r="CO95" s="79">
        <v>0</v>
      </c>
      <c r="CP95" s="79">
        <v>0</v>
      </c>
      <c r="CQ95" s="79">
        <v>0</v>
      </c>
      <c r="CR95" s="79">
        <v>0</v>
      </c>
      <c r="CS95" s="79">
        <v>0</v>
      </c>
      <c r="CT95" s="79">
        <v>0</v>
      </c>
      <c r="CU95" s="79">
        <v>0</v>
      </c>
      <c r="CV95" s="79">
        <v>0</v>
      </c>
      <c r="CW95" s="79">
        <v>0</v>
      </c>
      <c r="CX95" s="79">
        <v>0</v>
      </c>
      <c r="CY95" s="79">
        <v>0</v>
      </c>
      <c r="CZ95" s="79">
        <v>0</v>
      </c>
      <c r="DA95" s="79">
        <v>0</v>
      </c>
      <c r="DB95" s="79">
        <v>0</v>
      </c>
      <c r="DC95" s="79">
        <v>0</v>
      </c>
      <c r="DD95" s="79">
        <v>0</v>
      </c>
      <c r="DE95" s="79">
        <v>0</v>
      </c>
      <c r="DF95" s="79">
        <v>0</v>
      </c>
      <c r="DG95" s="79">
        <v>0</v>
      </c>
      <c r="DH95" s="79">
        <v>0</v>
      </c>
      <c r="DI95" s="79">
        <v>0</v>
      </c>
      <c r="DJ95" s="79">
        <v>0</v>
      </c>
      <c r="DK95" s="79">
        <v>0</v>
      </c>
      <c r="DL95" s="79">
        <v>0</v>
      </c>
      <c r="DM95" s="79">
        <v>0</v>
      </c>
      <c r="DN95" s="79">
        <v>0</v>
      </c>
      <c r="DO95" s="79">
        <v>0</v>
      </c>
      <c r="DP95" s="79">
        <v>0</v>
      </c>
      <c r="DQ95" s="79">
        <v>0</v>
      </c>
    </row>
    <row r="96" spans="1:121">
      <c r="A96" s="79" t="s">
        <v>1300</v>
      </c>
      <c r="B96" s="21" t="s">
        <v>1122</v>
      </c>
      <c r="C96" s="97">
        <f t="shared" si="18"/>
        <v>2.5863799283154121</v>
      </c>
      <c r="D96" s="97" t="str">
        <f t="shared" si="19"/>
        <v>NI</v>
      </c>
      <c r="E96" s="21" t="s">
        <v>917</v>
      </c>
      <c r="F96" s="21" t="s">
        <v>292</v>
      </c>
      <c r="G96" s="21" t="s">
        <v>1154</v>
      </c>
      <c r="H96" s="80" t="s">
        <v>185</v>
      </c>
      <c r="I96" s="97" t="str">
        <f t="shared" si="20"/>
        <v>PI</v>
      </c>
      <c r="J96" s="97">
        <f t="shared" si="21"/>
        <v>2.4002363140188623E-2</v>
      </c>
      <c r="K96" s="97" t="str">
        <f t="shared" si="22"/>
        <v>NI</v>
      </c>
      <c r="L96" s="97" t="str">
        <f t="shared" si="23"/>
        <v>ND</v>
      </c>
      <c r="M96" s="21">
        <v>4.2899999999999999E-5</v>
      </c>
      <c r="N96" s="21">
        <v>4.1E-5</v>
      </c>
      <c r="O96" s="21">
        <v>0</v>
      </c>
      <c r="P96" s="93">
        <v>0</v>
      </c>
      <c r="Q96" s="93">
        <v>0</v>
      </c>
      <c r="R96" s="93">
        <v>0</v>
      </c>
      <c r="S96" s="21">
        <v>1.5852272727272728E-5</v>
      </c>
      <c r="T96" s="21">
        <v>6.6044633333333335E-4</v>
      </c>
      <c r="U96" s="21">
        <v>0</v>
      </c>
      <c r="V96" s="21">
        <v>0</v>
      </c>
      <c r="W96" s="21">
        <v>4.7103249999999997E-5</v>
      </c>
      <c r="X96" s="93" t="s">
        <v>20</v>
      </c>
      <c r="Y96" s="94">
        <v>3.56598567671</v>
      </c>
      <c r="Z96" s="95">
        <v>4.6010848118800002E-12</v>
      </c>
      <c r="AA96" s="79">
        <v>0</v>
      </c>
      <c r="AB96" s="79">
        <v>0</v>
      </c>
      <c r="AC96" s="79">
        <v>0</v>
      </c>
      <c r="AD96" s="79">
        <v>1.01275E-4</v>
      </c>
      <c r="AE96" s="79">
        <v>0</v>
      </c>
      <c r="AF96" s="79">
        <v>7.3100000000000001E-5</v>
      </c>
      <c r="AG96" s="79">
        <v>0</v>
      </c>
      <c r="AH96" s="79">
        <v>0</v>
      </c>
      <c r="AI96" s="79">
        <v>0</v>
      </c>
      <c r="AJ96" s="79">
        <v>0</v>
      </c>
      <c r="AK96" s="79">
        <v>0</v>
      </c>
      <c r="AL96" s="79">
        <v>7.0671299999999998E-4</v>
      </c>
      <c r="AM96" s="79">
        <v>1.559618E-3</v>
      </c>
      <c r="AN96" s="79">
        <v>8.2748100000000003E-4</v>
      </c>
      <c r="AO96" s="79">
        <v>5.1873100000000003E-4</v>
      </c>
      <c r="AP96" s="79">
        <v>4.35568E-4</v>
      </c>
      <c r="AQ96" s="79">
        <v>2.0943399999999999E-4</v>
      </c>
      <c r="AR96" s="79">
        <v>2.2872999999999999E-4</v>
      </c>
      <c r="AS96" s="79">
        <v>6.1905599999999999E-4</v>
      </c>
      <c r="AT96" s="79">
        <v>1.7525749999999999E-3</v>
      </c>
      <c r="AU96" s="79">
        <v>0</v>
      </c>
      <c r="AV96" s="79">
        <v>8.0624899999999998E-4</v>
      </c>
      <c r="AW96" s="79">
        <v>2.6120100000000002E-4</v>
      </c>
      <c r="AX96" s="79">
        <v>0</v>
      </c>
      <c r="AY96" s="79">
        <v>0</v>
      </c>
      <c r="AZ96" s="79">
        <v>0</v>
      </c>
      <c r="BA96" s="79">
        <v>0</v>
      </c>
      <c r="BB96" s="79">
        <v>0</v>
      </c>
      <c r="BC96" s="79">
        <v>0</v>
      </c>
      <c r="BD96" s="79">
        <v>0</v>
      </c>
      <c r="BE96" s="79">
        <v>0</v>
      </c>
      <c r="BF96" s="79">
        <v>0</v>
      </c>
      <c r="BG96" s="79">
        <v>0</v>
      </c>
      <c r="BH96" s="79">
        <v>0</v>
      </c>
      <c r="BI96" s="79">
        <v>0</v>
      </c>
      <c r="BJ96" s="79">
        <v>0</v>
      </c>
      <c r="BK96" s="79">
        <v>0</v>
      </c>
      <c r="BL96" s="79">
        <v>0</v>
      </c>
      <c r="BM96" s="79">
        <v>0</v>
      </c>
      <c r="BN96" s="79">
        <v>0</v>
      </c>
      <c r="BO96" s="79">
        <v>0</v>
      </c>
      <c r="BP96" s="79">
        <v>0</v>
      </c>
      <c r="BQ96" s="79">
        <v>0</v>
      </c>
      <c r="BR96" s="79">
        <v>0</v>
      </c>
      <c r="BS96" s="79">
        <v>0</v>
      </c>
      <c r="BT96" s="79">
        <v>0</v>
      </c>
      <c r="BU96" s="79">
        <v>0</v>
      </c>
      <c r="BV96" s="79">
        <v>0</v>
      </c>
      <c r="BW96" s="79">
        <v>0</v>
      </c>
      <c r="BX96" s="79">
        <v>0</v>
      </c>
      <c r="BY96" s="79">
        <v>0</v>
      </c>
      <c r="BZ96" s="79">
        <v>0</v>
      </c>
      <c r="CA96" s="79">
        <v>0</v>
      </c>
      <c r="CB96" s="79">
        <v>0</v>
      </c>
      <c r="CC96" s="79">
        <v>0</v>
      </c>
      <c r="CD96" s="79">
        <v>0</v>
      </c>
      <c r="CE96" s="79">
        <v>0</v>
      </c>
      <c r="CF96" s="79">
        <v>0</v>
      </c>
      <c r="CG96" s="79">
        <v>0</v>
      </c>
      <c r="CH96" s="79">
        <v>0</v>
      </c>
      <c r="CI96" s="79">
        <v>0</v>
      </c>
      <c r="CJ96" s="79">
        <v>0</v>
      </c>
      <c r="CK96" s="79">
        <v>0</v>
      </c>
      <c r="CL96" s="79">
        <v>0</v>
      </c>
      <c r="CM96" s="79">
        <v>0</v>
      </c>
      <c r="CN96" s="79">
        <v>0</v>
      </c>
      <c r="CO96" s="79">
        <v>0</v>
      </c>
      <c r="CP96" s="79">
        <v>0</v>
      </c>
      <c r="CQ96" s="79">
        <v>0</v>
      </c>
      <c r="CR96" s="79">
        <v>0</v>
      </c>
      <c r="CS96" s="79">
        <v>0</v>
      </c>
      <c r="CT96" s="79">
        <v>0</v>
      </c>
      <c r="CU96" s="79">
        <v>0</v>
      </c>
      <c r="CV96" s="79">
        <v>0</v>
      </c>
      <c r="CW96" s="79">
        <v>0</v>
      </c>
      <c r="CX96" s="79">
        <v>0</v>
      </c>
      <c r="CY96" s="79">
        <v>0</v>
      </c>
      <c r="CZ96" s="79">
        <v>0</v>
      </c>
      <c r="DA96" s="79">
        <v>0</v>
      </c>
      <c r="DB96" s="79">
        <v>0</v>
      </c>
      <c r="DC96" s="79">
        <v>0</v>
      </c>
      <c r="DD96" s="79">
        <v>0</v>
      </c>
      <c r="DE96" s="79">
        <v>0</v>
      </c>
      <c r="DF96" s="79">
        <v>1.8524899999999999E-4</v>
      </c>
      <c r="DG96" s="79">
        <v>0</v>
      </c>
      <c r="DH96" s="79">
        <v>0</v>
      </c>
      <c r="DI96" s="79">
        <v>2.8609000000000002E-4</v>
      </c>
      <c r="DJ96" s="79">
        <v>0</v>
      </c>
      <c r="DK96" s="79">
        <v>0</v>
      </c>
      <c r="DL96" s="79">
        <v>0</v>
      </c>
      <c r="DM96" s="79">
        <v>9.3900000000000006E-5</v>
      </c>
      <c r="DN96" s="79">
        <v>0</v>
      </c>
      <c r="DO96" s="79">
        <v>0</v>
      </c>
      <c r="DP96" s="79">
        <v>0</v>
      </c>
      <c r="DQ96" s="79">
        <v>0</v>
      </c>
    </row>
    <row r="97" spans="1:121">
      <c r="A97" s="79" t="s">
        <v>1332</v>
      </c>
      <c r="B97" s="21" t="s">
        <v>1122</v>
      </c>
      <c r="C97" s="97" t="str">
        <f t="shared" si="18"/>
        <v>ND</v>
      </c>
      <c r="D97" s="97" t="str">
        <f t="shared" si="19"/>
        <v>ND</v>
      </c>
      <c r="E97" s="21" t="s">
        <v>917</v>
      </c>
      <c r="F97" s="21" t="s">
        <v>292</v>
      </c>
      <c r="G97" s="21" t="s">
        <v>1154</v>
      </c>
      <c r="H97" s="80" t="s">
        <v>186</v>
      </c>
      <c r="I97" s="97" t="str">
        <f t="shared" si="20"/>
        <v>PI</v>
      </c>
      <c r="J97" s="97" t="str">
        <f t="shared" si="21"/>
        <v>NI</v>
      </c>
      <c r="K97" s="97" t="str">
        <f t="shared" si="22"/>
        <v>ND</v>
      </c>
      <c r="L97" s="97" t="str">
        <f t="shared" si="23"/>
        <v>ND</v>
      </c>
      <c r="M97" s="21">
        <v>0</v>
      </c>
      <c r="N97" s="21">
        <v>0</v>
      </c>
      <c r="O97" s="21">
        <v>0</v>
      </c>
      <c r="P97" s="93">
        <v>0</v>
      </c>
      <c r="Q97" s="93">
        <v>0</v>
      </c>
      <c r="R97" s="93">
        <v>0</v>
      </c>
      <c r="S97" s="21">
        <v>0</v>
      </c>
      <c r="T97" s="21">
        <v>1.1048824999999999E-4</v>
      </c>
      <c r="U97" s="21">
        <v>0</v>
      </c>
      <c r="V97" s="21">
        <v>0</v>
      </c>
      <c r="W97" s="21">
        <v>0</v>
      </c>
      <c r="X97" s="93" t="s">
        <v>20</v>
      </c>
      <c r="Y97" s="94">
        <v>3.0594132426199998</v>
      </c>
      <c r="Z97" s="95">
        <v>8.1084927988699993E-12</v>
      </c>
      <c r="AA97" s="79">
        <v>0</v>
      </c>
      <c r="AB97" s="79">
        <v>0</v>
      </c>
      <c r="AC97" s="79">
        <v>0</v>
      </c>
      <c r="AD97" s="79">
        <v>0</v>
      </c>
      <c r="AE97" s="79">
        <v>0</v>
      </c>
      <c r="AF97" s="79">
        <v>0</v>
      </c>
      <c r="AG97" s="79">
        <v>0</v>
      </c>
      <c r="AH97" s="79">
        <v>0</v>
      </c>
      <c r="AI97" s="79">
        <v>0</v>
      </c>
      <c r="AJ97" s="79">
        <v>0</v>
      </c>
      <c r="AK97" s="79">
        <v>0</v>
      </c>
      <c r="AL97" s="79">
        <v>6.0699999999999998E-5</v>
      </c>
      <c r="AM97" s="79">
        <v>1.17933E-4</v>
      </c>
      <c r="AN97" s="79">
        <v>1.9553499999999999E-4</v>
      </c>
      <c r="AO97" s="79">
        <v>0</v>
      </c>
      <c r="AP97" s="79">
        <v>1.76443E-4</v>
      </c>
      <c r="AQ97" s="79">
        <v>6.6000000000000005E-5</v>
      </c>
      <c r="AR97" s="79">
        <v>0</v>
      </c>
      <c r="AS97" s="79">
        <v>3.2507499999999997E-4</v>
      </c>
      <c r="AT97" s="79">
        <v>2.20872E-4</v>
      </c>
      <c r="AU97" s="79">
        <v>0</v>
      </c>
      <c r="AV97" s="79">
        <v>1.63301E-4</v>
      </c>
      <c r="AW97" s="79">
        <v>0</v>
      </c>
      <c r="AX97" s="79">
        <v>0</v>
      </c>
      <c r="AY97" s="79">
        <v>0</v>
      </c>
      <c r="AZ97" s="79">
        <v>0</v>
      </c>
      <c r="BA97" s="79">
        <v>0</v>
      </c>
      <c r="BB97" s="79">
        <v>0</v>
      </c>
      <c r="BC97" s="79">
        <v>0</v>
      </c>
      <c r="BD97" s="79">
        <v>0</v>
      </c>
      <c r="BE97" s="79">
        <v>0</v>
      </c>
      <c r="BF97" s="79">
        <v>0</v>
      </c>
      <c r="BG97" s="79">
        <v>0</v>
      </c>
      <c r="BH97" s="79">
        <v>0</v>
      </c>
      <c r="BI97" s="79">
        <v>0</v>
      </c>
      <c r="BJ97" s="79">
        <v>0</v>
      </c>
      <c r="BK97" s="79">
        <v>0</v>
      </c>
      <c r="BL97" s="79">
        <v>0</v>
      </c>
      <c r="BM97" s="79">
        <v>0</v>
      </c>
      <c r="BN97" s="79">
        <v>0</v>
      </c>
      <c r="BO97" s="79">
        <v>0</v>
      </c>
      <c r="BP97" s="79">
        <v>0</v>
      </c>
      <c r="BQ97" s="79">
        <v>0</v>
      </c>
      <c r="BR97" s="79">
        <v>0</v>
      </c>
      <c r="BS97" s="79">
        <v>0</v>
      </c>
      <c r="BT97" s="79">
        <v>0</v>
      </c>
      <c r="BU97" s="79">
        <v>0</v>
      </c>
      <c r="BV97" s="79">
        <v>0</v>
      </c>
      <c r="BW97" s="79">
        <v>0</v>
      </c>
      <c r="BX97" s="79">
        <v>0</v>
      </c>
      <c r="BY97" s="79">
        <v>0</v>
      </c>
      <c r="BZ97" s="79">
        <v>0</v>
      </c>
      <c r="CA97" s="79">
        <v>0</v>
      </c>
      <c r="CB97" s="79">
        <v>0</v>
      </c>
      <c r="CC97" s="79">
        <v>0</v>
      </c>
      <c r="CD97" s="79">
        <v>0</v>
      </c>
      <c r="CE97" s="79">
        <v>0</v>
      </c>
      <c r="CF97" s="79">
        <v>0</v>
      </c>
      <c r="CG97" s="79">
        <v>0</v>
      </c>
      <c r="CH97" s="79">
        <v>0</v>
      </c>
      <c r="CI97" s="79">
        <v>0</v>
      </c>
      <c r="CJ97" s="79">
        <v>0</v>
      </c>
      <c r="CK97" s="79">
        <v>0</v>
      </c>
      <c r="CL97" s="79">
        <v>0</v>
      </c>
      <c r="CM97" s="79">
        <v>0</v>
      </c>
      <c r="CN97" s="79">
        <v>0</v>
      </c>
      <c r="CO97" s="79">
        <v>0</v>
      </c>
      <c r="CP97" s="79">
        <v>0</v>
      </c>
      <c r="CQ97" s="79">
        <v>0</v>
      </c>
      <c r="CR97" s="79">
        <v>0</v>
      </c>
      <c r="CS97" s="79">
        <v>0</v>
      </c>
      <c r="CT97" s="79">
        <v>0</v>
      </c>
      <c r="CU97" s="79">
        <v>0</v>
      </c>
      <c r="CV97" s="79">
        <v>0</v>
      </c>
      <c r="CW97" s="79">
        <v>0</v>
      </c>
      <c r="CX97" s="79">
        <v>0</v>
      </c>
      <c r="CY97" s="79">
        <v>0</v>
      </c>
      <c r="CZ97" s="79">
        <v>0</v>
      </c>
      <c r="DA97" s="79">
        <v>0</v>
      </c>
      <c r="DB97" s="79">
        <v>0</v>
      </c>
      <c r="DC97" s="79">
        <v>0</v>
      </c>
      <c r="DD97" s="79">
        <v>0</v>
      </c>
      <c r="DE97" s="79">
        <v>0</v>
      </c>
      <c r="DF97" s="79">
        <v>0</v>
      </c>
      <c r="DG97" s="79">
        <v>0</v>
      </c>
      <c r="DH97" s="79">
        <v>0</v>
      </c>
      <c r="DI97" s="79">
        <v>0</v>
      </c>
      <c r="DJ97" s="79">
        <v>0</v>
      </c>
      <c r="DK97" s="79">
        <v>0</v>
      </c>
      <c r="DL97" s="79">
        <v>0</v>
      </c>
      <c r="DM97" s="79">
        <v>0</v>
      </c>
      <c r="DN97" s="79">
        <v>0</v>
      </c>
      <c r="DO97" s="79">
        <v>0</v>
      </c>
      <c r="DP97" s="79">
        <v>0</v>
      </c>
      <c r="DQ97" s="79">
        <v>0</v>
      </c>
    </row>
    <row r="98" spans="1:121">
      <c r="A98" s="79" t="s">
        <v>1301</v>
      </c>
      <c r="B98" s="21" t="s">
        <v>1122</v>
      </c>
      <c r="C98" s="97" t="str">
        <f t="shared" si="18"/>
        <v>NI</v>
      </c>
      <c r="D98" s="101" t="str">
        <f t="shared" si="19"/>
        <v>NI</v>
      </c>
      <c r="E98" s="21" t="s">
        <v>917</v>
      </c>
      <c r="F98" s="21" t="s">
        <v>292</v>
      </c>
      <c r="G98" s="21" t="s">
        <v>1154</v>
      </c>
      <c r="H98" s="80" t="s">
        <v>187</v>
      </c>
      <c r="I98" s="97" t="str">
        <f t="shared" si="20"/>
        <v>PI</v>
      </c>
      <c r="J98" s="97">
        <f t="shared" si="21"/>
        <v>3.508260201996375E-2</v>
      </c>
      <c r="K98" s="97" t="str">
        <f t="shared" si="22"/>
        <v>ND</v>
      </c>
      <c r="L98" s="97" t="str">
        <f t="shared" si="23"/>
        <v>ND</v>
      </c>
      <c r="M98" s="21">
        <v>0</v>
      </c>
      <c r="N98" s="21">
        <v>0</v>
      </c>
      <c r="O98" s="21">
        <v>0</v>
      </c>
      <c r="P98" s="93">
        <v>0</v>
      </c>
      <c r="Q98" s="93">
        <v>0</v>
      </c>
      <c r="R98" s="93">
        <v>0</v>
      </c>
      <c r="S98" s="21">
        <v>3.172727272727273E-6</v>
      </c>
      <c r="T98" s="21">
        <v>9.0435916666666656E-5</v>
      </c>
      <c r="U98" s="21">
        <v>0</v>
      </c>
      <c r="V98" s="21">
        <v>0</v>
      </c>
      <c r="W98" s="21">
        <v>0</v>
      </c>
      <c r="X98" s="93" t="s">
        <v>20</v>
      </c>
      <c r="Y98" s="94">
        <v>3.04393862996</v>
      </c>
      <c r="Z98" s="95">
        <v>4.37327943622E-10</v>
      </c>
      <c r="AA98" s="79">
        <v>0</v>
      </c>
      <c r="AB98" s="79">
        <v>0</v>
      </c>
      <c r="AC98" s="79">
        <v>0</v>
      </c>
      <c r="AD98" s="79">
        <v>0</v>
      </c>
      <c r="AE98" s="79">
        <v>3.4900000000000001E-5</v>
      </c>
      <c r="AF98" s="79">
        <v>0</v>
      </c>
      <c r="AG98" s="79">
        <v>0</v>
      </c>
      <c r="AH98" s="79">
        <v>0</v>
      </c>
      <c r="AI98" s="79">
        <v>0</v>
      </c>
      <c r="AJ98" s="79">
        <v>0</v>
      </c>
      <c r="AK98" s="79">
        <v>0</v>
      </c>
      <c r="AL98" s="79">
        <v>0</v>
      </c>
      <c r="AM98" s="79">
        <v>6.6000000000000005E-5</v>
      </c>
      <c r="AN98" s="79">
        <v>2.1875900000000001E-4</v>
      </c>
      <c r="AO98" s="79">
        <v>6.86E-5</v>
      </c>
      <c r="AP98" s="79">
        <v>3.2899999999999997E-4</v>
      </c>
      <c r="AQ98" s="79">
        <v>7.3800000000000005E-5</v>
      </c>
      <c r="AR98" s="79">
        <v>0</v>
      </c>
      <c r="AS98" s="79">
        <v>1.4547400000000001E-4</v>
      </c>
      <c r="AT98" s="79">
        <v>6.1799999999999998E-5</v>
      </c>
      <c r="AU98" s="79">
        <v>0</v>
      </c>
      <c r="AV98" s="79">
        <v>1.21798E-4</v>
      </c>
      <c r="AW98" s="79">
        <v>0</v>
      </c>
      <c r="AX98" s="79">
        <v>0</v>
      </c>
      <c r="AY98" s="79">
        <v>0</v>
      </c>
      <c r="AZ98" s="79">
        <v>0</v>
      </c>
      <c r="BA98" s="79">
        <v>0</v>
      </c>
      <c r="BB98" s="79">
        <v>0</v>
      </c>
      <c r="BC98" s="79">
        <v>0</v>
      </c>
      <c r="BD98" s="79">
        <v>0</v>
      </c>
      <c r="BE98" s="79">
        <v>0</v>
      </c>
      <c r="BF98" s="79">
        <v>0</v>
      </c>
      <c r="BG98" s="79">
        <v>0</v>
      </c>
      <c r="BH98" s="79">
        <v>0</v>
      </c>
      <c r="BI98" s="79">
        <v>0</v>
      </c>
      <c r="BJ98" s="79">
        <v>0</v>
      </c>
      <c r="BK98" s="79">
        <v>0</v>
      </c>
      <c r="BL98" s="79">
        <v>0</v>
      </c>
      <c r="BM98" s="79">
        <v>0</v>
      </c>
      <c r="BN98" s="79">
        <v>0</v>
      </c>
      <c r="BO98" s="79">
        <v>0</v>
      </c>
      <c r="BP98" s="79">
        <v>0</v>
      </c>
      <c r="BQ98" s="79">
        <v>0</v>
      </c>
      <c r="BR98" s="79">
        <v>0</v>
      </c>
      <c r="BS98" s="79">
        <v>0</v>
      </c>
      <c r="BT98" s="79">
        <v>0</v>
      </c>
      <c r="BU98" s="79">
        <v>0</v>
      </c>
      <c r="BV98" s="79">
        <v>0</v>
      </c>
      <c r="BW98" s="79">
        <v>0</v>
      </c>
      <c r="BX98" s="79">
        <v>0</v>
      </c>
      <c r="BY98" s="79">
        <v>0</v>
      </c>
      <c r="BZ98" s="79">
        <v>0</v>
      </c>
      <c r="CA98" s="79">
        <v>0</v>
      </c>
      <c r="CB98" s="79">
        <v>0</v>
      </c>
      <c r="CC98" s="79">
        <v>0</v>
      </c>
      <c r="CD98" s="79">
        <v>0</v>
      </c>
      <c r="CE98" s="79">
        <v>0</v>
      </c>
      <c r="CF98" s="79">
        <v>0</v>
      </c>
      <c r="CG98" s="79">
        <v>0</v>
      </c>
      <c r="CH98" s="79">
        <v>0</v>
      </c>
      <c r="CI98" s="79">
        <v>0</v>
      </c>
      <c r="CJ98" s="79">
        <v>0</v>
      </c>
      <c r="CK98" s="79">
        <v>0</v>
      </c>
      <c r="CL98" s="79">
        <v>0</v>
      </c>
      <c r="CM98" s="79">
        <v>0</v>
      </c>
      <c r="CN98" s="79">
        <v>0</v>
      </c>
      <c r="CO98" s="79">
        <v>0</v>
      </c>
      <c r="CP98" s="79">
        <v>0</v>
      </c>
      <c r="CQ98" s="79">
        <v>0</v>
      </c>
      <c r="CR98" s="79">
        <v>0</v>
      </c>
      <c r="CS98" s="79">
        <v>0</v>
      </c>
      <c r="CT98" s="79">
        <v>0</v>
      </c>
      <c r="CU98" s="79">
        <v>0</v>
      </c>
      <c r="CV98" s="79">
        <v>0</v>
      </c>
      <c r="CW98" s="79">
        <v>0</v>
      </c>
      <c r="CX98" s="79">
        <v>0</v>
      </c>
      <c r="CY98" s="79">
        <v>0</v>
      </c>
      <c r="CZ98" s="79">
        <v>0</v>
      </c>
      <c r="DA98" s="79">
        <v>0</v>
      </c>
      <c r="DB98" s="79">
        <v>0</v>
      </c>
      <c r="DC98" s="79">
        <v>0</v>
      </c>
      <c r="DD98" s="79">
        <v>0</v>
      </c>
      <c r="DE98" s="79">
        <v>0</v>
      </c>
      <c r="DF98" s="79">
        <v>0</v>
      </c>
      <c r="DG98" s="79">
        <v>0</v>
      </c>
      <c r="DH98" s="79">
        <v>0</v>
      </c>
      <c r="DI98" s="79">
        <v>0</v>
      </c>
      <c r="DJ98" s="79">
        <v>0</v>
      </c>
      <c r="DK98" s="79">
        <v>0</v>
      </c>
      <c r="DL98" s="79">
        <v>0</v>
      </c>
      <c r="DM98" s="79">
        <v>0</v>
      </c>
      <c r="DN98" s="79">
        <v>0</v>
      </c>
      <c r="DO98" s="79">
        <v>0</v>
      </c>
      <c r="DP98" s="79">
        <v>0</v>
      </c>
      <c r="DQ98" s="79">
        <v>0</v>
      </c>
    </row>
    <row r="99" spans="1:121">
      <c r="A99" s="79" t="s">
        <v>1302</v>
      </c>
      <c r="B99" s="21" t="s">
        <v>1122</v>
      </c>
      <c r="C99" s="97" t="str">
        <f t="shared" si="18"/>
        <v>NI</v>
      </c>
      <c r="D99" s="101" t="str">
        <f t="shared" si="19"/>
        <v>NI</v>
      </c>
      <c r="E99" s="21" t="s">
        <v>917</v>
      </c>
      <c r="F99" s="21" t="s">
        <v>292</v>
      </c>
      <c r="G99" s="21" t="s">
        <v>1154</v>
      </c>
      <c r="H99" s="80" t="s">
        <v>188</v>
      </c>
      <c r="I99" s="97" t="str">
        <f t="shared" si="20"/>
        <v>PI</v>
      </c>
      <c r="J99" s="97">
        <f t="shared" si="21"/>
        <v>0.10280096544073916</v>
      </c>
      <c r="K99" s="97" t="str">
        <f t="shared" si="22"/>
        <v>PI</v>
      </c>
      <c r="L99" s="97" t="str">
        <f t="shared" si="23"/>
        <v>ND</v>
      </c>
      <c r="M99" s="21">
        <v>0</v>
      </c>
      <c r="N99" s="21">
        <v>0</v>
      </c>
      <c r="O99" s="21">
        <v>4.18E-5</v>
      </c>
      <c r="P99" s="93">
        <v>0</v>
      </c>
      <c r="Q99" s="93">
        <v>0</v>
      </c>
      <c r="R99" s="93">
        <v>0</v>
      </c>
      <c r="S99" s="21">
        <v>2.4637090909090909E-5</v>
      </c>
      <c r="T99" s="21">
        <v>2.3965816666666668E-4</v>
      </c>
      <c r="U99" s="21">
        <v>0</v>
      </c>
      <c r="V99" s="21">
        <v>0</v>
      </c>
      <c r="W99" s="21">
        <v>7.0487499999999999E-5</v>
      </c>
      <c r="X99" s="93" t="s">
        <v>20</v>
      </c>
      <c r="Y99" s="94">
        <v>3.1636835544399999</v>
      </c>
      <c r="Z99" s="95">
        <v>1.7268710898000001E-11</v>
      </c>
      <c r="AA99" s="79">
        <v>3.4700000000000003E-5</v>
      </c>
      <c r="AB99" s="79">
        <v>0</v>
      </c>
      <c r="AC99" s="79">
        <v>0</v>
      </c>
      <c r="AD99" s="79">
        <v>2.3630799999999999E-4</v>
      </c>
      <c r="AE99" s="79">
        <v>0</v>
      </c>
      <c r="AF99" s="79">
        <v>0</v>
      </c>
      <c r="AG99" s="79">
        <v>0</v>
      </c>
      <c r="AH99" s="79">
        <v>0</v>
      </c>
      <c r="AI99" s="79">
        <v>0</v>
      </c>
      <c r="AJ99" s="79">
        <v>0</v>
      </c>
      <c r="AK99" s="79">
        <v>0</v>
      </c>
      <c r="AL99" s="79">
        <v>2.5698700000000002E-4</v>
      </c>
      <c r="AM99" s="79">
        <v>3.7430800000000001E-4</v>
      </c>
      <c r="AN99" s="79">
        <v>5.5165399999999995E-4</v>
      </c>
      <c r="AO99" s="79">
        <v>1.2968300000000001E-4</v>
      </c>
      <c r="AP99" s="79">
        <v>3.1112000000000002E-4</v>
      </c>
      <c r="AQ99" s="79">
        <v>1.3962299999999999E-4</v>
      </c>
      <c r="AR99" s="79">
        <v>7.6199999999999995E-5</v>
      </c>
      <c r="AS99" s="79">
        <v>2.0635200000000001E-4</v>
      </c>
      <c r="AT99" s="79">
        <v>5.8419199999999998E-4</v>
      </c>
      <c r="AU99" s="79">
        <v>0</v>
      </c>
      <c r="AV99" s="79">
        <v>1.15178E-4</v>
      </c>
      <c r="AW99" s="79">
        <v>1.3060099999999999E-4</v>
      </c>
      <c r="AX99" s="79">
        <v>0</v>
      </c>
      <c r="AY99" s="79">
        <v>0</v>
      </c>
      <c r="AZ99" s="79">
        <v>0</v>
      </c>
      <c r="BA99" s="79">
        <v>0</v>
      </c>
      <c r="BB99" s="79">
        <v>0</v>
      </c>
      <c r="BC99" s="79">
        <v>0</v>
      </c>
      <c r="BD99" s="79">
        <v>0</v>
      </c>
      <c r="BE99" s="79">
        <v>0</v>
      </c>
      <c r="BF99" s="79">
        <v>0</v>
      </c>
      <c r="BG99" s="79">
        <v>0</v>
      </c>
      <c r="BH99" s="79">
        <v>0</v>
      </c>
      <c r="BI99" s="79">
        <v>0</v>
      </c>
      <c r="BJ99" s="79">
        <v>0</v>
      </c>
      <c r="BK99" s="79">
        <v>0</v>
      </c>
      <c r="BL99" s="79">
        <v>0</v>
      </c>
      <c r="BM99" s="79">
        <v>0</v>
      </c>
      <c r="BN99" s="79">
        <v>0</v>
      </c>
      <c r="BO99" s="79">
        <v>0</v>
      </c>
      <c r="BP99" s="79">
        <v>0</v>
      </c>
      <c r="BQ99" s="79">
        <v>0</v>
      </c>
      <c r="BR99" s="79">
        <v>0</v>
      </c>
      <c r="BS99" s="79">
        <v>0</v>
      </c>
      <c r="BT99" s="79">
        <v>0</v>
      </c>
      <c r="BU99" s="79">
        <v>0</v>
      </c>
      <c r="BV99" s="79">
        <v>0</v>
      </c>
      <c r="BW99" s="79">
        <v>0</v>
      </c>
      <c r="BX99" s="79">
        <v>0</v>
      </c>
      <c r="BY99" s="79">
        <v>0</v>
      </c>
      <c r="BZ99" s="79">
        <v>0</v>
      </c>
      <c r="CA99" s="79">
        <v>0</v>
      </c>
      <c r="CB99" s="79">
        <v>0</v>
      </c>
      <c r="CC99" s="79">
        <v>0</v>
      </c>
      <c r="CD99" s="79">
        <v>0</v>
      </c>
      <c r="CE99" s="79">
        <v>0</v>
      </c>
      <c r="CF99" s="79">
        <v>0</v>
      </c>
      <c r="CG99" s="79">
        <v>0</v>
      </c>
      <c r="CH99" s="79">
        <v>0</v>
      </c>
      <c r="CI99" s="79">
        <v>0</v>
      </c>
      <c r="CJ99" s="79">
        <v>0</v>
      </c>
      <c r="CK99" s="79">
        <v>0</v>
      </c>
      <c r="CL99" s="79">
        <v>0</v>
      </c>
      <c r="CM99" s="79">
        <v>0</v>
      </c>
      <c r="CN99" s="79">
        <v>0</v>
      </c>
      <c r="CO99" s="79">
        <v>0</v>
      </c>
      <c r="CP99" s="79">
        <v>0</v>
      </c>
      <c r="CQ99" s="79">
        <v>0</v>
      </c>
      <c r="CR99" s="79">
        <v>0</v>
      </c>
      <c r="CS99" s="79">
        <v>0</v>
      </c>
      <c r="CT99" s="79">
        <v>0</v>
      </c>
      <c r="CU99" s="79">
        <v>0</v>
      </c>
      <c r="CV99" s="79">
        <v>0</v>
      </c>
      <c r="CW99" s="79">
        <v>0</v>
      </c>
      <c r="CX99" s="79">
        <v>0</v>
      </c>
      <c r="CY99" s="79">
        <v>0</v>
      </c>
      <c r="CZ99" s="79">
        <v>0</v>
      </c>
      <c r="DA99" s="79">
        <v>0</v>
      </c>
      <c r="DB99" s="79">
        <v>0</v>
      </c>
      <c r="DC99" s="79">
        <v>0</v>
      </c>
      <c r="DD99" s="79">
        <v>0</v>
      </c>
      <c r="DE99" s="79">
        <v>0</v>
      </c>
      <c r="DF99" s="79">
        <v>3.7049700000000001E-4</v>
      </c>
      <c r="DG99" s="79">
        <v>0</v>
      </c>
      <c r="DH99" s="79">
        <v>0</v>
      </c>
      <c r="DI99" s="79">
        <v>3.8145300000000002E-4</v>
      </c>
      <c r="DJ99" s="79">
        <v>0</v>
      </c>
      <c r="DK99" s="79">
        <v>0</v>
      </c>
      <c r="DL99" s="79">
        <v>0</v>
      </c>
      <c r="DM99" s="79">
        <v>9.3900000000000006E-5</v>
      </c>
      <c r="DN99" s="79">
        <v>0</v>
      </c>
      <c r="DO99" s="79">
        <v>0</v>
      </c>
      <c r="DP99" s="79">
        <v>0</v>
      </c>
      <c r="DQ99" s="79">
        <v>0</v>
      </c>
    </row>
    <row r="100" spans="1:121">
      <c r="A100" s="79" t="s">
        <v>1303</v>
      </c>
      <c r="B100" s="21" t="s">
        <v>1122</v>
      </c>
      <c r="C100" s="97">
        <f t="shared" ref="C100:C131" si="24">IF(AND(N100=0,S100=0),"ND",IF(N100=0,"NI",IF(S100=0,"PI",N100/S100)))</f>
        <v>1.4745521963223656</v>
      </c>
      <c r="D100" s="97" t="str">
        <f t="shared" ref="D100:D131" si="25">IF(AND(Q100=0,S100=0),"ND",IF(Q100=0,"NI",IF(S100=0,"PI",Q100/S100)))</f>
        <v>NI</v>
      </c>
      <c r="E100" s="21" t="s">
        <v>917</v>
      </c>
      <c r="F100" s="21" t="s">
        <v>292</v>
      </c>
      <c r="G100" s="21" t="s">
        <v>1154</v>
      </c>
      <c r="H100" s="80" t="s">
        <v>190</v>
      </c>
      <c r="I100" s="97" t="str">
        <f t="shared" si="20"/>
        <v>PI</v>
      </c>
      <c r="J100" s="97">
        <f t="shared" si="21"/>
        <v>7.5037362616971345E-2</v>
      </c>
      <c r="K100" s="97" t="str">
        <f t="shared" si="22"/>
        <v>PI</v>
      </c>
      <c r="L100" s="97" t="str">
        <f t="shared" si="23"/>
        <v>ND</v>
      </c>
      <c r="M100" s="21">
        <v>0</v>
      </c>
      <c r="N100" s="21">
        <v>5.7785099999999999E-4</v>
      </c>
      <c r="O100" s="21">
        <v>2.5246999999999997E-4</v>
      </c>
      <c r="P100" s="93">
        <v>0</v>
      </c>
      <c r="Q100" s="93">
        <v>0</v>
      </c>
      <c r="R100" s="93">
        <v>0</v>
      </c>
      <c r="S100" s="21">
        <v>3.9188236363636367E-4</v>
      </c>
      <c r="T100" s="21">
        <v>5.2224964999999998E-3</v>
      </c>
      <c r="U100" s="21">
        <v>0</v>
      </c>
      <c r="V100" s="21">
        <v>0</v>
      </c>
      <c r="W100" s="21">
        <v>0</v>
      </c>
      <c r="X100" s="93" t="s">
        <v>20</v>
      </c>
      <c r="Y100" s="94">
        <v>4.4534826766900002</v>
      </c>
      <c r="Z100" s="95">
        <v>1.5026280302600001E-17</v>
      </c>
      <c r="AA100" s="79">
        <v>1.7458E-4</v>
      </c>
      <c r="AB100" s="79">
        <v>3.4400000000000003E-5</v>
      </c>
      <c r="AC100" s="79">
        <v>1.9303300000000001E-4</v>
      </c>
      <c r="AD100" s="79">
        <v>3.1624359999999998E-3</v>
      </c>
      <c r="AE100" s="79">
        <v>1.32986E-4</v>
      </c>
      <c r="AF100" s="79">
        <v>3.68E-5</v>
      </c>
      <c r="AG100" s="79">
        <v>9.3300000000000005E-5</v>
      </c>
      <c r="AH100" s="79">
        <v>2.2457400000000001E-4</v>
      </c>
      <c r="AI100" s="79">
        <v>0</v>
      </c>
      <c r="AJ100" s="79">
        <v>1.92797E-4</v>
      </c>
      <c r="AK100" s="79">
        <v>6.58E-5</v>
      </c>
      <c r="AL100" s="79">
        <v>6.6657089999999997E-3</v>
      </c>
      <c r="AM100" s="79">
        <v>3.644726E-3</v>
      </c>
      <c r="AN100" s="79">
        <v>9.5854949999999994E-3</v>
      </c>
      <c r="AO100" s="79">
        <v>7.119294E-3</v>
      </c>
      <c r="AP100" s="79">
        <v>3.3846229999999998E-3</v>
      </c>
      <c r="AQ100" s="79">
        <v>4.8521420000000003E-3</v>
      </c>
      <c r="AR100" s="79">
        <v>6.6815980000000004E-3</v>
      </c>
      <c r="AS100" s="79">
        <v>3.7414499999999999E-3</v>
      </c>
      <c r="AT100" s="79">
        <v>6.6495499999999997E-3</v>
      </c>
      <c r="AU100" s="79">
        <v>1.3844630000000001E-3</v>
      </c>
      <c r="AV100" s="79">
        <v>8.2373619999999998E-3</v>
      </c>
      <c r="AW100" s="79">
        <v>7.2354600000000004E-4</v>
      </c>
      <c r="AX100" s="79">
        <v>0</v>
      </c>
      <c r="AY100" s="79">
        <v>0</v>
      </c>
      <c r="AZ100" s="79">
        <v>0</v>
      </c>
      <c r="BA100" s="79">
        <v>0</v>
      </c>
      <c r="BB100" s="79">
        <v>0</v>
      </c>
      <c r="BC100" s="79">
        <v>0</v>
      </c>
      <c r="BD100" s="79">
        <v>0</v>
      </c>
      <c r="BE100" s="79">
        <v>0</v>
      </c>
      <c r="BF100" s="79">
        <v>0</v>
      </c>
      <c r="BG100" s="79">
        <v>0</v>
      </c>
      <c r="BH100" s="79">
        <v>0</v>
      </c>
      <c r="BI100" s="79">
        <v>0</v>
      </c>
      <c r="BJ100" s="79">
        <v>0</v>
      </c>
      <c r="BK100" s="79">
        <v>0</v>
      </c>
      <c r="BL100" s="79">
        <v>0</v>
      </c>
      <c r="BM100" s="79">
        <v>0</v>
      </c>
      <c r="BN100" s="79">
        <v>0</v>
      </c>
      <c r="BO100" s="79">
        <v>0</v>
      </c>
      <c r="BP100" s="79">
        <v>0</v>
      </c>
      <c r="BQ100" s="79">
        <v>0</v>
      </c>
      <c r="BR100" s="79">
        <v>0</v>
      </c>
      <c r="BS100" s="79">
        <v>0</v>
      </c>
      <c r="BT100" s="79">
        <v>0</v>
      </c>
      <c r="BU100" s="79">
        <v>0</v>
      </c>
      <c r="BV100" s="79">
        <v>0</v>
      </c>
      <c r="BW100" s="79">
        <v>0</v>
      </c>
      <c r="BX100" s="79">
        <v>0</v>
      </c>
      <c r="BY100" s="79">
        <v>0</v>
      </c>
      <c r="BZ100" s="79">
        <v>0</v>
      </c>
      <c r="CA100" s="79">
        <v>0</v>
      </c>
      <c r="CB100" s="79">
        <v>0</v>
      </c>
      <c r="CC100" s="79">
        <v>0</v>
      </c>
      <c r="CD100" s="79">
        <v>0</v>
      </c>
      <c r="CE100" s="79">
        <v>0</v>
      </c>
      <c r="CF100" s="79">
        <v>0</v>
      </c>
      <c r="CG100" s="79">
        <v>0</v>
      </c>
      <c r="CH100" s="79">
        <v>0</v>
      </c>
      <c r="CI100" s="79">
        <v>0</v>
      </c>
      <c r="CJ100" s="79">
        <v>0</v>
      </c>
      <c r="CK100" s="79">
        <v>0</v>
      </c>
      <c r="CL100" s="79">
        <v>0</v>
      </c>
      <c r="CM100" s="79">
        <v>0</v>
      </c>
      <c r="CN100" s="79">
        <v>0</v>
      </c>
      <c r="CO100" s="79">
        <v>0</v>
      </c>
      <c r="CP100" s="79">
        <v>0</v>
      </c>
      <c r="CQ100" s="79">
        <v>0</v>
      </c>
      <c r="CR100" s="79">
        <v>0</v>
      </c>
      <c r="CS100" s="79">
        <v>0</v>
      </c>
      <c r="CT100" s="79">
        <v>0</v>
      </c>
      <c r="CU100" s="79">
        <v>0</v>
      </c>
      <c r="CV100" s="79">
        <v>0</v>
      </c>
      <c r="CW100" s="79">
        <v>0</v>
      </c>
      <c r="CX100" s="79">
        <v>0</v>
      </c>
      <c r="CY100" s="79">
        <v>0</v>
      </c>
      <c r="CZ100" s="79">
        <v>0</v>
      </c>
      <c r="DA100" s="79">
        <v>0</v>
      </c>
      <c r="DB100" s="79">
        <v>0</v>
      </c>
      <c r="DC100" s="79">
        <v>0</v>
      </c>
      <c r="DD100" s="79">
        <v>0</v>
      </c>
      <c r="DE100" s="79">
        <v>0</v>
      </c>
      <c r="DF100" s="79">
        <v>0</v>
      </c>
      <c r="DG100" s="79">
        <v>0</v>
      </c>
      <c r="DH100" s="79">
        <v>0</v>
      </c>
      <c r="DI100" s="79">
        <v>0</v>
      </c>
      <c r="DJ100" s="79">
        <v>0</v>
      </c>
      <c r="DK100" s="79">
        <v>0</v>
      </c>
      <c r="DL100" s="79">
        <v>0</v>
      </c>
      <c r="DM100" s="79">
        <v>0</v>
      </c>
      <c r="DN100" s="79">
        <v>0</v>
      </c>
      <c r="DO100" s="79">
        <v>0</v>
      </c>
      <c r="DP100" s="79">
        <v>0</v>
      </c>
      <c r="DQ100" s="79">
        <v>0</v>
      </c>
    </row>
    <row r="101" spans="1:121">
      <c r="A101" s="79" t="s">
        <v>1304</v>
      </c>
      <c r="B101" s="21" t="s">
        <v>1122</v>
      </c>
      <c r="C101" s="97">
        <f t="shared" si="24"/>
        <v>3.5921046440306581</v>
      </c>
      <c r="D101" s="97" t="str">
        <f t="shared" si="25"/>
        <v>NI</v>
      </c>
      <c r="E101" s="21" t="s">
        <v>917</v>
      </c>
      <c r="F101" s="21" t="s">
        <v>292</v>
      </c>
      <c r="G101" s="21" t="s">
        <v>1154</v>
      </c>
      <c r="H101" s="80" t="s">
        <v>191</v>
      </c>
      <c r="I101" s="97" t="str">
        <f t="shared" si="20"/>
        <v>PI</v>
      </c>
      <c r="J101" s="97">
        <f t="shared" si="21"/>
        <v>7.2700295710346058E-2</v>
      </c>
      <c r="K101" s="97">
        <f t="shared" si="22"/>
        <v>5.8379965777181706</v>
      </c>
      <c r="L101" s="97" t="str">
        <f t="shared" si="23"/>
        <v>ND</v>
      </c>
      <c r="M101" s="21">
        <v>1.2973800000000001E-4</v>
      </c>
      <c r="N101" s="21">
        <v>7.8422599999999996E-4</v>
      </c>
      <c r="O101" s="21">
        <v>7.5741000000000003E-4</v>
      </c>
      <c r="P101" s="93">
        <v>0</v>
      </c>
      <c r="Q101" s="93">
        <v>0</v>
      </c>
      <c r="R101" s="93">
        <v>0</v>
      </c>
      <c r="S101" s="21">
        <v>2.1831936363636369E-4</v>
      </c>
      <c r="T101" s="21">
        <v>3.0030051666666666E-3</v>
      </c>
      <c r="U101" s="21">
        <v>0</v>
      </c>
      <c r="V101" s="21">
        <v>0</v>
      </c>
      <c r="W101" s="21">
        <v>0</v>
      </c>
      <c r="X101" s="93" t="s">
        <v>38</v>
      </c>
      <c r="Y101" s="94">
        <v>4.2350151164299996</v>
      </c>
      <c r="Z101" s="95">
        <v>6.9240404737499999E-18</v>
      </c>
      <c r="AA101" s="79">
        <v>1.7458E-4</v>
      </c>
      <c r="AB101" s="79">
        <v>3.4400000000000003E-5</v>
      </c>
      <c r="AC101" s="79">
        <v>4.8300000000000002E-5</v>
      </c>
      <c r="AD101" s="79">
        <v>1.3261830000000001E-3</v>
      </c>
      <c r="AE101" s="79">
        <v>9.9699999999999998E-5</v>
      </c>
      <c r="AF101" s="79">
        <v>2.57643E-4</v>
      </c>
      <c r="AG101" s="79">
        <v>1.6323600000000001E-4</v>
      </c>
      <c r="AH101" s="79">
        <v>1.12287E-4</v>
      </c>
      <c r="AI101" s="79">
        <v>5.3600000000000002E-5</v>
      </c>
      <c r="AJ101" s="79">
        <v>0</v>
      </c>
      <c r="AK101" s="79">
        <v>1.3158399999999999E-4</v>
      </c>
      <c r="AL101" s="79">
        <v>3.0416340000000001E-3</v>
      </c>
      <c r="AM101" s="79">
        <v>2.387924E-3</v>
      </c>
      <c r="AN101" s="79">
        <v>7.6406119999999998E-3</v>
      </c>
      <c r="AO101" s="79">
        <v>2.4166410000000002E-3</v>
      </c>
      <c r="AP101" s="79">
        <v>2.0057019999999998E-3</v>
      </c>
      <c r="AQ101" s="79">
        <v>4.7818210000000003E-3</v>
      </c>
      <c r="AR101" s="79">
        <v>2.995199E-3</v>
      </c>
      <c r="AS101" s="79">
        <v>1.9400109999999999E-3</v>
      </c>
      <c r="AT101" s="79">
        <v>3.3541980000000001E-3</v>
      </c>
      <c r="AU101" s="79">
        <v>6.9223099999999997E-4</v>
      </c>
      <c r="AV101" s="79">
        <v>4.5827580000000001E-3</v>
      </c>
      <c r="AW101" s="79">
        <v>1.97331E-4</v>
      </c>
      <c r="AX101" s="79">
        <v>0</v>
      </c>
      <c r="AY101" s="79">
        <v>0</v>
      </c>
      <c r="AZ101" s="79">
        <v>0</v>
      </c>
      <c r="BA101" s="79">
        <v>0</v>
      </c>
      <c r="BB101" s="79">
        <v>0</v>
      </c>
      <c r="BC101" s="79">
        <v>0</v>
      </c>
      <c r="BD101" s="79">
        <v>0</v>
      </c>
      <c r="BE101" s="79">
        <v>0</v>
      </c>
      <c r="BF101" s="79">
        <v>0</v>
      </c>
      <c r="BG101" s="79">
        <v>0</v>
      </c>
      <c r="BH101" s="79">
        <v>0</v>
      </c>
      <c r="BI101" s="79">
        <v>0</v>
      </c>
      <c r="BJ101" s="79">
        <v>0</v>
      </c>
      <c r="BK101" s="79">
        <v>0</v>
      </c>
      <c r="BL101" s="79">
        <v>0</v>
      </c>
      <c r="BM101" s="79">
        <v>0</v>
      </c>
      <c r="BN101" s="79">
        <v>0</v>
      </c>
      <c r="BO101" s="79">
        <v>0</v>
      </c>
      <c r="BP101" s="79">
        <v>0</v>
      </c>
      <c r="BQ101" s="79">
        <v>0</v>
      </c>
      <c r="BR101" s="79">
        <v>0</v>
      </c>
      <c r="BS101" s="79">
        <v>0</v>
      </c>
      <c r="BT101" s="79">
        <v>0</v>
      </c>
      <c r="BU101" s="79">
        <v>0</v>
      </c>
      <c r="BV101" s="79">
        <v>0</v>
      </c>
      <c r="BW101" s="79">
        <v>0</v>
      </c>
      <c r="BX101" s="79">
        <v>0</v>
      </c>
      <c r="BY101" s="79">
        <v>0</v>
      </c>
      <c r="BZ101" s="79">
        <v>0</v>
      </c>
      <c r="CA101" s="79">
        <v>0</v>
      </c>
      <c r="CB101" s="79">
        <v>0</v>
      </c>
      <c r="CC101" s="79">
        <v>0</v>
      </c>
      <c r="CD101" s="79">
        <v>0</v>
      </c>
      <c r="CE101" s="79">
        <v>0</v>
      </c>
      <c r="CF101" s="79">
        <v>0</v>
      </c>
      <c r="CG101" s="79">
        <v>0</v>
      </c>
      <c r="CH101" s="79">
        <v>0</v>
      </c>
      <c r="CI101" s="79">
        <v>0</v>
      </c>
      <c r="CJ101" s="79">
        <v>0</v>
      </c>
      <c r="CK101" s="79">
        <v>0</v>
      </c>
      <c r="CL101" s="79">
        <v>0</v>
      </c>
      <c r="CM101" s="79">
        <v>0</v>
      </c>
      <c r="CN101" s="79">
        <v>0</v>
      </c>
      <c r="CO101" s="79">
        <v>0</v>
      </c>
      <c r="CP101" s="79">
        <v>0</v>
      </c>
      <c r="CQ101" s="79">
        <v>0</v>
      </c>
      <c r="CR101" s="79">
        <v>0</v>
      </c>
      <c r="CS101" s="79">
        <v>0</v>
      </c>
      <c r="CT101" s="79">
        <v>0</v>
      </c>
      <c r="CU101" s="79">
        <v>0</v>
      </c>
      <c r="CV101" s="79">
        <v>0</v>
      </c>
      <c r="CW101" s="79">
        <v>0</v>
      </c>
      <c r="CX101" s="79">
        <v>0</v>
      </c>
      <c r="CY101" s="79">
        <v>0</v>
      </c>
      <c r="CZ101" s="79">
        <v>0</v>
      </c>
      <c r="DA101" s="79">
        <v>0</v>
      </c>
      <c r="DB101" s="79">
        <v>0</v>
      </c>
      <c r="DC101" s="79">
        <v>0</v>
      </c>
      <c r="DD101" s="79">
        <v>0</v>
      </c>
      <c r="DE101" s="79">
        <v>0</v>
      </c>
      <c r="DF101" s="79">
        <v>0</v>
      </c>
      <c r="DG101" s="79">
        <v>0</v>
      </c>
      <c r="DH101" s="79">
        <v>0</v>
      </c>
      <c r="DI101" s="79">
        <v>0</v>
      </c>
      <c r="DJ101" s="79">
        <v>0</v>
      </c>
      <c r="DK101" s="79">
        <v>0</v>
      </c>
      <c r="DL101" s="79">
        <v>0</v>
      </c>
      <c r="DM101" s="79">
        <v>0</v>
      </c>
      <c r="DN101" s="79">
        <v>0</v>
      </c>
      <c r="DO101" s="79">
        <v>0</v>
      </c>
      <c r="DP101" s="79">
        <v>0</v>
      </c>
      <c r="DQ101" s="79">
        <v>0</v>
      </c>
    </row>
    <row r="102" spans="1:121">
      <c r="A102" s="79" t="s">
        <v>1305</v>
      </c>
      <c r="B102" s="21" t="s">
        <v>1122</v>
      </c>
      <c r="C102" s="97" t="str">
        <f t="shared" si="24"/>
        <v>ND</v>
      </c>
      <c r="D102" s="97" t="str">
        <f t="shared" si="25"/>
        <v>ND</v>
      </c>
      <c r="E102" s="21" t="s">
        <v>917</v>
      </c>
      <c r="F102" s="21" t="s">
        <v>292</v>
      </c>
      <c r="G102" s="21" t="s">
        <v>1154</v>
      </c>
      <c r="H102" s="80" t="s">
        <v>193</v>
      </c>
      <c r="I102" s="97" t="str">
        <f t="shared" si="20"/>
        <v>PI</v>
      </c>
      <c r="J102" s="97" t="str">
        <f t="shared" si="21"/>
        <v>NI</v>
      </c>
      <c r="K102" s="97" t="str">
        <f t="shared" si="22"/>
        <v>ND</v>
      </c>
      <c r="L102" s="97" t="str">
        <f t="shared" si="23"/>
        <v>ND</v>
      </c>
      <c r="M102" s="21">
        <v>0</v>
      </c>
      <c r="N102" s="21">
        <v>0</v>
      </c>
      <c r="O102" s="21">
        <v>0</v>
      </c>
      <c r="P102" s="93">
        <v>0</v>
      </c>
      <c r="Q102" s="93">
        <v>0</v>
      </c>
      <c r="R102" s="93">
        <v>0</v>
      </c>
      <c r="S102" s="21">
        <v>0</v>
      </c>
      <c r="T102" s="21">
        <v>3.1818750000000004E-5</v>
      </c>
      <c r="U102" s="21">
        <v>0</v>
      </c>
      <c r="V102" s="21">
        <v>0</v>
      </c>
      <c r="W102" s="21">
        <v>5.5133499999999997E-5</v>
      </c>
      <c r="X102" s="93"/>
      <c r="Y102" s="93" t="s">
        <v>303</v>
      </c>
      <c r="Z102" s="93" t="s">
        <v>303</v>
      </c>
      <c r="AA102" s="79">
        <v>0</v>
      </c>
      <c r="AB102" s="79">
        <v>0</v>
      </c>
      <c r="AC102" s="79">
        <v>0</v>
      </c>
      <c r="AD102" s="79">
        <v>0</v>
      </c>
      <c r="AE102" s="79">
        <v>0</v>
      </c>
      <c r="AF102" s="79">
        <v>0</v>
      </c>
      <c r="AG102" s="79">
        <v>0</v>
      </c>
      <c r="AH102" s="79">
        <v>0</v>
      </c>
      <c r="AI102" s="79">
        <v>0</v>
      </c>
      <c r="AJ102" s="79">
        <v>0</v>
      </c>
      <c r="AK102" s="79">
        <v>0</v>
      </c>
      <c r="AL102" s="79">
        <v>0</v>
      </c>
      <c r="AM102" s="79">
        <v>0</v>
      </c>
      <c r="AN102" s="79">
        <v>6.8999999999999997E-5</v>
      </c>
      <c r="AO102" s="79">
        <v>0</v>
      </c>
      <c r="AP102" s="79">
        <v>0</v>
      </c>
      <c r="AQ102" s="79">
        <v>0</v>
      </c>
      <c r="AR102" s="79">
        <v>0</v>
      </c>
      <c r="AS102" s="79">
        <v>1.3756799999999999E-4</v>
      </c>
      <c r="AT102" s="79">
        <v>1.7525700000000001E-4</v>
      </c>
      <c r="AU102" s="79">
        <v>0</v>
      </c>
      <c r="AV102" s="79">
        <v>0</v>
      </c>
      <c r="AW102" s="79">
        <v>0</v>
      </c>
      <c r="AX102" s="79">
        <v>0</v>
      </c>
      <c r="AY102" s="79">
        <v>0</v>
      </c>
      <c r="AZ102" s="79">
        <v>0</v>
      </c>
      <c r="BA102" s="79">
        <v>0</v>
      </c>
      <c r="BB102" s="79">
        <v>0</v>
      </c>
      <c r="BC102" s="79">
        <v>0</v>
      </c>
      <c r="BD102" s="79">
        <v>0</v>
      </c>
      <c r="BE102" s="79">
        <v>0</v>
      </c>
      <c r="BF102" s="79">
        <v>0</v>
      </c>
      <c r="BG102" s="79">
        <v>0</v>
      </c>
      <c r="BH102" s="79">
        <v>0</v>
      </c>
      <c r="BI102" s="79">
        <v>0</v>
      </c>
      <c r="BJ102" s="79">
        <v>0</v>
      </c>
      <c r="BK102" s="79">
        <v>0</v>
      </c>
      <c r="BL102" s="79">
        <v>0</v>
      </c>
      <c r="BM102" s="79">
        <v>0</v>
      </c>
      <c r="BN102" s="79">
        <v>0</v>
      </c>
      <c r="BO102" s="79">
        <v>0</v>
      </c>
      <c r="BP102" s="79">
        <v>0</v>
      </c>
      <c r="BQ102" s="79">
        <v>0</v>
      </c>
      <c r="BR102" s="79">
        <v>0</v>
      </c>
      <c r="BS102" s="79">
        <v>0</v>
      </c>
      <c r="BT102" s="79">
        <v>0</v>
      </c>
      <c r="BU102" s="79">
        <v>0</v>
      </c>
      <c r="BV102" s="79">
        <v>0</v>
      </c>
      <c r="BW102" s="79">
        <v>0</v>
      </c>
      <c r="BX102" s="79">
        <v>0</v>
      </c>
      <c r="BY102" s="79">
        <v>0</v>
      </c>
      <c r="BZ102" s="79">
        <v>0</v>
      </c>
      <c r="CA102" s="79">
        <v>0</v>
      </c>
      <c r="CB102" s="79">
        <v>0</v>
      </c>
      <c r="CC102" s="79">
        <v>0</v>
      </c>
      <c r="CD102" s="79">
        <v>0</v>
      </c>
      <c r="CE102" s="79">
        <v>0</v>
      </c>
      <c r="CF102" s="79">
        <v>0</v>
      </c>
      <c r="CG102" s="79">
        <v>0</v>
      </c>
      <c r="CH102" s="79">
        <v>0</v>
      </c>
      <c r="CI102" s="79">
        <v>0</v>
      </c>
      <c r="CJ102" s="79">
        <v>0</v>
      </c>
      <c r="CK102" s="79">
        <v>0</v>
      </c>
      <c r="CL102" s="79">
        <v>0</v>
      </c>
      <c r="CM102" s="79">
        <v>0</v>
      </c>
      <c r="CN102" s="79">
        <v>0</v>
      </c>
      <c r="CO102" s="79">
        <v>0</v>
      </c>
      <c r="CP102" s="79">
        <v>0</v>
      </c>
      <c r="CQ102" s="79">
        <v>0</v>
      </c>
      <c r="CR102" s="79">
        <v>0</v>
      </c>
      <c r="CS102" s="79">
        <v>0</v>
      </c>
      <c r="CT102" s="79">
        <v>0</v>
      </c>
      <c r="CU102" s="79">
        <v>0</v>
      </c>
      <c r="CV102" s="79">
        <v>0</v>
      </c>
      <c r="CW102" s="79">
        <v>0</v>
      </c>
      <c r="CX102" s="79">
        <v>0</v>
      </c>
      <c r="CY102" s="79">
        <v>0</v>
      </c>
      <c r="CZ102" s="79">
        <v>0</v>
      </c>
      <c r="DA102" s="79">
        <v>0</v>
      </c>
      <c r="DB102" s="79">
        <v>0</v>
      </c>
      <c r="DC102" s="79">
        <v>0</v>
      </c>
      <c r="DD102" s="79">
        <v>0</v>
      </c>
      <c r="DE102" s="79">
        <v>0</v>
      </c>
      <c r="DF102" s="79">
        <v>1.8524899999999999E-4</v>
      </c>
      <c r="DG102" s="79">
        <v>0</v>
      </c>
      <c r="DH102" s="79">
        <v>0</v>
      </c>
      <c r="DI102" s="79">
        <v>3.8145300000000002E-4</v>
      </c>
      <c r="DJ102" s="79">
        <v>0</v>
      </c>
      <c r="DK102" s="79">
        <v>0</v>
      </c>
      <c r="DL102" s="79">
        <v>9.4900000000000003E-5</v>
      </c>
      <c r="DM102" s="79">
        <v>0</v>
      </c>
      <c r="DN102" s="79">
        <v>0</v>
      </c>
      <c r="DO102" s="79">
        <v>0</v>
      </c>
      <c r="DP102" s="79">
        <v>0</v>
      </c>
      <c r="DQ102" s="79">
        <v>0</v>
      </c>
    </row>
    <row r="103" spans="1:121">
      <c r="A103" s="79" t="s">
        <v>1295</v>
      </c>
      <c r="B103" s="21" t="s">
        <v>1122</v>
      </c>
      <c r="C103" s="97" t="str">
        <f t="shared" si="24"/>
        <v>NI</v>
      </c>
      <c r="D103" s="101" t="str">
        <f t="shared" si="25"/>
        <v>NI</v>
      </c>
      <c r="E103" s="21" t="s">
        <v>917</v>
      </c>
      <c r="F103" s="21" t="s">
        <v>292</v>
      </c>
      <c r="G103" s="21" t="s">
        <v>1154</v>
      </c>
      <c r="H103" s="80" t="s">
        <v>196</v>
      </c>
      <c r="I103" s="97" t="str">
        <f t="shared" si="20"/>
        <v>PI</v>
      </c>
      <c r="J103" s="97">
        <f t="shared" si="21"/>
        <v>8.4191805123604024E-2</v>
      </c>
      <c r="K103" s="97" t="str">
        <f t="shared" si="22"/>
        <v>ND</v>
      </c>
      <c r="L103" s="97" t="str">
        <f t="shared" si="23"/>
        <v>ND</v>
      </c>
      <c r="M103" s="21">
        <v>0</v>
      </c>
      <c r="N103" s="21">
        <v>0</v>
      </c>
      <c r="O103" s="21">
        <v>0</v>
      </c>
      <c r="P103" s="93">
        <v>0</v>
      </c>
      <c r="Q103" s="93">
        <v>0</v>
      </c>
      <c r="R103" s="93">
        <v>0</v>
      </c>
      <c r="S103" s="21">
        <v>1.250018181818182E-5</v>
      </c>
      <c r="T103" s="21">
        <v>1.4847266666666667E-4</v>
      </c>
      <c r="U103" s="21">
        <v>0</v>
      </c>
      <c r="V103" s="21">
        <v>0</v>
      </c>
      <c r="W103" s="21">
        <v>0</v>
      </c>
      <c r="X103" s="93" t="s">
        <v>38</v>
      </c>
      <c r="Y103" s="94">
        <v>3.18060753485</v>
      </c>
      <c r="Z103" s="95">
        <v>1.8337911514500001E-8</v>
      </c>
      <c r="AA103" s="79">
        <v>0</v>
      </c>
      <c r="AB103" s="79">
        <v>0</v>
      </c>
      <c r="AC103" s="79">
        <v>0</v>
      </c>
      <c r="AD103" s="79">
        <v>0</v>
      </c>
      <c r="AE103" s="79">
        <v>1.3750200000000001E-4</v>
      </c>
      <c r="AF103" s="79">
        <v>0</v>
      </c>
      <c r="AG103" s="79">
        <v>0</v>
      </c>
      <c r="AH103" s="79">
        <v>0</v>
      </c>
      <c r="AI103" s="79">
        <v>0</v>
      </c>
      <c r="AJ103" s="79">
        <v>0</v>
      </c>
      <c r="AK103" s="79">
        <v>0</v>
      </c>
      <c r="AL103" s="79">
        <v>6.69E-5</v>
      </c>
      <c r="AM103" s="79">
        <v>5.1979399999999996E-4</v>
      </c>
      <c r="AN103" s="79">
        <v>0</v>
      </c>
      <c r="AO103" s="79">
        <v>2.7013100000000001E-4</v>
      </c>
      <c r="AP103" s="79">
        <v>6.4806900000000003E-4</v>
      </c>
      <c r="AQ103" s="79">
        <v>7.2700000000000005E-5</v>
      </c>
      <c r="AR103" s="79">
        <v>0</v>
      </c>
      <c r="AS103" s="79">
        <v>1.4327799999999999E-4</v>
      </c>
      <c r="AT103" s="79">
        <v>6.0800000000000001E-5</v>
      </c>
      <c r="AU103" s="79">
        <v>0</v>
      </c>
      <c r="AV103" s="79">
        <v>0</v>
      </c>
      <c r="AW103" s="79">
        <v>0</v>
      </c>
      <c r="AX103" s="79">
        <v>0</v>
      </c>
      <c r="AY103" s="79">
        <v>0</v>
      </c>
      <c r="AZ103" s="79">
        <v>0</v>
      </c>
      <c r="BA103" s="79">
        <v>0</v>
      </c>
      <c r="BB103" s="79">
        <v>0</v>
      </c>
      <c r="BC103" s="79">
        <v>0</v>
      </c>
      <c r="BD103" s="79">
        <v>0</v>
      </c>
      <c r="BE103" s="79">
        <v>0</v>
      </c>
      <c r="BF103" s="79">
        <v>0</v>
      </c>
      <c r="BG103" s="79">
        <v>0</v>
      </c>
      <c r="BH103" s="79">
        <v>0</v>
      </c>
      <c r="BI103" s="79">
        <v>0</v>
      </c>
      <c r="BJ103" s="79">
        <v>0</v>
      </c>
      <c r="BK103" s="79">
        <v>0</v>
      </c>
      <c r="BL103" s="79">
        <v>0</v>
      </c>
      <c r="BM103" s="79">
        <v>0</v>
      </c>
      <c r="BN103" s="79">
        <v>0</v>
      </c>
      <c r="BO103" s="79">
        <v>0</v>
      </c>
      <c r="BP103" s="79">
        <v>0</v>
      </c>
      <c r="BQ103" s="79">
        <v>0</v>
      </c>
      <c r="BR103" s="79">
        <v>0</v>
      </c>
      <c r="BS103" s="79">
        <v>0</v>
      </c>
      <c r="BT103" s="79">
        <v>0</v>
      </c>
      <c r="BU103" s="79">
        <v>0</v>
      </c>
      <c r="BV103" s="79">
        <v>0</v>
      </c>
      <c r="BW103" s="79">
        <v>0</v>
      </c>
      <c r="BX103" s="79">
        <v>0</v>
      </c>
      <c r="BY103" s="79">
        <v>0</v>
      </c>
      <c r="BZ103" s="79">
        <v>0</v>
      </c>
      <c r="CA103" s="79">
        <v>0</v>
      </c>
      <c r="CB103" s="79">
        <v>0</v>
      </c>
      <c r="CC103" s="79">
        <v>0</v>
      </c>
      <c r="CD103" s="79">
        <v>0</v>
      </c>
      <c r="CE103" s="79">
        <v>0</v>
      </c>
      <c r="CF103" s="79">
        <v>0</v>
      </c>
      <c r="CG103" s="79">
        <v>0</v>
      </c>
      <c r="CH103" s="79">
        <v>0</v>
      </c>
      <c r="CI103" s="79">
        <v>0</v>
      </c>
      <c r="CJ103" s="79">
        <v>0</v>
      </c>
      <c r="CK103" s="79">
        <v>0</v>
      </c>
      <c r="CL103" s="79">
        <v>0</v>
      </c>
      <c r="CM103" s="79">
        <v>0</v>
      </c>
      <c r="CN103" s="79">
        <v>0</v>
      </c>
      <c r="CO103" s="79">
        <v>0</v>
      </c>
      <c r="CP103" s="79">
        <v>0</v>
      </c>
      <c r="CQ103" s="79">
        <v>0</v>
      </c>
      <c r="CR103" s="79">
        <v>0</v>
      </c>
      <c r="CS103" s="79">
        <v>0</v>
      </c>
      <c r="CT103" s="79">
        <v>0</v>
      </c>
      <c r="CU103" s="79">
        <v>0</v>
      </c>
      <c r="CV103" s="79">
        <v>0</v>
      </c>
      <c r="CW103" s="79">
        <v>0</v>
      </c>
      <c r="CX103" s="79">
        <v>0</v>
      </c>
      <c r="CY103" s="79">
        <v>0</v>
      </c>
      <c r="CZ103" s="79">
        <v>0</v>
      </c>
      <c r="DA103" s="79">
        <v>0</v>
      </c>
      <c r="DB103" s="79">
        <v>0</v>
      </c>
      <c r="DC103" s="79">
        <v>0</v>
      </c>
      <c r="DD103" s="79">
        <v>0</v>
      </c>
      <c r="DE103" s="79">
        <v>0</v>
      </c>
      <c r="DF103" s="79">
        <v>0</v>
      </c>
      <c r="DG103" s="79">
        <v>0</v>
      </c>
      <c r="DH103" s="79">
        <v>0</v>
      </c>
      <c r="DI103" s="79">
        <v>0</v>
      </c>
      <c r="DJ103" s="79">
        <v>0</v>
      </c>
      <c r="DK103" s="79">
        <v>0</v>
      </c>
      <c r="DL103" s="79">
        <v>0</v>
      </c>
      <c r="DM103" s="79">
        <v>0</v>
      </c>
      <c r="DN103" s="79">
        <v>0</v>
      </c>
      <c r="DO103" s="79">
        <v>0</v>
      </c>
      <c r="DP103" s="79">
        <v>0</v>
      </c>
      <c r="DQ103" s="79">
        <v>0</v>
      </c>
    </row>
    <row r="104" spans="1:121">
      <c r="A104" s="79" t="s">
        <v>1296</v>
      </c>
      <c r="B104" s="21" t="s">
        <v>1122</v>
      </c>
      <c r="C104" s="97">
        <f t="shared" si="24"/>
        <v>4.164791947161917</v>
      </c>
      <c r="D104" s="97" t="str">
        <f t="shared" si="25"/>
        <v>NI</v>
      </c>
      <c r="E104" s="21" t="s">
        <v>917</v>
      </c>
      <c r="F104" s="21" t="s">
        <v>292</v>
      </c>
      <c r="G104" s="21" t="s">
        <v>1154</v>
      </c>
      <c r="H104" s="80" t="s">
        <v>197</v>
      </c>
      <c r="I104" s="97" t="str">
        <f t="shared" si="20"/>
        <v>PI</v>
      </c>
      <c r="J104" s="97">
        <f t="shared" si="21"/>
        <v>8.2013173817540974E-2</v>
      </c>
      <c r="K104" s="97">
        <f t="shared" si="22"/>
        <v>0.11183854309897028</v>
      </c>
      <c r="L104" s="97" t="str">
        <f t="shared" si="23"/>
        <v>ND</v>
      </c>
      <c r="M104" s="21">
        <v>1.63635E-3</v>
      </c>
      <c r="N104" s="21">
        <v>3.2761200000000002E-4</v>
      </c>
      <c r="O104" s="21">
        <v>1.83007E-4</v>
      </c>
      <c r="P104" s="93">
        <v>0</v>
      </c>
      <c r="Q104" s="93">
        <v>0</v>
      </c>
      <c r="R104" s="93">
        <v>0</v>
      </c>
      <c r="S104" s="21">
        <v>7.8662272727272745E-5</v>
      </c>
      <c r="T104" s="21">
        <v>9.5914191666666678E-4</v>
      </c>
      <c r="U104" s="21">
        <v>0</v>
      </c>
      <c r="V104" s="21">
        <v>0</v>
      </c>
      <c r="W104" s="21">
        <v>0</v>
      </c>
      <c r="X104" s="93" t="s">
        <v>20</v>
      </c>
      <c r="Y104" s="94">
        <v>3.7054143363300001</v>
      </c>
      <c r="Z104" s="95">
        <v>4.4377539685799999E-15</v>
      </c>
      <c r="AA104" s="79">
        <v>1.063E-4</v>
      </c>
      <c r="AB104" s="79">
        <v>7.4900000000000005E-5</v>
      </c>
      <c r="AC104" s="79">
        <v>0</v>
      </c>
      <c r="AD104" s="79">
        <v>5.6199500000000003E-4</v>
      </c>
      <c r="AE104" s="79">
        <v>0</v>
      </c>
      <c r="AF104" s="79">
        <v>0</v>
      </c>
      <c r="AG104" s="79">
        <v>0</v>
      </c>
      <c r="AH104" s="79">
        <v>1.2208999999999999E-4</v>
      </c>
      <c r="AI104" s="79">
        <v>0</v>
      </c>
      <c r="AJ104" s="79">
        <v>0</v>
      </c>
      <c r="AK104" s="79">
        <v>0</v>
      </c>
      <c r="AL104" s="79">
        <v>1.2806499999999999E-3</v>
      </c>
      <c r="AM104" s="79">
        <v>1.482677E-3</v>
      </c>
      <c r="AN104" s="79">
        <v>2.137332E-3</v>
      </c>
      <c r="AO104" s="79">
        <v>1.185979E-3</v>
      </c>
      <c r="AP104" s="79">
        <v>1.9763499999999999E-4</v>
      </c>
      <c r="AQ104" s="79">
        <v>8.4870599999999996E-4</v>
      </c>
      <c r="AR104" s="79">
        <v>4.84327E-4</v>
      </c>
      <c r="AS104" s="79">
        <v>7.8348299999999997E-4</v>
      </c>
      <c r="AT104" s="79">
        <v>1.286056E-3</v>
      </c>
      <c r="AU104" s="79">
        <v>8.3599999999999999E-5</v>
      </c>
      <c r="AV104" s="79">
        <v>1.5390040000000001E-3</v>
      </c>
      <c r="AW104" s="79">
        <v>2.00254E-4</v>
      </c>
      <c r="AX104" s="79">
        <v>0</v>
      </c>
      <c r="AY104" s="79">
        <v>0</v>
      </c>
      <c r="AZ104" s="79">
        <v>0</v>
      </c>
      <c r="BA104" s="79">
        <v>0</v>
      </c>
      <c r="BB104" s="79">
        <v>0</v>
      </c>
      <c r="BC104" s="79">
        <v>0</v>
      </c>
      <c r="BD104" s="79">
        <v>0</v>
      </c>
      <c r="BE104" s="79">
        <v>0</v>
      </c>
      <c r="BF104" s="79">
        <v>0</v>
      </c>
      <c r="BG104" s="79">
        <v>0</v>
      </c>
      <c r="BH104" s="79">
        <v>0</v>
      </c>
      <c r="BI104" s="79">
        <v>0</v>
      </c>
      <c r="BJ104" s="79">
        <v>0</v>
      </c>
      <c r="BK104" s="79">
        <v>0</v>
      </c>
      <c r="BL104" s="79">
        <v>0</v>
      </c>
      <c r="BM104" s="79">
        <v>0</v>
      </c>
      <c r="BN104" s="79">
        <v>0</v>
      </c>
      <c r="BO104" s="79">
        <v>0</v>
      </c>
      <c r="BP104" s="79">
        <v>0</v>
      </c>
      <c r="BQ104" s="79">
        <v>0</v>
      </c>
      <c r="BR104" s="79">
        <v>0</v>
      </c>
      <c r="BS104" s="79">
        <v>0</v>
      </c>
      <c r="BT104" s="79">
        <v>0</v>
      </c>
      <c r="BU104" s="79">
        <v>0</v>
      </c>
      <c r="BV104" s="79">
        <v>0</v>
      </c>
      <c r="BW104" s="79">
        <v>0</v>
      </c>
      <c r="BX104" s="79">
        <v>0</v>
      </c>
      <c r="BY104" s="79">
        <v>0</v>
      </c>
      <c r="BZ104" s="79">
        <v>0</v>
      </c>
      <c r="CA104" s="79">
        <v>0</v>
      </c>
      <c r="CB104" s="79">
        <v>0</v>
      </c>
      <c r="CC104" s="79">
        <v>0</v>
      </c>
      <c r="CD104" s="79">
        <v>0</v>
      </c>
      <c r="CE104" s="79">
        <v>0</v>
      </c>
      <c r="CF104" s="79">
        <v>0</v>
      </c>
      <c r="CG104" s="79">
        <v>0</v>
      </c>
      <c r="CH104" s="79">
        <v>0</v>
      </c>
      <c r="CI104" s="79">
        <v>0</v>
      </c>
      <c r="CJ104" s="79">
        <v>0</v>
      </c>
      <c r="CK104" s="79">
        <v>0</v>
      </c>
      <c r="CL104" s="79">
        <v>0</v>
      </c>
      <c r="CM104" s="79">
        <v>0</v>
      </c>
      <c r="CN104" s="79">
        <v>0</v>
      </c>
      <c r="CO104" s="79">
        <v>0</v>
      </c>
      <c r="CP104" s="79">
        <v>0</v>
      </c>
      <c r="CQ104" s="79">
        <v>0</v>
      </c>
      <c r="CR104" s="79">
        <v>0</v>
      </c>
      <c r="CS104" s="79">
        <v>0</v>
      </c>
      <c r="CT104" s="79">
        <v>0</v>
      </c>
      <c r="CU104" s="79">
        <v>0</v>
      </c>
      <c r="CV104" s="79">
        <v>0</v>
      </c>
      <c r="CW104" s="79">
        <v>0</v>
      </c>
      <c r="CX104" s="79">
        <v>0</v>
      </c>
      <c r="CY104" s="79">
        <v>0</v>
      </c>
      <c r="CZ104" s="79">
        <v>0</v>
      </c>
      <c r="DA104" s="79">
        <v>0</v>
      </c>
      <c r="DB104" s="79">
        <v>0</v>
      </c>
      <c r="DC104" s="79">
        <v>0</v>
      </c>
      <c r="DD104" s="79">
        <v>0</v>
      </c>
      <c r="DE104" s="79">
        <v>0</v>
      </c>
      <c r="DF104" s="79">
        <v>0</v>
      </c>
      <c r="DG104" s="79">
        <v>0</v>
      </c>
      <c r="DH104" s="79">
        <v>0</v>
      </c>
      <c r="DI104" s="79">
        <v>0</v>
      </c>
      <c r="DJ104" s="79">
        <v>0</v>
      </c>
      <c r="DK104" s="79">
        <v>0</v>
      </c>
      <c r="DL104" s="79">
        <v>0</v>
      </c>
      <c r="DM104" s="79">
        <v>0</v>
      </c>
      <c r="DN104" s="79">
        <v>0</v>
      </c>
      <c r="DO104" s="79">
        <v>0</v>
      </c>
      <c r="DP104" s="79">
        <v>0</v>
      </c>
      <c r="DQ104" s="79">
        <v>0</v>
      </c>
    </row>
    <row r="105" spans="1:121">
      <c r="A105" s="79" t="s">
        <v>1228</v>
      </c>
      <c r="B105" s="21" t="s">
        <v>1124</v>
      </c>
      <c r="C105" s="97" t="str">
        <f t="shared" si="24"/>
        <v>NI</v>
      </c>
      <c r="D105" s="101" t="str">
        <f t="shared" si="25"/>
        <v>NI</v>
      </c>
      <c r="E105" s="21" t="s">
        <v>917</v>
      </c>
      <c r="F105" s="21" t="s">
        <v>136</v>
      </c>
      <c r="G105" s="21" t="s">
        <v>1154</v>
      </c>
      <c r="H105" s="80" t="s">
        <v>137</v>
      </c>
      <c r="I105" s="97" t="str">
        <f t="shared" si="20"/>
        <v>PI</v>
      </c>
      <c r="J105" s="97">
        <f t="shared" si="21"/>
        <v>0.17330863752496087</v>
      </c>
      <c r="K105" s="97" t="str">
        <f t="shared" si="22"/>
        <v>ND</v>
      </c>
      <c r="L105" s="97" t="str">
        <f t="shared" si="23"/>
        <v>ND</v>
      </c>
      <c r="M105" s="21">
        <v>0</v>
      </c>
      <c r="N105" s="21">
        <v>0</v>
      </c>
      <c r="O105" s="21">
        <v>0</v>
      </c>
      <c r="P105" s="93">
        <v>0</v>
      </c>
      <c r="Q105" s="93">
        <v>0</v>
      </c>
      <c r="R105" s="93">
        <v>0</v>
      </c>
      <c r="S105" s="21">
        <v>2.7659090909090908E-5</v>
      </c>
      <c r="T105" s="21">
        <v>1.5959441666666668E-4</v>
      </c>
      <c r="U105" s="21">
        <v>0</v>
      </c>
      <c r="V105" s="21">
        <v>0</v>
      </c>
      <c r="W105" s="21">
        <v>0</v>
      </c>
      <c r="X105" s="93" t="s">
        <v>38</v>
      </c>
      <c r="Y105" s="94">
        <v>3.2355894915399999</v>
      </c>
      <c r="Z105" s="95">
        <v>1.64768495831E-13</v>
      </c>
      <c r="AA105" s="79">
        <v>3.0425E-4</v>
      </c>
      <c r="AB105" s="79">
        <v>0</v>
      </c>
      <c r="AC105" s="79">
        <v>0</v>
      </c>
      <c r="AD105" s="79">
        <v>0</v>
      </c>
      <c r="AE105" s="79">
        <v>0</v>
      </c>
      <c r="AF105" s="79">
        <v>0</v>
      </c>
      <c r="AG105" s="79">
        <v>0</v>
      </c>
      <c r="AH105" s="79">
        <v>0</v>
      </c>
      <c r="AI105" s="79">
        <v>0</v>
      </c>
      <c r="AJ105" s="79">
        <v>0</v>
      </c>
      <c r="AK105" s="79">
        <v>0</v>
      </c>
      <c r="AL105" s="79">
        <v>1.87973E-4</v>
      </c>
      <c r="AM105" s="79">
        <v>4.2589199999999998E-4</v>
      </c>
      <c r="AN105" s="79">
        <v>1.3450199999999999E-4</v>
      </c>
      <c r="AO105" s="79">
        <v>1.26475E-4</v>
      </c>
      <c r="AP105" s="79">
        <v>1.2137E-4</v>
      </c>
      <c r="AQ105" s="79">
        <v>6.8100000000000002E-5</v>
      </c>
      <c r="AR105" s="79">
        <v>2.9743E-4</v>
      </c>
      <c r="AS105" s="79">
        <v>6.7100000000000005E-5</v>
      </c>
      <c r="AT105" s="79">
        <v>1.13948E-4</v>
      </c>
      <c r="AU105" s="79">
        <v>3.7234300000000002E-4</v>
      </c>
      <c r="AV105" s="79">
        <v>0</v>
      </c>
      <c r="AW105" s="79">
        <v>0</v>
      </c>
      <c r="AX105" s="79">
        <v>0</v>
      </c>
      <c r="AY105" s="79">
        <v>0</v>
      </c>
      <c r="AZ105" s="79">
        <v>0</v>
      </c>
      <c r="BA105" s="79">
        <v>0</v>
      </c>
      <c r="BB105" s="79">
        <v>0</v>
      </c>
      <c r="BC105" s="79">
        <v>0</v>
      </c>
      <c r="BD105" s="79">
        <v>0</v>
      </c>
      <c r="BE105" s="79">
        <v>0</v>
      </c>
      <c r="BF105" s="79">
        <v>0</v>
      </c>
      <c r="BG105" s="79">
        <v>0</v>
      </c>
      <c r="BH105" s="79">
        <v>0</v>
      </c>
      <c r="BI105" s="79">
        <v>0</v>
      </c>
      <c r="BJ105" s="79">
        <v>0</v>
      </c>
      <c r="BK105" s="79">
        <v>0</v>
      </c>
      <c r="BL105" s="79">
        <v>0</v>
      </c>
      <c r="BM105" s="79">
        <v>0</v>
      </c>
      <c r="BN105" s="79">
        <v>0</v>
      </c>
      <c r="BO105" s="79">
        <v>0</v>
      </c>
      <c r="BP105" s="79">
        <v>0</v>
      </c>
      <c r="BQ105" s="79">
        <v>0</v>
      </c>
      <c r="BR105" s="79">
        <v>0</v>
      </c>
      <c r="BS105" s="79">
        <v>0</v>
      </c>
      <c r="BT105" s="79">
        <v>0</v>
      </c>
      <c r="BU105" s="79">
        <v>0</v>
      </c>
      <c r="BV105" s="79">
        <v>0</v>
      </c>
      <c r="BW105" s="79">
        <v>0</v>
      </c>
      <c r="BX105" s="79">
        <v>0</v>
      </c>
      <c r="BY105" s="79">
        <v>0</v>
      </c>
      <c r="BZ105" s="79">
        <v>0</v>
      </c>
      <c r="CA105" s="79">
        <v>0</v>
      </c>
      <c r="CB105" s="79">
        <v>0</v>
      </c>
      <c r="CC105" s="79">
        <v>0</v>
      </c>
      <c r="CD105" s="79">
        <v>0</v>
      </c>
      <c r="CE105" s="79">
        <v>0</v>
      </c>
      <c r="CF105" s="79">
        <v>0</v>
      </c>
      <c r="CG105" s="79">
        <v>0</v>
      </c>
      <c r="CH105" s="79">
        <v>0</v>
      </c>
      <c r="CI105" s="79">
        <v>0</v>
      </c>
      <c r="CJ105" s="79">
        <v>0</v>
      </c>
      <c r="CK105" s="79">
        <v>0</v>
      </c>
      <c r="CL105" s="79">
        <v>0</v>
      </c>
      <c r="CM105" s="79">
        <v>0</v>
      </c>
      <c r="CN105" s="79">
        <v>0</v>
      </c>
      <c r="CO105" s="79">
        <v>0</v>
      </c>
      <c r="CP105" s="79">
        <v>0</v>
      </c>
      <c r="CQ105" s="79">
        <v>0</v>
      </c>
      <c r="CR105" s="79">
        <v>0</v>
      </c>
      <c r="CS105" s="79">
        <v>0</v>
      </c>
      <c r="CT105" s="79">
        <v>0</v>
      </c>
      <c r="CU105" s="79">
        <v>0</v>
      </c>
      <c r="CV105" s="79">
        <v>0</v>
      </c>
      <c r="CW105" s="79">
        <v>0</v>
      </c>
      <c r="CX105" s="79">
        <v>0</v>
      </c>
      <c r="CY105" s="79">
        <v>0</v>
      </c>
      <c r="CZ105" s="79">
        <v>0</v>
      </c>
      <c r="DA105" s="79">
        <v>0</v>
      </c>
      <c r="DB105" s="79">
        <v>0</v>
      </c>
      <c r="DC105" s="79">
        <v>0</v>
      </c>
      <c r="DD105" s="79">
        <v>0</v>
      </c>
      <c r="DE105" s="79">
        <v>0</v>
      </c>
      <c r="DF105" s="79">
        <v>0</v>
      </c>
      <c r="DG105" s="79">
        <v>0</v>
      </c>
      <c r="DH105" s="79">
        <v>0</v>
      </c>
      <c r="DI105" s="79">
        <v>0</v>
      </c>
      <c r="DJ105" s="79">
        <v>0</v>
      </c>
      <c r="DK105" s="79">
        <v>0</v>
      </c>
      <c r="DL105" s="79">
        <v>0</v>
      </c>
      <c r="DM105" s="79">
        <v>0</v>
      </c>
      <c r="DN105" s="79">
        <v>0</v>
      </c>
      <c r="DO105" s="79">
        <v>0</v>
      </c>
      <c r="DP105" s="79">
        <v>0</v>
      </c>
      <c r="DQ105" s="79">
        <v>0</v>
      </c>
    </row>
    <row r="106" spans="1:121">
      <c r="A106" s="79" t="s">
        <v>1229</v>
      </c>
      <c r="B106" s="21" t="s">
        <v>1124</v>
      </c>
      <c r="C106" s="97" t="str">
        <f t="shared" si="24"/>
        <v>NI</v>
      </c>
      <c r="D106" s="101" t="str">
        <f t="shared" si="25"/>
        <v>NI</v>
      </c>
      <c r="E106" s="21" t="s">
        <v>917</v>
      </c>
      <c r="F106" s="21" t="s">
        <v>136</v>
      </c>
      <c r="G106" s="21" t="s">
        <v>1154</v>
      </c>
      <c r="H106" s="80" t="s">
        <v>138</v>
      </c>
      <c r="I106" s="97" t="str">
        <f t="shared" si="20"/>
        <v>PI</v>
      </c>
      <c r="J106" s="97">
        <f t="shared" si="21"/>
        <v>0.20308407281214744</v>
      </c>
      <c r="K106" s="97" t="str">
        <f t="shared" si="22"/>
        <v>ND</v>
      </c>
      <c r="L106" s="97" t="str">
        <f t="shared" si="23"/>
        <v>ND</v>
      </c>
      <c r="M106" s="21">
        <v>0</v>
      </c>
      <c r="N106" s="21">
        <v>0</v>
      </c>
      <c r="O106" s="21">
        <v>0</v>
      </c>
      <c r="P106" s="93">
        <v>0</v>
      </c>
      <c r="Q106" s="93">
        <v>0</v>
      </c>
      <c r="R106" s="93">
        <v>0</v>
      </c>
      <c r="S106" s="21">
        <v>3.3759545454545449E-5</v>
      </c>
      <c r="T106" s="21">
        <v>1.6623433333333331E-4</v>
      </c>
      <c r="U106" s="21">
        <v>0</v>
      </c>
      <c r="V106" s="21">
        <v>0</v>
      </c>
      <c r="W106" s="21">
        <v>0</v>
      </c>
      <c r="X106" s="93" t="s">
        <v>38</v>
      </c>
      <c r="Y106" s="94">
        <v>3.3866171786499999</v>
      </c>
      <c r="Z106" s="95">
        <v>2.6476745832000001E-12</v>
      </c>
      <c r="AA106" s="79">
        <v>3.3805499999999997E-4</v>
      </c>
      <c r="AB106" s="79">
        <v>3.3300000000000003E-5</v>
      </c>
      <c r="AC106" s="79">
        <v>0</v>
      </c>
      <c r="AD106" s="79">
        <v>0</v>
      </c>
      <c r="AE106" s="79">
        <v>0</v>
      </c>
      <c r="AF106" s="79">
        <v>0</v>
      </c>
      <c r="AG106" s="79">
        <v>0</v>
      </c>
      <c r="AH106" s="79">
        <v>0</v>
      </c>
      <c r="AI106" s="79">
        <v>0</v>
      </c>
      <c r="AJ106" s="79">
        <v>0</v>
      </c>
      <c r="AK106" s="79">
        <v>0</v>
      </c>
      <c r="AL106" s="79">
        <v>2.5063E-4</v>
      </c>
      <c r="AM106" s="79">
        <v>2.43367E-4</v>
      </c>
      <c r="AN106" s="79">
        <v>1.3450199999999999E-4</v>
      </c>
      <c r="AO106" s="79">
        <v>2.5295E-4</v>
      </c>
      <c r="AP106" s="79">
        <v>1.2137E-4</v>
      </c>
      <c r="AQ106" s="79">
        <v>6.8100000000000002E-5</v>
      </c>
      <c r="AR106" s="79">
        <v>1.48715E-4</v>
      </c>
      <c r="AS106" s="79">
        <v>6.7100000000000005E-5</v>
      </c>
      <c r="AT106" s="79">
        <v>0</v>
      </c>
      <c r="AU106" s="79">
        <v>5.95748E-4</v>
      </c>
      <c r="AV106" s="79">
        <v>1.1233E-4</v>
      </c>
      <c r="AW106" s="79">
        <v>0</v>
      </c>
      <c r="AX106" s="79">
        <v>0</v>
      </c>
      <c r="AY106" s="79">
        <v>0</v>
      </c>
      <c r="AZ106" s="79">
        <v>0</v>
      </c>
      <c r="BA106" s="79">
        <v>0</v>
      </c>
      <c r="BB106" s="79">
        <v>0</v>
      </c>
      <c r="BC106" s="79">
        <v>0</v>
      </c>
      <c r="BD106" s="79">
        <v>0</v>
      </c>
      <c r="BE106" s="79">
        <v>0</v>
      </c>
      <c r="BF106" s="79">
        <v>0</v>
      </c>
      <c r="BG106" s="79">
        <v>0</v>
      </c>
      <c r="BH106" s="79">
        <v>0</v>
      </c>
      <c r="BI106" s="79">
        <v>0</v>
      </c>
      <c r="BJ106" s="79">
        <v>0</v>
      </c>
      <c r="BK106" s="79">
        <v>0</v>
      </c>
      <c r="BL106" s="79">
        <v>0</v>
      </c>
      <c r="BM106" s="79">
        <v>0</v>
      </c>
      <c r="BN106" s="79">
        <v>0</v>
      </c>
      <c r="BO106" s="79">
        <v>0</v>
      </c>
      <c r="BP106" s="79">
        <v>0</v>
      </c>
      <c r="BQ106" s="79">
        <v>0</v>
      </c>
      <c r="BR106" s="79">
        <v>0</v>
      </c>
      <c r="BS106" s="79">
        <v>0</v>
      </c>
      <c r="BT106" s="79">
        <v>0</v>
      </c>
      <c r="BU106" s="79">
        <v>0</v>
      </c>
      <c r="BV106" s="79">
        <v>0</v>
      </c>
      <c r="BW106" s="79">
        <v>0</v>
      </c>
      <c r="BX106" s="79">
        <v>0</v>
      </c>
      <c r="BY106" s="79">
        <v>0</v>
      </c>
      <c r="BZ106" s="79">
        <v>0</v>
      </c>
      <c r="CA106" s="79">
        <v>0</v>
      </c>
      <c r="CB106" s="79">
        <v>0</v>
      </c>
      <c r="CC106" s="79">
        <v>0</v>
      </c>
      <c r="CD106" s="79">
        <v>0</v>
      </c>
      <c r="CE106" s="79">
        <v>0</v>
      </c>
      <c r="CF106" s="79">
        <v>0</v>
      </c>
      <c r="CG106" s="79">
        <v>0</v>
      </c>
      <c r="CH106" s="79">
        <v>0</v>
      </c>
      <c r="CI106" s="79">
        <v>0</v>
      </c>
      <c r="CJ106" s="79">
        <v>0</v>
      </c>
      <c r="CK106" s="79">
        <v>0</v>
      </c>
      <c r="CL106" s="79">
        <v>0</v>
      </c>
      <c r="CM106" s="79">
        <v>0</v>
      </c>
      <c r="CN106" s="79">
        <v>0</v>
      </c>
      <c r="CO106" s="79">
        <v>0</v>
      </c>
      <c r="CP106" s="79">
        <v>0</v>
      </c>
      <c r="CQ106" s="79">
        <v>0</v>
      </c>
      <c r="CR106" s="79">
        <v>0</v>
      </c>
      <c r="CS106" s="79">
        <v>0</v>
      </c>
      <c r="CT106" s="79">
        <v>0</v>
      </c>
      <c r="CU106" s="79">
        <v>0</v>
      </c>
      <c r="CV106" s="79">
        <v>0</v>
      </c>
      <c r="CW106" s="79">
        <v>0</v>
      </c>
      <c r="CX106" s="79">
        <v>0</v>
      </c>
      <c r="CY106" s="79">
        <v>0</v>
      </c>
      <c r="CZ106" s="79">
        <v>0</v>
      </c>
      <c r="DA106" s="79">
        <v>0</v>
      </c>
      <c r="DB106" s="79">
        <v>0</v>
      </c>
      <c r="DC106" s="79">
        <v>0</v>
      </c>
      <c r="DD106" s="79">
        <v>0</v>
      </c>
      <c r="DE106" s="79">
        <v>0</v>
      </c>
      <c r="DF106" s="79">
        <v>0</v>
      </c>
      <c r="DG106" s="79">
        <v>0</v>
      </c>
      <c r="DH106" s="79">
        <v>0</v>
      </c>
      <c r="DI106" s="79">
        <v>0</v>
      </c>
      <c r="DJ106" s="79">
        <v>0</v>
      </c>
      <c r="DK106" s="79">
        <v>0</v>
      </c>
      <c r="DL106" s="79">
        <v>0</v>
      </c>
      <c r="DM106" s="79">
        <v>0</v>
      </c>
      <c r="DN106" s="79">
        <v>0</v>
      </c>
      <c r="DO106" s="79">
        <v>0</v>
      </c>
      <c r="DP106" s="79">
        <v>0</v>
      </c>
      <c r="DQ106" s="79">
        <v>0</v>
      </c>
    </row>
    <row r="107" spans="1:121">
      <c r="A107" s="79" t="s">
        <v>1230</v>
      </c>
      <c r="B107" s="21" t="s">
        <v>1128</v>
      </c>
      <c r="C107" s="97" t="str">
        <f t="shared" si="24"/>
        <v>NI</v>
      </c>
      <c r="D107" s="101" t="str">
        <f t="shared" si="25"/>
        <v>NI</v>
      </c>
      <c r="E107" s="21" t="s">
        <v>917</v>
      </c>
      <c r="F107" s="21" t="s">
        <v>136</v>
      </c>
      <c r="G107" s="21" t="s">
        <v>1154</v>
      </c>
      <c r="H107" s="80" t="s">
        <v>166</v>
      </c>
      <c r="I107" s="97">
        <f t="shared" si="20"/>
        <v>0.31801722105820995</v>
      </c>
      <c r="J107" s="97">
        <f t="shared" si="21"/>
        <v>2.4071855719995643E-2</v>
      </c>
      <c r="K107" s="97" t="str">
        <f t="shared" si="22"/>
        <v>ND</v>
      </c>
      <c r="L107" s="97" t="str">
        <f t="shared" si="23"/>
        <v>ND</v>
      </c>
      <c r="M107" s="21">
        <v>0</v>
      </c>
      <c r="N107" s="21">
        <v>0</v>
      </c>
      <c r="O107" s="21">
        <v>0</v>
      </c>
      <c r="P107" s="93">
        <v>0</v>
      </c>
      <c r="Q107" s="93">
        <v>0</v>
      </c>
      <c r="R107" s="93">
        <v>0</v>
      </c>
      <c r="S107" s="21">
        <v>4.9408399999999999E-4</v>
      </c>
      <c r="T107" s="21">
        <v>2.0525380583333332E-2</v>
      </c>
      <c r="U107" s="21">
        <v>6.454172675E-2</v>
      </c>
      <c r="V107" s="21">
        <v>3.4279243916666667E-2</v>
      </c>
      <c r="W107" s="21">
        <v>0</v>
      </c>
      <c r="X107" s="93" t="s">
        <v>306</v>
      </c>
      <c r="Y107" s="94">
        <v>5.5846988291599997</v>
      </c>
      <c r="Z107" s="95">
        <v>1.7902790275100001E-10</v>
      </c>
      <c r="AA107" s="79">
        <v>2.1458599999999999E-3</v>
      </c>
      <c r="AB107" s="79">
        <v>2.6455199999999998E-4</v>
      </c>
      <c r="AC107" s="79">
        <v>1.6476899999999999E-4</v>
      </c>
      <c r="AD107" s="79">
        <v>6.0954200000000003E-4</v>
      </c>
      <c r="AE107" s="79">
        <v>2.27028E-4</v>
      </c>
      <c r="AF107" s="79">
        <v>3.1417100000000002E-4</v>
      </c>
      <c r="AG107" s="79">
        <v>2.5876600000000001E-4</v>
      </c>
      <c r="AH107" s="79">
        <v>9.1054099999999995E-4</v>
      </c>
      <c r="AI107" s="79">
        <v>3.2027100000000001E-4</v>
      </c>
      <c r="AJ107" s="79">
        <v>2.1942399999999999E-4</v>
      </c>
      <c r="AK107" s="79">
        <v>0</v>
      </c>
      <c r="AL107" s="79">
        <v>1.5301515E-2</v>
      </c>
      <c r="AM107" s="79">
        <v>1.5984485E-2</v>
      </c>
      <c r="AN107" s="79">
        <v>2.8518458999999999E-2</v>
      </c>
      <c r="AO107" s="79">
        <v>1.5108636E-2</v>
      </c>
      <c r="AP107" s="79">
        <v>3.6273687999999998E-2</v>
      </c>
      <c r="AQ107" s="79">
        <v>3.0012348000000001E-2</v>
      </c>
      <c r="AR107" s="79">
        <v>1.7896548000000002E-2</v>
      </c>
      <c r="AS107" s="79">
        <v>2.1113488E-2</v>
      </c>
      <c r="AT107" s="79">
        <v>2.3055367E-2</v>
      </c>
      <c r="AU107" s="79">
        <v>1.1095351E-2</v>
      </c>
      <c r="AV107" s="79">
        <v>2.4757988000000002E-2</v>
      </c>
      <c r="AW107" s="79">
        <v>7.1866940000000004E-3</v>
      </c>
      <c r="AX107" s="79">
        <v>3.3746546000000002E-2</v>
      </c>
      <c r="AY107" s="79">
        <v>0.139084973</v>
      </c>
      <c r="AZ107" s="79">
        <v>3.2498150000000001E-3</v>
      </c>
      <c r="BA107" s="79">
        <v>0</v>
      </c>
      <c r="BB107" s="79">
        <v>2.6977218000000001E-2</v>
      </c>
      <c r="BC107" s="79">
        <v>1.9036199999999999E-4</v>
      </c>
      <c r="BD107" s="79">
        <v>0.10794975900000001</v>
      </c>
      <c r="BE107" s="79">
        <v>9.1777814999999999E-2</v>
      </c>
      <c r="BF107" s="79">
        <v>9.5747769999999996E-3</v>
      </c>
      <c r="BG107" s="79">
        <v>2.3186565999999999E-2</v>
      </c>
      <c r="BH107" s="79">
        <v>1.8786045000000001E-2</v>
      </c>
      <c r="BI107" s="79">
        <v>4.8020276000000001E-2</v>
      </c>
      <c r="BJ107" s="79">
        <v>0.28169481000000002</v>
      </c>
      <c r="BK107" s="79">
        <v>2.0399161999999998E-2</v>
      </c>
      <c r="BL107" s="79">
        <v>0.259624937</v>
      </c>
      <c r="BM107" s="79">
        <v>9.9425474999999999E-2</v>
      </c>
      <c r="BN107" s="79">
        <v>8.8674772999999998E-2</v>
      </c>
      <c r="BO107" s="79">
        <v>5.0874600000000002E-4</v>
      </c>
      <c r="BP107" s="79">
        <v>1.8918599999999999E-4</v>
      </c>
      <c r="BQ107" s="79">
        <v>0.13239240199999999</v>
      </c>
      <c r="BR107" s="79">
        <v>1.37725E-4</v>
      </c>
      <c r="BS107" s="79">
        <v>0.18580183</v>
      </c>
      <c r="BT107" s="79">
        <v>0</v>
      </c>
      <c r="BU107" s="79">
        <v>3.5142643000000001E-2</v>
      </c>
      <c r="BV107" s="79">
        <v>2.5793052E-2</v>
      </c>
      <c r="BW107" s="79">
        <v>5.2417169E-2</v>
      </c>
      <c r="BX107" s="79">
        <v>8.0362700000000001E-4</v>
      </c>
      <c r="BY107" s="79">
        <v>9.2156530000000007E-3</v>
      </c>
      <c r="BZ107" s="79">
        <v>1.4947265E-2</v>
      </c>
      <c r="CA107" s="79">
        <v>0.17313373600000001</v>
      </c>
      <c r="CB107" s="79">
        <v>0.166505237</v>
      </c>
      <c r="CC107" s="79">
        <v>3.7729611000000003E-2</v>
      </c>
      <c r="CD107" s="79">
        <v>5.4427393999999997E-2</v>
      </c>
      <c r="CE107" s="79">
        <v>1.4836800000000001E-4</v>
      </c>
      <c r="CF107" s="79">
        <v>5.3405670000000002E-2</v>
      </c>
      <c r="CG107" s="79">
        <v>0</v>
      </c>
      <c r="CH107" s="79">
        <v>9.7114592E-2</v>
      </c>
      <c r="CI107" s="79">
        <v>0.41265457900000002</v>
      </c>
      <c r="CJ107" s="79">
        <v>3.4931282000000001E-2</v>
      </c>
      <c r="CK107" s="79">
        <v>1.1605486E-2</v>
      </c>
      <c r="CL107" s="79">
        <v>0.15439872900000001</v>
      </c>
      <c r="CM107" s="79">
        <v>5.2898762000000002E-2</v>
      </c>
      <c r="CN107" s="79">
        <v>9.0619540999999998E-2</v>
      </c>
      <c r="CO107" s="79">
        <v>1.003014E-2</v>
      </c>
      <c r="CP107" s="79">
        <v>8.4718800000000002E-4</v>
      </c>
      <c r="CQ107" s="79">
        <v>4.5842620000000004E-3</v>
      </c>
      <c r="CR107" s="79">
        <v>2.6532407000000001E-2</v>
      </c>
      <c r="CS107" s="79">
        <v>6.723293E-3</v>
      </c>
      <c r="CT107" s="79">
        <v>2.3154495000000001E-2</v>
      </c>
      <c r="CU107" s="79">
        <v>2.9830081000000001E-2</v>
      </c>
      <c r="CV107" s="79">
        <v>3.8255526999999998E-2</v>
      </c>
      <c r="CW107" s="79">
        <v>2.3643172E-2</v>
      </c>
      <c r="CX107" s="79">
        <v>4.9214095999999999E-2</v>
      </c>
      <c r="CY107" s="79">
        <v>3.2694394000000002E-2</v>
      </c>
      <c r="CZ107" s="79">
        <v>4.2858808999999998E-2</v>
      </c>
      <c r="DA107" s="79">
        <v>1.9217959999999999E-2</v>
      </c>
      <c r="DB107" s="79">
        <v>1.6658810999999999E-2</v>
      </c>
      <c r="DC107" s="79">
        <v>5.6757627999999997E-2</v>
      </c>
      <c r="DD107" s="79">
        <v>4.397297E-2</v>
      </c>
      <c r="DE107" s="79">
        <v>3.5092984000000001E-2</v>
      </c>
      <c r="DF107" s="79">
        <v>0</v>
      </c>
      <c r="DG107" s="79">
        <v>0</v>
      </c>
      <c r="DH107" s="79">
        <v>0</v>
      </c>
      <c r="DI107" s="79">
        <v>0</v>
      </c>
      <c r="DJ107" s="79">
        <v>0</v>
      </c>
      <c r="DK107" s="79">
        <v>0</v>
      </c>
      <c r="DL107" s="79">
        <v>0</v>
      </c>
      <c r="DM107" s="79">
        <v>0</v>
      </c>
      <c r="DN107" s="79">
        <v>0</v>
      </c>
      <c r="DO107" s="79">
        <v>0</v>
      </c>
      <c r="DP107" s="79">
        <v>0</v>
      </c>
      <c r="DQ107" s="79">
        <v>0</v>
      </c>
    </row>
    <row r="108" spans="1:121">
      <c r="A108" s="79" t="s">
        <v>1231</v>
      </c>
      <c r="B108" s="21" t="s">
        <v>1128</v>
      </c>
      <c r="C108" s="97" t="str">
        <f t="shared" si="24"/>
        <v>NI</v>
      </c>
      <c r="D108" s="101" t="str">
        <f t="shared" si="25"/>
        <v>NI</v>
      </c>
      <c r="E108" s="21" t="s">
        <v>917</v>
      </c>
      <c r="F108" s="21" t="s">
        <v>136</v>
      </c>
      <c r="G108" s="21" t="s">
        <v>1154</v>
      </c>
      <c r="H108" s="80" t="s">
        <v>167</v>
      </c>
      <c r="I108" s="97">
        <f t="shared" si="20"/>
        <v>0.40140151716703287</v>
      </c>
      <c r="J108" s="97">
        <f t="shared" si="21"/>
        <v>2.263412267018804E-2</v>
      </c>
      <c r="K108" s="97" t="str">
        <f t="shared" si="22"/>
        <v>ND</v>
      </c>
      <c r="L108" s="97" t="str">
        <f t="shared" si="23"/>
        <v>ND</v>
      </c>
      <c r="M108" s="21">
        <v>0</v>
      </c>
      <c r="N108" s="21">
        <v>0</v>
      </c>
      <c r="O108" s="21">
        <v>0</v>
      </c>
      <c r="P108" s="93">
        <v>0</v>
      </c>
      <c r="Q108" s="93">
        <v>0</v>
      </c>
      <c r="R108" s="93">
        <v>0</v>
      </c>
      <c r="S108" s="21">
        <v>6.4531545454545459E-5</v>
      </c>
      <c r="T108" s="21">
        <v>2.851073416666666E-3</v>
      </c>
      <c r="U108" s="21">
        <v>7.1027968125000019E-3</v>
      </c>
      <c r="V108" s="21">
        <v>8.9343675833333334E-3</v>
      </c>
      <c r="W108" s="21">
        <v>0</v>
      </c>
      <c r="X108" s="93" t="s">
        <v>306</v>
      </c>
      <c r="Y108" s="94">
        <v>5.0267509624000004</v>
      </c>
      <c r="Z108" s="95">
        <v>9.619505924060001E-10</v>
      </c>
      <c r="AA108" s="79">
        <v>1.19214E-4</v>
      </c>
      <c r="AB108" s="79">
        <v>2.94E-5</v>
      </c>
      <c r="AC108" s="79">
        <v>0</v>
      </c>
      <c r="AD108" s="79">
        <v>5.8100000000000003E-5</v>
      </c>
      <c r="AE108" s="79">
        <v>0</v>
      </c>
      <c r="AF108" s="79">
        <v>0</v>
      </c>
      <c r="AG108" s="79">
        <v>5.9700000000000001E-5</v>
      </c>
      <c r="AH108" s="79">
        <v>2.39616E-4</v>
      </c>
      <c r="AI108" s="79">
        <v>9.1500000000000001E-5</v>
      </c>
      <c r="AJ108" s="79">
        <v>0</v>
      </c>
      <c r="AK108" s="79">
        <v>1.12317E-4</v>
      </c>
      <c r="AL108" s="79">
        <v>2.3200849999999999E-3</v>
      </c>
      <c r="AM108" s="79">
        <v>1.6628159999999999E-3</v>
      </c>
      <c r="AN108" s="79">
        <v>4.3281650000000001E-3</v>
      </c>
      <c r="AO108" s="79">
        <v>2.2300570000000001E-3</v>
      </c>
      <c r="AP108" s="79">
        <v>5.9921139999999998E-3</v>
      </c>
      <c r="AQ108" s="79">
        <v>4.6219019999999998E-3</v>
      </c>
      <c r="AR108" s="79">
        <v>1.835543E-3</v>
      </c>
      <c r="AS108" s="79">
        <v>2.6613639999999998E-3</v>
      </c>
      <c r="AT108" s="79">
        <v>3.2146919999999999E-3</v>
      </c>
      <c r="AU108" s="79">
        <v>9.8479399999999999E-4</v>
      </c>
      <c r="AV108" s="79">
        <v>3.0699899999999999E-3</v>
      </c>
      <c r="AW108" s="79">
        <v>1.291359E-3</v>
      </c>
      <c r="AX108" s="79">
        <v>5.1652899999999995E-4</v>
      </c>
      <c r="AY108" s="79">
        <v>1.1655165E-2</v>
      </c>
      <c r="AZ108" s="79">
        <v>4.6425900000000001E-4</v>
      </c>
      <c r="BA108" s="79">
        <v>0</v>
      </c>
      <c r="BB108" s="79">
        <v>4.1025259999999996E-3</v>
      </c>
      <c r="BC108" s="79">
        <v>0</v>
      </c>
      <c r="BD108" s="79">
        <v>3.8733919999999998E-3</v>
      </c>
      <c r="BE108" s="79">
        <v>4.5888910000000003E-3</v>
      </c>
      <c r="BF108" s="79">
        <v>1.276637E-3</v>
      </c>
      <c r="BG108" s="79">
        <v>8.10719E-4</v>
      </c>
      <c r="BH108" s="79">
        <v>8.2879600000000002E-4</v>
      </c>
      <c r="BI108" s="79">
        <v>1.0253440000000001E-3</v>
      </c>
      <c r="BJ108" s="79">
        <v>2.9614973999999999E-2</v>
      </c>
      <c r="BK108" s="79">
        <v>3.7776200000000002E-4</v>
      </c>
      <c r="BL108" s="79">
        <v>2.1426877E-2</v>
      </c>
      <c r="BM108" s="79">
        <v>5.9862730000000003E-2</v>
      </c>
      <c r="BN108" s="79">
        <v>8.3132599999999994E-3</v>
      </c>
      <c r="BO108" s="79">
        <v>1.6958199999999999E-4</v>
      </c>
      <c r="BP108" s="79">
        <v>0</v>
      </c>
      <c r="BQ108" s="79">
        <v>4.5505440000000001E-3</v>
      </c>
      <c r="BR108" s="79">
        <v>0</v>
      </c>
      <c r="BS108" s="79">
        <v>5.6907149999999998E-3</v>
      </c>
      <c r="BT108" s="79">
        <v>0</v>
      </c>
      <c r="BU108" s="79">
        <v>6.6743779999999999E-3</v>
      </c>
      <c r="BV108" s="79">
        <v>1.0287401999999999E-2</v>
      </c>
      <c r="BW108" s="79">
        <v>1.5883991E-2</v>
      </c>
      <c r="BX108" s="79">
        <v>0</v>
      </c>
      <c r="BY108" s="79">
        <v>1.8069900000000001E-4</v>
      </c>
      <c r="BZ108" s="79">
        <v>2.112114E-3</v>
      </c>
      <c r="CA108" s="79">
        <v>4.9669509999999998E-3</v>
      </c>
      <c r="CB108" s="79">
        <v>2.1686112E-2</v>
      </c>
      <c r="CC108" s="79">
        <v>6.9824279999999997E-3</v>
      </c>
      <c r="CD108" s="79">
        <v>1.253262E-3</v>
      </c>
      <c r="CE108" s="79">
        <v>0</v>
      </c>
      <c r="CF108" s="79">
        <v>1.7851067000000002E-2</v>
      </c>
      <c r="CG108" s="79">
        <v>0</v>
      </c>
      <c r="CH108" s="79">
        <v>4.8088897999999998E-2</v>
      </c>
      <c r="CI108" s="79">
        <v>1.0309205E-2</v>
      </c>
      <c r="CJ108" s="79">
        <v>1.2937510000000001E-3</v>
      </c>
      <c r="CK108" s="79">
        <v>1.3564849999999999E-3</v>
      </c>
      <c r="CL108" s="79">
        <v>3.320403E-3</v>
      </c>
      <c r="CM108" s="79">
        <v>2.204115E-3</v>
      </c>
      <c r="CN108" s="79">
        <v>7.0727450000000001E-3</v>
      </c>
      <c r="CO108" s="79">
        <v>3.9078499999999999E-4</v>
      </c>
      <c r="CP108" s="79">
        <v>4.9419279999999999E-3</v>
      </c>
      <c r="CQ108" s="79">
        <v>6.5489499999999996E-4</v>
      </c>
      <c r="CR108" s="79">
        <v>1.3999510999999999E-2</v>
      </c>
      <c r="CS108" s="79">
        <v>2.7441999999999999E-4</v>
      </c>
      <c r="CT108" s="79">
        <v>6.3031679999999996E-3</v>
      </c>
      <c r="CU108" s="79">
        <v>6.8732910000000001E-3</v>
      </c>
      <c r="CV108" s="79">
        <v>7.8186479999999992E-3</v>
      </c>
      <c r="CW108" s="79">
        <v>7.75496E-3</v>
      </c>
      <c r="CX108" s="79">
        <v>1.2415714E-2</v>
      </c>
      <c r="CY108" s="79">
        <v>9.7547209999999992E-3</v>
      </c>
      <c r="CZ108" s="79">
        <v>7.8767539999999997E-3</v>
      </c>
      <c r="DA108" s="79">
        <v>5.3440320000000003E-3</v>
      </c>
      <c r="DB108" s="79">
        <v>1.1752449E-2</v>
      </c>
      <c r="DC108" s="79">
        <v>1.4885262999999999E-2</v>
      </c>
      <c r="DD108" s="79">
        <v>1.000333E-2</v>
      </c>
      <c r="DE108" s="79">
        <v>6.4300809999999998E-3</v>
      </c>
      <c r="DF108" s="79">
        <v>0</v>
      </c>
      <c r="DG108" s="79">
        <v>0</v>
      </c>
      <c r="DH108" s="79">
        <v>0</v>
      </c>
      <c r="DI108" s="79">
        <v>0</v>
      </c>
      <c r="DJ108" s="79">
        <v>0</v>
      </c>
      <c r="DK108" s="79">
        <v>0</v>
      </c>
      <c r="DL108" s="79">
        <v>0</v>
      </c>
      <c r="DM108" s="79">
        <v>0</v>
      </c>
      <c r="DN108" s="79">
        <v>0</v>
      </c>
      <c r="DO108" s="79">
        <v>0</v>
      </c>
      <c r="DP108" s="79">
        <v>0</v>
      </c>
      <c r="DQ108" s="79">
        <v>0</v>
      </c>
    </row>
    <row r="109" spans="1:121">
      <c r="A109" s="79" t="s">
        <v>1232</v>
      </c>
      <c r="B109" s="21" t="s">
        <v>1125</v>
      </c>
      <c r="C109" s="97" t="str">
        <f t="shared" si="24"/>
        <v>ND</v>
      </c>
      <c r="D109" s="97" t="str">
        <f t="shared" si="25"/>
        <v>ND</v>
      </c>
      <c r="E109" s="21" t="s">
        <v>917</v>
      </c>
      <c r="F109" s="21" t="s">
        <v>136</v>
      </c>
      <c r="G109" s="21" t="s">
        <v>1154</v>
      </c>
      <c r="H109" s="80" t="s">
        <v>140</v>
      </c>
      <c r="I109" s="97">
        <f t="shared" si="20"/>
        <v>1.0426548483738796</v>
      </c>
      <c r="J109" s="97" t="str">
        <f t="shared" si="21"/>
        <v>NI</v>
      </c>
      <c r="K109" s="97" t="str">
        <f t="shared" si="22"/>
        <v>ND</v>
      </c>
      <c r="L109" s="97" t="str">
        <f t="shared" si="23"/>
        <v>ND</v>
      </c>
      <c r="M109" s="21">
        <v>0</v>
      </c>
      <c r="N109" s="21">
        <v>0</v>
      </c>
      <c r="O109" s="21">
        <v>0</v>
      </c>
      <c r="P109" s="93">
        <v>0</v>
      </c>
      <c r="Q109" s="93">
        <v>0</v>
      </c>
      <c r="R109" s="93">
        <v>0</v>
      </c>
      <c r="S109" s="21">
        <v>0</v>
      </c>
      <c r="T109" s="21">
        <v>7.5333333333333338E-6</v>
      </c>
      <c r="U109" s="21">
        <v>7.2251458333333331E-6</v>
      </c>
      <c r="V109" s="21">
        <v>0</v>
      </c>
      <c r="W109" s="21">
        <v>1.9290006666666671E-3</v>
      </c>
      <c r="X109" s="93" t="s">
        <v>304</v>
      </c>
      <c r="Y109" s="94">
        <v>3.60821947206</v>
      </c>
      <c r="Z109" s="95">
        <v>6.6155460303399999E-16</v>
      </c>
      <c r="AA109" s="79">
        <v>0</v>
      </c>
      <c r="AB109" s="79">
        <v>0</v>
      </c>
      <c r="AC109" s="79">
        <v>0</v>
      </c>
      <c r="AD109" s="79">
        <v>0</v>
      </c>
      <c r="AE109" s="79">
        <v>0</v>
      </c>
      <c r="AF109" s="79">
        <v>0</v>
      </c>
      <c r="AG109" s="79">
        <v>0</v>
      </c>
      <c r="AH109" s="79">
        <v>0</v>
      </c>
      <c r="AI109" s="79">
        <v>0</v>
      </c>
      <c r="AJ109" s="79">
        <v>0</v>
      </c>
      <c r="AK109" s="79">
        <v>0</v>
      </c>
      <c r="AL109" s="79">
        <v>0</v>
      </c>
      <c r="AM109" s="79">
        <v>9.0400000000000002E-5</v>
      </c>
      <c r="AN109" s="79">
        <v>0</v>
      </c>
      <c r="AO109" s="79">
        <v>0</v>
      </c>
      <c r="AP109" s="79">
        <v>0</v>
      </c>
      <c r="AQ109" s="79">
        <v>0</v>
      </c>
      <c r="AR109" s="79">
        <v>0</v>
      </c>
      <c r="AS109" s="79">
        <v>0</v>
      </c>
      <c r="AT109" s="79">
        <v>0</v>
      </c>
      <c r="AU109" s="79">
        <v>0</v>
      </c>
      <c r="AV109" s="79">
        <v>0</v>
      </c>
      <c r="AW109" s="79">
        <v>0</v>
      </c>
      <c r="AX109" s="79">
        <v>0</v>
      </c>
      <c r="AY109" s="79">
        <v>0</v>
      </c>
      <c r="AZ109" s="79">
        <v>0</v>
      </c>
      <c r="BA109" s="79">
        <v>0</v>
      </c>
      <c r="BB109" s="79">
        <v>0</v>
      </c>
      <c r="BC109" s="79">
        <v>0</v>
      </c>
      <c r="BD109" s="79">
        <v>0</v>
      </c>
      <c r="BE109" s="79">
        <v>0</v>
      </c>
      <c r="BF109" s="79">
        <v>0</v>
      </c>
      <c r="BG109" s="79">
        <v>0</v>
      </c>
      <c r="BH109" s="79">
        <v>0</v>
      </c>
      <c r="BI109" s="79">
        <v>0</v>
      </c>
      <c r="BJ109" s="79">
        <v>0</v>
      </c>
      <c r="BK109" s="79">
        <v>0</v>
      </c>
      <c r="BL109" s="79">
        <v>0</v>
      </c>
      <c r="BM109" s="79">
        <v>0</v>
      </c>
      <c r="BN109" s="79">
        <v>0</v>
      </c>
      <c r="BO109" s="79">
        <v>0</v>
      </c>
      <c r="BP109" s="79">
        <v>0</v>
      </c>
      <c r="BQ109" s="79">
        <v>0</v>
      </c>
      <c r="BR109" s="79">
        <v>0</v>
      </c>
      <c r="BS109" s="79">
        <v>0</v>
      </c>
      <c r="BT109" s="79">
        <v>0</v>
      </c>
      <c r="BU109" s="79">
        <v>0</v>
      </c>
      <c r="BV109" s="79">
        <v>0</v>
      </c>
      <c r="BW109" s="79">
        <v>0</v>
      </c>
      <c r="BX109" s="79">
        <v>0</v>
      </c>
      <c r="BY109" s="79">
        <v>0</v>
      </c>
      <c r="BZ109" s="79">
        <v>0</v>
      </c>
      <c r="CA109" s="79">
        <v>0</v>
      </c>
      <c r="CB109" s="79">
        <v>0</v>
      </c>
      <c r="CC109" s="79">
        <v>0</v>
      </c>
      <c r="CD109" s="79">
        <v>0</v>
      </c>
      <c r="CE109" s="79">
        <v>0</v>
      </c>
      <c r="CF109" s="79">
        <v>0</v>
      </c>
      <c r="CG109" s="79">
        <v>0</v>
      </c>
      <c r="CH109" s="79">
        <v>0</v>
      </c>
      <c r="CI109" s="79">
        <v>0</v>
      </c>
      <c r="CJ109" s="79">
        <v>0</v>
      </c>
      <c r="CK109" s="79">
        <v>0</v>
      </c>
      <c r="CL109" s="79">
        <v>0</v>
      </c>
      <c r="CM109" s="79">
        <v>0</v>
      </c>
      <c r="CN109" s="79">
        <v>0</v>
      </c>
      <c r="CO109" s="79">
        <v>0</v>
      </c>
      <c r="CP109" s="79">
        <v>0</v>
      </c>
      <c r="CQ109" s="79">
        <v>0</v>
      </c>
      <c r="CR109" s="79">
        <v>0</v>
      </c>
      <c r="CS109" s="79">
        <v>3.4680699999999997E-4</v>
      </c>
      <c r="CT109" s="79">
        <v>0</v>
      </c>
      <c r="CU109" s="79">
        <v>0</v>
      </c>
      <c r="CV109" s="79">
        <v>0</v>
      </c>
      <c r="CW109" s="79">
        <v>0</v>
      </c>
      <c r="CX109" s="79">
        <v>0</v>
      </c>
      <c r="CY109" s="79">
        <v>0</v>
      </c>
      <c r="CZ109" s="79">
        <v>0</v>
      </c>
      <c r="DA109" s="79">
        <v>0</v>
      </c>
      <c r="DB109" s="79">
        <v>0</v>
      </c>
      <c r="DC109" s="79">
        <v>0</v>
      </c>
      <c r="DD109" s="79">
        <v>0</v>
      </c>
      <c r="DE109" s="79">
        <v>0</v>
      </c>
      <c r="DF109" s="79">
        <v>4.02588E-4</v>
      </c>
      <c r="DG109" s="79">
        <v>9.6463199999999999E-4</v>
      </c>
      <c r="DH109" s="79">
        <v>2.1037170000000002E-3</v>
      </c>
      <c r="DI109" s="79">
        <v>1.3125579999999999E-3</v>
      </c>
      <c r="DJ109" s="79">
        <v>1.854599E-3</v>
      </c>
      <c r="DK109" s="79">
        <v>2.292863E-3</v>
      </c>
      <c r="DL109" s="79">
        <v>8.9358799999999996E-4</v>
      </c>
      <c r="DM109" s="79">
        <v>5.4399400000000001E-4</v>
      </c>
      <c r="DN109" s="79">
        <v>3.8933459999999998E-3</v>
      </c>
      <c r="DO109" s="79">
        <v>2.6173709999999998E-3</v>
      </c>
      <c r="DP109" s="79">
        <v>4.1686910000000004E-3</v>
      </c>
      <c r="DQ109" s="79">
        <v>2.1000609999999999E-3</v>
      </c>
    </row>
    <row r="110" spans="1:121">
      <c r="A110" s="79" t="s">
        <v>1233</v>
      </c>
      <c r="B110" s="21" t="s">
        <v>1126</v>
      </c>
      <c r="C110" s="97" t="str">
        <f t="shared" si="24"/>
        <v>ND</v>
      </c>
      <c r="D110" s="97" t="str">
        <f t="shared" si="25"/>
        <v>ND</v>
      </c>
      <c r="E110" s="21" t="s">
        <v>917</v>
      </c>
      <c r="F110" s="21" t="s">
        <v>136</v>
      </c>
      <c r="G110" s="21" t="s">
        <v>1154</v>
      </c>
      <c r="H110" s="80" t="s">
        <v>142</v>
      </c>
      <c r="I110" s="97" t="str">
        <f t="shared" si="20"/>
        <v>ND</v>
      </c>
      <c r="J110" s="97" t="str">
        <f t="shared" si="21"/>
        <v>ND</v>
      </c>
      <c r="K110" s="97" t="str">
        <f t="shared" si="22"/>
        <v>ND</v>
      </c>
      <c r="L110" s="97" t="str">
        <f t="shared" si="23"/>
        <v>ND</v>
      </c>
      <c r="M110" s="21">
        <v>0</v>
      </c>
      <c r="N110" s="21">
        <v>0</v>
      </c>
      <c r="O110" s="21">
        <v>0</v>
      </c>
      <c r="P110" s="93">
        <v>0</v>
      </c>
      <c r="Q110" s="93">
        <v>0</v>
      </c>
      <c r="R110" s="93">
        <v>0</v>
      </c>
      <c r="S110" s="21">
        <v>0</v>
      </c>
      <c r="T110" s="21">
        <v>0</v>
      </c>
      <c r="U110" s="21">
        <v>0</v>
      </c>
      <c r="V110" s="21">
        <v>0</v>
      </c>
      <c r="W110" s="21">
        <v>2.1365983333333335E-4</v>
      </c>
      <c r="X110" s="93" t="s">
        <v>304</v>
      </c>
      <c r="Y110" s="94">
        <v>3.7229866090899999</v>
      </c>
      <c r="Z110" s="95">
        <v>2.0087831084300001E-15</v>
      </c>
      <c r="AA110" s="79">
        <v>0</v>
      </c>
      <c r="AB110" s="79">
        <v>0</v>
      </c>
      <c r="AC110" s="79">
        <v>0</v>
      </c>
      <c r="AD110" s="79">
        <v>0</v>
      </c>
      <c r="AE110" s="79">
        <v>0</v>
      </c>
      <c r="AF110" s="79">
        <v>0</v>
      </c>
      <c r="AG110" s="79">
        <v>0</v>
      </c>
      <c r="AH110" s="79">
        <v>0</v>
      </c>
      <c r="AI110" s="79">
        <v>0</v>
      </c>
      <c r="AJ110" s="79">
        <v>0</v>
      </c>
      <c r="AK110" s="79">
        <v>0</v>
      </c>
      <c r="AL110" s="79">
        <v>0</v>
      </c>
      <c r="AM110" s="79">
        <v>0</v>
      </c>
      <c r="AN110" s="79">
        <v>0</v>
      </c>
      <c r="AO110" s="79">
        <v>0</v>
      </c>
      <c r="AP110" s="79">
        <v>0</v>
      </c>
      <c r="AQ110" s="79">
        <v>0</v>
      </c>
      <c r="AR110" s="79">
        <v>0</v>
      </c>
      <c r="AS110" s="79">
        <v>0</v>
      </c>
      <c r="AT110" s="79">
        <v>0</v>
      </c>
      <c r="AU110" s="79">
        <v>0</v>
      </c>
      <c r="AV110" s="79">
        <v>0</v>
      </c>
      <c r="AW110" s="79">
        <v>0</v>
      </c>
      <c r="AX110" s="79">
        <v>0</v>
      </c>
      <c r="AY110" s="79">
        <v>0</v>
      </c>
      <c r="AZ110" s="79">
        <v>0</v>
      </c>
      <c r="BA110" s="79">
        <v>0</v>
      </c>
      <c r="BB110" s="79">
        <v>0</v>
      </c>
      <c r="BC110" s="79">
        <v>0</v>
      </c>
      <c r="BD110" s="79">
        <v>0</v>
      </c>
      <c r="BE110" s="79">
        <v>0</v>
      </c>
      <c r="BF110" s="79">
        <v>0</v>
      </c>
      <c r="BG110" s="79">
        <v>0</v>
      </c>
      <c r="BH110" s="79">
        <v>0</v>
      </c>
      <c r="BI110" s="79">
        <v>0</v>
      </c>
      <c r="BJ110" s="79">
        <v>0</v>
      </c>
      <c r="BK110" s="79">
        <v>0</v>
      </c>
      <c r="BL110" s="79">
        <v>0</v>
      </c>
      <c r="BM110" s="79">
        <v>0</v>
      </c>
      <c r="BN110" s="79">
        <v>0</v>
      </c>
      <c r="BO110" s="79">
        <v>0</v>
      </c>
      <c r="BP110" s="79">
        <v>0</v>
      </c>
      <c r="BQ110" s="79">
        <v>0</v>
      </c>
      <c r="BR110" s="79">
        <v>0</v>
      </c>
      <c r="BS110" s="79">
        <v>0</v>
      </c>
      <c r="BT110" s="79">
        <v>0</v>
      </c>
      <c r="BU110" s="79">
        <v>0</v>
      </c>
      <c r="BV110" s="79">
        <v>0</v>
      </c>
      <c r="BW110" s="79">
        <v>0</v>
      </c>
      <c r="BX110" s="79">
        <v>0</v>
      </c>
      <c r="BY110" s="79">
        <v>0</v>
      </c>
      <c r="BZ110" s="79">
        <v>0</v>
      </c>
      <c r="CA110" s="79">
        <v>0</v>
      </c>
      <c r="CB110" s="79">
        <v>0</v>
      </c>
      <c r="CC110" s="79">
        <v>0</v>
      </c>
      <c r="CD110" s="79">
        <v>0</v>
      </c>
      <c r="CE110" s="79">
        <v>0</v>
      </c>
      <c r="CF110" s="79">
        <v>0</v>
      </c>
      <c r="CG110" s="79">
        <v>0</v>
      </c>
      <c r="CH110" s="79">
        <v>0</v>
      </c>
      <c r="CI110" s="79">
        <v>0</v>
      </c>
      <c r="CJ110" s="79">
        <v>0</v>
      </c>
      <c r="CK110" s="79">
        <v>0</v>
      </c>
      <c r="CL110" s="79">
        <v>0</v>
      </c>
      <c r="CM110" s="79">
        <v>0</v>
      </c>
      <c r="CN110" s="79">
        <v>0</v>
      </c>
      <c r="CO110" s="79">
        <v>0</v>
      </c>
      <c r="CP110" s="79">
        <v>0</v>
      </c>
      <c r="CQ110" s="79">
        <v>0</v>
      </c>
      <c r="CR110" s="79">
        <v>0</v>
      </c>
      <c r="CS110" s="79">
        <v>0</v>
      </c>
      <c r="CT110" s="79">
        <v>0</v>
      </c>
      <c r="CU110" s="79">
        <v>0</v>
      </c>
      <c r="CV110" s="79">
        <v>0</v>
      </c>
      <c r="CW110" s="79">
        <v>0</v>
      </c>
      <c r="CX110" s="79">
        <v>0</v>
      </c>
      <c r="CY110" s="79">
        <v>0</v>
      </c>
      <c r="CZ110" s="79">
        <v>0</v>
      </c>
      <c r="DA110" s="79">
        <v>0</v>
      </c>
      <c r="DB110" s="79">
        <v>0</v>
      </c>
      <c r="DC110" s="79">
        <v>0</v>
      </c>
      <c r="DD110" s="79">
        <v>0</v>
      </c>
      <c r="DE110" s="79">
        <v>0</v>
      </c>
      <c r="DF110" s="79">
        <v>1.7569999999999999E-4</v>
      </c>
      <c r="DG110" s="79">
        <v>0</v>
      </c>
      <c r="DH110" s="79">
        <v>1.83623E-4</v>
      </c>
      <c r="DI110" s="79">
        <v>2.7134300000000001E-4</v>
      </c>
      <c r="DJ110" s="79">
        <v>0</v>
      </c>
      <c r="DK110" s="79">
        <v>1.7658800000000001E-4</v>
      </c>
      <c r="DL110" s="79">
        <v>1.7999300000000001E-4</v>
      </c>
      <c r="DM110" s="79">
        <v>1.7806000000000001E-4</v>
      </c>
      <c r="DN110" s="79">
        <v>3.5155000000000001E-4</v>
      </c>
      <c r="DO110" s="79">
        <v>2.7785400000000001E-4</v>
      </c>
      <c r="DP110" s="79">
        <v>3.7641200000000001E-4</v>
      </c>
      <c r="DQ110" s="79">
        <v>3.9279499999999998E-4</v>
      </c>
    </row>
    <row r="111" spans="1:121">
      <c r="A111" s="79" t="s">
        <v>1234</v>
      </c>
      <c r="B111" s="21" t="s">
        <v>1126</v>
      </c>
      <c r="C111" s="97" t="str">
        <f t="shared" si="24"/>
        <v>ND</v>
      </c>
      <c r="D111" s="97" t="str">
        <f t="shared" si="25"/>
        <v>ND</v>
      </c>
      <c r="E111" s="21" t="s">
        <v>917</v>
      </c>
      <c r="F111" s="21" t="s">
        <v>136</v>
      </c>
      <c r="G111" s="21" t="s">
        <v>1154</v>
      </c>
      <c r="H111" s="80" t="s">
        <v>143</v>
      </c>
      <c r="I111" s="97" t="str">
        <f t="shared" si="20"/>
        <v>NI</v>
      </c>
      <c r="J111" s="97" t="str">
        <f t="shared" si="21"/>
        <v>ND</v>
      </c>
      <c r="K111" s="97" t="str">
        <f t="shared" si="22"/>
        <v>ND</v>
      </c>
      <c r="L111" s="97" t="str">
        <f t="shared" si="23"/>
        <v>ND</v>
      </c>
      <c r="M111" s="21">
        <v>0</v>
      </c>
      <c r="N111" s="21">
        <v>0</v>
      </c>
      <c r="O111" s="21">
        <v>0</v>
      </c>
      <c r="P111" s="93">
        <v>0</v>
      </c>
      <c r="Q111" s="93">
        <v>0</v>
      </c>
      <c r="R111" s="93">
        <v>0</v>
      </c>
      <c r="S111" s="21">
        <v>0</v>
      </c>
      <c r="T111" s="21">
        <v>0</v>
      </c>
      <c r="U111" s="21">
        <v>1.7391125000000002E-5</v>
      </c>
      <c r="V111" s="21">
        <v>0</v>
      </c>
      <c r="W111" s="21">
        <v>5.3026666666666665E-5</v>
      </c>
      <c r="X111" s="93" t="s">
        <v>304</v>
      </c>
      <c r="Y111" s="94">
        <v>3.1671513455500002</v>
      </c>
      <c r="Z111" s="93">
        <v>1.7477536775499999E-2</v>
      </c>
      <c r="AA111" s="79">
        <v>0</v>
      </c>
      <c r="AB111" s="79">
        <v>0</v>
      </c>
      <c r="AC111" s="79">
        <v>0</v>
      </c>
      <c r="AD111" s="79">
        <v>0</v>
      </c>
      <c r="AE111" s="79">
        <v>0</v>
      </c>
      <c r="AF111" s="79">
        <v>0</v>
      </c>
      <c r="AG111" s="79">
        <v>0</v>
      </c>
      <c r="AH111" s="79">
        <v>0</v>
      </c>
      <c r="AI111" s="79">
        <v>0</v>
      </c>
      <c r="AJ111" s="79">
        <v>0</v>
      </c>
      <c r="AK111" s="79">
        <v>0</v>
      </c>
      <c r="AL111" s="79">
        <v>0</v>
      </c>
      <c r="AM111" s="79">
        <v>0</v>
      </c>
      <c r="AN111" s="79">
        <v>0</v>
      </c>
      <c r="AO111" s="79">
        <v>0</v>
      </c>
      <c r="AP111" s="79">
        <v>0</v>
      </c>
      <c r="AQ111" s="79">
        <v>0</v>
      </c>
      <c r="AR111" s="79">
        <v>0</v>
      </c>
      <c r="AS111" s="79">
        <v>0</v>
      </c>
      <c r="AT111" s="79">
        <v>0</v>
      </c>
      <c r="AU111" s="79">
        <v>0</v>
      </c>
      <c r="AV111" s="79">
        <v>0</v>
      </c>
      <c r="AW111" s="79">
        <v>0</v>
      </c>
      <c r="AX111" s="79">
        <v>0</v>
      </c>
      <c r="AY111" s="79">
        <v>0</v>
      </c>
      <c r="AZ111" s="79">
        <v>0</v>
      </c>
      <c r="BA111" s="79">
        <v>0</v>
      </c>
      <c r="BB111" s="79">
        <v>0</v>
      </c>
      <c r="BC111" s="79">
        <v>0</v>
      </c>
      <c r="BD111" s="79">
        <v>0</v>
      </c>
      <c r="BE111" s="79">
        <v>0</v>
      </c>
      <c r="BF111" s="79">
        <v>0</v>
      </c>
      <c r="BG111" s="79">
        <v>0</v>
      </c>
      <c r="BH111" s="79">
        <v>0</v>
      </c>
      <c r="BI111" s="79">
        <v>0</v>
      </c>
      <c r="BJ111" s="79">
        <v>1.94453E-4</v>
      </c>
      <c r="BK111" s="79">
        <v>0</v>
      </c>
      <c r="BL111" s="79">
        <v>0</v>
      </c>
      <c r="BM111" s="79">
        <v>0</v>
      </c>
      <c r="BN111" s="79">
        <v>0</v>
      </c>
      <c r="BO111" s="79">
        <v>0</v>
      </c>
      <c r="BP111" s="79">
        <v>0</v>
      </c>
      <c r="BQ111" s="79">
        <v>0</v>
      </c>
      <c r="BR111" s="79">
        <v>0</v>
      </c>
      <c r="BS111" s="79">
        <v>0</v>
      </c>
      <c r="BT111" s="79">
        <v>0</v>
      </c>
      <c r="BU111" s="79">
        <v>0</v>
      </c>
      <c r="BV111" s="79">
        <v>0</v>
      </c>
      <c r="BW111" s="79">
        <v>0</v>
      </c>
      <c r="BX111" s="79">
        <v>0</v>
      </c>
      <c r="BY111" s="79">
        <v>0</v>
      </c>
      <c r="BZ111" s="79">
        <v>0</v>
      </c>
      <c r="CA111" s="79">
        <v>0</v>
      </c>
      <c r="CB111" s="79">
        <v>0</v>
      </c>
      <c r="CC111" s="79">
        <v>0</v>
      </c>
      <c r="CD111" s="79">
        <v>0</v>
      </c>
      <c r="CE111" s="79">
        <v>0</v>
      </c>
      <c r="CF111" s="79">
        <v>0</v>
      </c>
      <c r="CG111" s="79">
        <v>0</v>
      </c>
      <c r="CH111" s="79">
        <v>0</v>
      </c>
      <c r="CI111" s="79">
        <v>4.7383400000000002E-4</v>
      </c>
      <c r="CJ111" s="79">
        <v>0</v>
      </c>
      <c r="CK111" s="79">
        <v>0</v>
      </c>
      <c r="CL111" s="79">
        <v>1.6648699999999999E-4</v>
      </c>
      <c r="CM111" s="79">
        <v>0</v>
      </c>
      <c r="CN111" s="79">
        <v>0</v>
      </c>
      <c r="CO111" s="79">
        <v>0</v>
      </c>
      <c r="CP111" s="79">
        <v>0</v>
      </c>
      <c r="CQ111" s="79">
        <v>0</v>
      </c>
      <c r="CR111" s="79">
        <v>0</v>
      </c>
      <c r="CS111" s="79">
        <v>0</v>
      </c>
      <c r="CT111" s="79">
        <v>0</v>
      </c>
      <c r="CU111" s="79">
        <v>0</v>
      </c>
      <c r="CV111" s="79">
        <v>0</v>
      </c>
      <c r="CW111" s="79">
        <v>0</v>
      </c>
      <c r="CX111" s="79">
        <v>0</v>
      </c>
      <c r="CY111" s="79">
        <v>0</v>
      </c>
      <c r="CZ111" s="79">
        <v>0</v>
      </c>
      <c r="DA111" s="79">
        <v>0</v>
      </c>
      <c r="DB111" s="79">
        <v>0</v>
      </c>
      <c r="DC111" s="79">
        <v>0</v>
      </c>
      <c r="DD111" s="79">
        <v>0</v>
      </c>
      <c r="DE111" s="79">
        <v>0</v>
      </c>
      <c r="DF111" s="79">
        <v>0</v>
      </c>
      <c r="DG111" s="79">
        <v>0</v>
      </c>
      <c r="DH111" s="79">
        <v>0</v>
      </c>
      <c r="DI111" s="79">
        <v>0</v>
      </c>
      <c r="DJ111" s="79">
        <v>0</v>
      </c>
      <c r="DK111" s="79">
        <v>0</v>
      </c>
      <c r="DL111" s="79">
        <v>0</v>
      </c>
      <c r="DM111" s="79">
        <v>3.5612000000000003E-4</v>
      </c>
      <c r="DN111" s="79">
        <v>8.7899999999999995E-5</v>
      </c>
      <c r="DO111" s="79">
        <v>0</v>
      </c>
      <c r="DP111" s="79">
        <v>9.4099999999999997E-5</v>
      </c>
      <c r="DQ111" s="79">
        <v>9.8200000000000002E-5</v>
      </c>
    </row>
    <row r="112" spans="1:121">
      <c r="A112" s="79" t="s">
        <v>1235</v>
      </c>
      <c r="B112" s="21" t="s">
        <v>1126</v>
      </c>
      <c r="C112" s="97" t="str">
        <f t="shared" si="24"/>
        <v>ND</v>
      </c>
      <c r="D112" s="97" t="str">
        <f t="shared" si="25"/>
        <v>ND</v>
      </c>
      <c r="E112" s="21" t="s">
        <v>917</v>
      </c>
      <c r="F112" s="21" t="s">
        <v>136</v>
      </c>
      <c r="G112" s="21" t="s">
        <v>1154</v>
      </c>
      <c r="H112" s="80" t="s">
        <v>145</v>
      </c>
      <c r="I112" s="97" t="str">
        <f t="shared" si="20"/>
        <v>ND</v>
      </c>
      <c r="J112" s="97" t="str">
        <f t="shared" si="21"/>
        <v>ND</v>
      </c>
      <c r="K112" s="97" t="str">
        <f t="shared" si="22"/>
        <v>ND</v>
      </c>
      <c r="L112" s="97" t="str">
        <f t="shared" si="23"/>
        <v>ND</v>
      </c>
      <c r="M112" s="21">
        <v>0</v>
      </c>
      <c r="N112" s="21">
        <v>0</v>
      </c>
      <c r="O112" s="21">
        <v>0</v>
      </c>
      <c r="P112" s="93">
        <v>0</v>
      </c>
      <c r="Q112" s="93">
        <v>0</v>
      </c>
      <c r="R112" s="93">
        <v>0</v>
      </c>
      <c r="S112" s="21">
        <v>0</v>
      </c>
      <c r="T112" s="21">
        <v>0</v>
      </c>
      <c r="U112" s="21">
        <v>0</v>
      </c>
      <c r="V112" s="21">
        <v>0</v>
      </c>
      <c r="W112" s="21">
        <v>1.5444983333333333E-4</v>
      </c>
      <c r="X112" s="93" t="s">
        <v>304</v>
      </c>
      <c r="Y112" s="94">
        <v>3.0835044619200001</v>
      </c>
      <c r="Z112" s="95">
        <v>8.1084927988699993E-12</v>
      </c>
      <c r="AA112" s="79">
        <v>0</v>
      </c>
      <c r="AB112" s="79">
        <v>0</v>
      </c>
      <c r="AC112" s="79">
        <v>0</v>
      </c>
      <c r="AD112" s="79">
        <v>0</v>
      </c>
      <c r="AE112" s="79">
        <v>0</v>
      </c>
      <c r="AF112" s="79">
        <v>0</v>
      </c>
      <c r="AG112" s="79">
        <v>0</v>
      </c>
      <c r="AH112" s="79">
        <v>0</v>
      </c>
      <c r="AI112" s="79">
        <v>0</v>
      </c>
      <c r="AJ112" s="79">
        <v>0</v>
      </c>
      <c r="AK112" s="79">
        <v>0</v>
      </c>
      <c r="AL112" s="79">
        <v>0</v>
      </c>
      <c r="AM112" s="79">
        <v>0</v>
      </c>
      <c r="AN112" s="79">
        <v>0</v>
      </c>
      <c r="AO112" s="79">
        <v>0</v>
      </c>
      <c r="AP112" s="79">
        <v>0</v>
      </c>
      <c r="AQ112" s="79">
        <v>0</v>
      </c>
      <c r="AR112" s="79">
        <v>0</v>
      </c>
      <c r="AS112" s="79">
        <v>0</v>
      </c>
      <c r="AT112" s="79">
        <v>0</v>
      </c>
      <c r="AU112" s="79">
        <v>0</v>
      </c>
      <c r="AV112" s="79">
        <v>0</v>
      </c>
      <c r="AW112" s="79">
        <v>0</v>
      </c>
      <c r="AX112" s="79">
        <v>0</v>
      </c>
      <c r="AY112" s="79">
        <v>0</v>
      </c>
      <c r="AZ112" s="79">
        <v>0</v>
      </c>
      <c r="BA112" s="79">
        <v>0</v>
      </c>
      <c r="BB112" s="79">
        <v>0</v>
      </c>
      <c r="BC112" s="79">
        <v>0</v>
      </c>
      <c r="BD112" s="79">
        <v>0</v>
      </c>
      <c r="BE112" s="79">
        <v>0</v>
      </c>
      <c r="BF112" s="79">
        <v>0</v>
      </c>
      <c r="BG112" s="79">
        <v>0</v>
      </c>
      <c r="BH112" s="79">
        <v>0</v>
      </c>
      <c r="BI112" s="79">
        <v>0</v>
      </c>
      <c r="BJ112" s="79">
        <v>0</v>
      </c>
      <c r="BK112" s="79">
        <v>0</v>
      </c>
      <c r="BL112" s="79">
        <v>0</v>
      </c>
      <c r="BM112" s="79">
        <v>0</v>
      </c>
      <c r="BN112" s="79">
        <v>0</v>
      </c>
      <c r="BO112" s="79">
        <v>0</v>
      </c>
      <c r="BP112" s="79">
        <v>0</v>
      </c>
      <c r="BQ112" s="79">
        <v>0</v>
      </c>
      <c r="BR112" s="79">
        <v>0</v>
      </c>
      <c r="BS112" s="79">
        <v>0</v>
      </c>
      <c r="BT112" s="79">
        <v>0</v>
      </c>
      <c r="BU112" s="79">
        <v>0</v>
      </c>
      <c r="BV112" s="79">
        <v>0</v>
      </c>
      <c r="BW112" s="79">
        <v>0</v>
      </c>
      <c r="BX112" s="79">
        <v>0</v>
      </c>
      <c r="BY112" s="79">
        <v>0</v>
      </c>
      <c r="BZ112" s="79">
        <v>0</v>
      </c>
      <c r="CA112" s="79">
        <v>0</v>
      </c>
      <c r="CB112" s="79">
        <v>0</v>
      </c>
      <c r="CC112" s="79">
        <v>0</v>
      </c>
      <c r="CD112" s="79">
        <v>0</v>
      </c>
      <c r="CE112" s="79">
        <v>0</v>
      </c>
      <c r="CF112" s="79">
        <v>0</v>
      </c>
      <c r="CG112" s="79">
        <v>0</v>
      </c>
      <c r="CH112" s="79">
        <v>0</v>
      </c>
      <c r="CI112" s="79">
        <v>0</v>
      </c>
      <c r="CJ112" s="79">
        <v>0</v>
      </c>
      <c r="CK112" s="79">
        <v>0</v>
      </c>
      <c r="CL112" s="79">
        <v>0</v>
      </c>
      <c r="CM112" s="79">
        <v>0</v>
      </c>
      <c r="CN112" s="79">
        <v>0</v>
      </c>
      <c r="CO112" s="79">
        <v>0</v>
      </c>
      <c r="CP112" s="79">
        <v>0</v>
      </c>
      <c r="CQ112" s="79">
        <v>0</v>
      </c>
      <c r="CR112" s="79">
        <v>0</v>
      </c>
      <c r="CS112" s="79">
        <v>0</v>
      </c>
      <c r="CT112" s="79">
        <v>0</v>
      </c>
      <c r="CU112" s="79">
        <v>0</v>
      </c>
      <c r="CV112" s="79">
        <v>0</v>
      </c>
      <c r="CW112" s="79">
        <v>0</v>
      </c>
      <c r="CX112" s="79">
        <v>0</v>
      </c>
      <c r="CY112" s="79">
        <v>0</v>
      </c>
      <c r="CZ112" s="79">
        <v>0</v>
      </c>
      <c r="DA112" s="79">
        <v>0</v>
      </c>
      <c r="DB112" s="79">
        <v>0</v>
      </c>
      <c r="DC112" s="79">
        <v>0</v>
      </c>
      <c r="DD112" s="79">
        <v>0</v>
      </c>
      <c r="DE112" s="79">
        <v>0</v>
      </c>
      <c r="DF112" s="79">
        <v>1.7569999999999999E-4</v>
      </c>
      <c r="DG112" s="79">
        <v>0</v>
      </c>
      <c r="DH112" s="79">
        <v>9.1799999999999995E-5</v>
      </c>
      <c r="DI112" s="79">
        <v>1.8089500000000001E-4</v>
      </c>
      <c r="DJ112" s="79">
        <v>0</v>
      </c>
      <c r="DK112" s="79">
        <v>0</v>
      </c>
      <c r="DL112" s="79">
        <v>0</v>
      </c>
      <c r="DM112" s="79">
        <v>2.6708999999999999E-4</v>
      </c>
      <c r="DN112" s="79">
        <v>8.7899999999999995E-5</v>
      </c>
      <c r="DO112" s="79">
        <v>9.2600000000000001E-5</v>
      </c>
      <c r="DP112" s="79">
        <v>5.6461800000000002E-4</v>
      </c>
      <c r="DQ112" s="79">
        <v>3.9279499999999998E-4</v>
      </c>
    </row>
    <row r="113" spans="1:121">
      <c r="A113" s="79" t="s">
        <v>1236</v>
      </c>
      <c r="B113" s="21" t="s">
        <v>1126</v>
      </c>
      <c r="C113" s="97" t="str">
        <f t="shared" si="24"/>
        <v>ND</v>
      </c>
      <c r="D113" s="97" t="str">
        <f t="shared" si="25"/>
        <v>ND</v>
      </c>
      <c r="E113" s="21" t="s">
        <v>917</v>
      </c>
      <c r="F113" s="21" t="s">
        <v>136</v>
      </c>
      <c r="G113" s="21" t="s">
        <v>1154</v>
      </c>
      <c r="H113" s="80" t="s">
        <v>149</v>
      </c>
      <c r="I113" s="97" t="str">
        <f t="shared" si="20"/>
        <v>NI</v>
      </c>
      <c r="J113" s="97" t="str">
        <f t="shared" si="21"/>
        <v>ND</v>
      </c>
      <c r="K113" s="97" t="str">
        <f t="shared" si="22"/>
        <v>ND</v>
      </c>
      <c r="L113" s="97" t="str">
        <f t="shared" si="23"/>
        <v>ND</v>
      </c>
      <c r="M113" s="21">
        <v>0</v>
      </c>
      <c r="N113" s="21">
        <v>0</v>
      </c>
      <c r="O113" s="21">
        <v>0</v>
      </c>
      <c r="P113" s="93">
        <v>0</v>
      </c>
      <c r="Q113" s="93">
        <v>0</v>
      </c>
      <c r="R113" s="93">
        <v>0</v>
      </c>
      <c r="S113" s="21">
        <v>0</v>
      </c>
      <c r="T113" s="21">
        <v>0</v>
      </c>
      <c r="U113" s="21">
        <v>6.8057708333333334E-6</v>
      </c>
      <c r="V113" s="21">
        <v>0</v>
      </c>
      <c r="W113" s="21">
        <v>1.8196424999999996E-4</v>
      </c>
      <c r="X113" s="93" t="s">
        <v>304</v>
      </c>
      <c r="Y113" s="94">
        <v>3.37065479936</v>
      </c>
      <c r="Z113" s="95">
        <v>1.2514361122700001E-10</v>
      </c>
      <c r="AA113" s="79">
        <v>0</v>
      </c>
      <c r="AB113" s="79">
        <v>0</v>
      </c>
      <c r="AC113" s="79">
        <v>0</v>
      </c>
      <c r="AD113" s="79">
        <v>0</v>
      </c>
      <c r="AE113" s="79">
        <v>0</v>
      </c>
      <c r="AF113" s="79">
        <v>0</v>
      </c>
      <c r="AG113" s="79">
        <v>0</v>
      </c>
      <c r="AH113" s="79">
        <v>0</v>
      </c>
      <c r="AI113" s="79">
        <v>0</v>
      </c>
      <c r="AJ113" s="79">
        <v>0</v>
      </c>
      <c r="AK113" s="79">
        <v>0</v>
      </c>
      <c r="AL113" s="79">
        <v>0</v>
      </c>
      <c r="AM113" s="79">
        <v>0</v>
      </c>
      <c r="AN113" s="79">
        <v>0</v>
      </c>
      <c r="AO113" s="79">
        <v>0</v>
      </c>
      <c r="AP113" s="79">
        <v>0</v>
      </c>
      <c r="AQ113" s="79">
        <v>0</v>
      </c>
      <c r="AR113" s="79">
        <v>0</v>
      </c>
      <c r="AS113" s="79">
        <v>0</v>
      </c>
      <c r="AT113" s="79">
        <v>0</v>
      </c>
      <c r="AU113" s="79">
        <v>0</v>
      </c>
      <c r="AV113" s="79">
        <v>0</v>
      </c>
      <c r="AW113" s="79">
        <v>0</v>
      </c>
      <c r="AX113" s="79">
        <v>0</v>
      </c>
      <c r="AY113" s="79">
        <v>0</v>
      </c>
      <c r="AZ113" s="79">
        <v>0</v>
      </c>
      <c r="BA113" s="79">
        <v>0</v>
      </c>
      <c r="BB113" s="79">
        <v>0</v>
      </c>
      <c r="BC113" s="79">
        <v>0</v>
      </c>
      <c r="BD113" s="79">
        <v>0</v>
      </c>
      <c r="BE113" s="79">
        <v>1.68732E-4</v>
      </c>
      <c r="BF113" s="79">
        <v>0</v>
      </c>
      <c r="BG113" s="79">
        <v>0</v>
      </c>
      <c r="BH113" s="79">
        <v>0</v>
      </c>
      <c r="BI113" s="79">
        <v>0</v>
      </c>
      <c r="BJ113" s="79">
        <v>0</v>
      </c>
      <c r="BK113" s="79">
        <v>0</v>
      </c>
      <c r="BL113" s="79">
        <v>0</v>
      </c>
      <c r="BM113" s="79">
        <v>0</v>
      </c>
      <c r="BN113" s="79">
        <v>0</v>
      </c>
      <c r="BO113" s="79">
        <v>0</v>
      </c>
      <c r="BP113" s="79">
        <v>0</v>
      </c>
      <c r="BQ113" s="79">
        <v>0</v>
      </c>
      <c r="BR113" s="79">
        <v>0</v>
      </c>
      <c r="BS113" s="79">
        <v>0</v>
      </c>
      <c r="BT113" s="79">
        <v>0</v>
      </c>
      <c r="BU113" s="79">
        <v>0</v>
      </c>
      <c r="BV113" s="79">
        <v>0</v>
      </c>
      <c r="BW113" s="79">
        <v>0</v>
      </c>
      <c r="BX113" s="79">
        <v>0</v>
      </c>
      <c r="BY113" s="79">
        <v>0</v>
      </c>
      <c r="BZ113" s="79">
        <v>0</v>
      </c>
      <c r="CA113" s="79">
        <v>0</v>
      </c>
      <c r="CB113" s="79">
        <v>0</v>
      </c>
      <c r="CC113" s="79">
        <v>0</v>
      </c>
      <c r="CD113" s="79">
        <v>0</v>
      </c>
      <c r="CE113" s="79">
        <v>0</v>
      </c>
      <c r="CF113" s="79">
        <v>0</v>
      </c>
      <c r="CG113" s="79">
        <v>0</v>
      </c>
      <c r="CH113" s="79">
        <v>0</v>
      </c>
      <c r="CI113" s="79">
        <v>1.5794499999999999E-4</v>
      </c>
      <c r="CJ113" s="79">
        <v>0</v>
      </c>
      <c r="CK113" s="79">
        <v>0</v>
      </c>
      <c r="CL113" s="79">
        <v>0</v>
      </c>
      <c r="CM113" s="79">
        <v>0</v>
      </c>
      <c r="CN113" s="79">
        <v>0</v>
      </c>
      <c r="CO113" s="79">
        <v>0</v>
      </c>
      <c r="CP113" s="79">
        <v>0</v>
      </c>
      <c r="CQ113" s="79">
        <v>0</v>
      </c>
      <c r="CR113" s="79">
        <v>0</v>
      </c>
      <c r="CS113" s="79">
        <v>0</v>
      </c>
      <c r="CT113" s="79">
        <v>0</v>
      </c>
      <c r="CU113" s="79">
        <v>0</v>
      </c>
      <c r="CV113" s="79">
        <v>0</v>
      </c>
      <c r="CW113" s="79">
        <v>0</v>
      </c>
      <c r="CX113" s="79">
        <v>0</v>
      </c>
      <c r="CY113" s="79">
        <v>0</v>
      </c>
      <c r="CZ113" s="79">
        <v>0</v>
      </c>
      <c r="DA113" s="79">
        <v>0</v>
      </c>
      <c r="DB113" s="79">
        <v>0</v>
      </c>
      <c r="DC113" s="79">
        <v>0</v>
      </c>
      <c r="DD113" s="79">
        <v>0</v>
      </c>
      <c r="DE113" s="79">
        <v>0</v>
      </c>
      <c r="DF113" s="79">
        <v>1.7569999999999999E-4</v>
      </c>
      <c r="DG113" s="79">
        <v>0</v>
      </c>
      <c r="DH113" s="79">
        <v>1.83623E-4</v>
      </c>
      <c r="DI113" s="79">
        <v>1.8089500000000001E-4</v>
      </c>
      <c r="DJ113" s="79">
        <v>1.7986599999999999E-4</v>
      </c>
      <c r="DK113" s="79">
        <v>2.6488199999999998E-4</v>
      </c>
      <c r="DL113" s="79">
        <v>0</v>
      </c>
      <c r="DM113" s="79">
        <v>0</v>
      </c>
      <c r="DN113" s="79">
        <v>4.3943699999999999E-4</v>
      </c>
      <c r="DO113" s="79">
        <v>3.70472E-4</v>
      </c>
      <c r="DP113" s="79">
        <v>9.4099999999999997E-5</v>
      </c>
      <c r="DQ113" s="79">
        <v>2.94596E-4</v>
      </c>
    </row>
    <row r="114" spans="1:121">
      <c r="A114" s="79" t="s">
        <v>1237</v>
      </c>
      <c r="B114" s="21" t="s">
        <v>1126</v>
      </c>
      <c r="C114" s="97" t="str">
        <f t="shared" si="24"/>
        <v>ND</v>
      </c>
      <c r="D114" s="97" t="str">
        <f t="shared" si="25"/>
        <v>ND</v>
      </c>
      <c r="E114" s="21" t="s">
        <v>917</v>
      </c>
      <c r="F114" s="21" t="s">
        <v>136</v>
      </c>
      <c r="G114" s="21" t="s">
        <v>1154</v>
      </c>
      <c r="H114" s="80" t="s">
        <v>151</v>
      </c>
      <c r="I114" s="97">
        <f t="shared" si="20"/>
        <v>0.1435836075381394</v>
      </c>
      <c r="J114" s="97" t="str">
        <f t="shared" si="21"/>
        <v>NI</v>
      </c>
      <c r="K114" s="97" t="str">
        <f t="shared" si="22"/>
        <v>ND</v>
      </c>
      <c r="L114" s="97" t="str">
        <f t="shared" si="23"/>
        <v>ND</v>
      </c>
      <c r="M114" s="21">
        <v>0</v>
      </c>
      <c r="N114" s="21">
        <v>0</v>
      </c>
      <c r="O114" s="21">
        <v>0</v>
      </c>
      <c r="P114" s="93">
        <v>0</v>
      </c>
      <c r="Q114" s="93">
        <v>0</v>
      </c>
      <c r="R114" s="93">
        <v>0</v>
      </c>
      <c r="S114" s="21">
        <v>0</v>
      </c>
      <c r="T114" s="21">
        <v>5.4500000000000003E-6</v>
      </c>
      <c r="U114" s="21">
        <v>3.7956979166666667E-5</v>
      </c>
      <c r="V114" s="21">
        <v>0</v>
      </c>
      <c r="W114" s="21">
        <v>0</v>
      </c>
      <c r="X114" s="93"/>
      <c r="Y114" s="94"/>
      <c r="Z114" s="93" t="s">
        <v>303</v>
      </c>
      <c r="AA114" s="79">
        <v>0</v>
      </c>
      <c r="AB114" s="79">
        <v>0</v>
      </c>
      <c r="AC114" s="79">
        <v>0</v>
      </c>
      <c r="AD114" s="79">
        <v>0</v>
      </c>
      <c r="AE114" s="79">
        <v>0</v>
      </c>
      <c r="AF114" s="79">
        <v>0</v>
      </c>
      <c r="AG114" s="79">
        <v>0</v>
      </c>
      <c r="AH114" s="79">
        <v>0</v>
      </c>
      <c r="AI114" s="79">
        <v>0</v>
      </c>
      <c r="AJ114" s="79">
        <v>0</v>
      </c>
      <c r="AK114" s="79">
        <v>0</v>
      </c>
      <c r="AL114" s="79">
        <v>0</v>
      </c>
      <c r="AM114" s="79">
        <v>0</v>
      </c>
      <c r="AN114" s="79">
        <v>6.5400000000000004E-5</v>
      </c>
      <c r="AO114" s="79">
        <v>0</v>
      </c>
      <c r="AP114" s="79">
        <v>0</v>
      </c>
      <c r="AQ114" s="79">
        <v>0</v>
      </c>
      <c r="AR114" s="79">
        <v>0</v>
      </c>
      <c r="AS114" s="79">
        <v>0</v>
      </c>
      <c r="AT114" s="79">
        <v>0</v>
      </c>
      <c r="AU114" s="79">
        <v>0</v>
      </c>
      <c r="AV114" s="79">
        <v>0</v>
      </c>
      <c r="AW114" s="79">
        <v>0</v>
      </c>
      <c r="AX114" s="79">
        <v>0</v>
      </c>
      <c r="AY114" s="79">
        <v>0</v>
      </c>
      <c r="AZ114" s="79">
        <v>0</v>
      </c>
      <c r="BA114" s="79">
        <v>0</v>
      </c>
      <c r="BB114" s="79">
        <v>0</v>
      </c>
      <c r="BC114" s="79">
        <v>0</v>
      </c>
      <c r="BD114" s="79">
        <v>0</v>
      </c>
      <c r="BE114" s="79">
        <v>0</v>
      </c>
      <c r="BF114" s="79">
        <v>0</v>
      </c>
      <c r="BG114" s="79">
        <v>0</v>
      </c>
      <c r="BH114" s="79">
        <v>0</v>
      </c>
      <c r="BI114" s="79">
        <v>1.508066E-3</v>
      </c>
      <c r="BJ114" s="79">
        <v>0</v>
      </c>
      <c r="BK114" s="79">
        <v>0</v>
      </c>
      <c r="BL114" s="79">
        <v>0</v>
      </c>
      <c r="BM114" s="79">
        <v>0</v>
      </c>
      <c r="BN114" s="79">
        <v>0</v>
      </c>
      <c r="BO114" s="79">
        <v>0</v>
      </c>
      <c r="BP114" s="79">
        <v>0</v>
      </c>
      <c r="BQ114" s="79">
        <v>0</v>
      </c>
      <c r="BR114" s="79">
        <v>0</v>
      </c>
      <c r="BS114" s="79">
        <v>3.1386899999999999E-4</v>
      </c>
      <c r="BT114" s="79">
        <v>0</v>
      </c>
      <c r="BU114" s="79">
        <v>0</v>
      </c>
      <c r="BV114" s="79">
        <v>0</v>
      </c>
      <c r="BW114" s="79">
        <v>0</v>
      </c>
      <c r="BX114" s="79">
        <v>0</v>
      </c>
      <c r="BY114" s="79">
        <v>0</v>
      </c>
      <c r="BZ114" s="79">
        <v>0</v>
      </c>
      <c r="CA114" s="79">
        <v>0</v>
      </c>
      <c r="CB114" s="79">
        <v>0</v>
      </c>
      <c r="CC114" s="79">
        <v>0</v>
      </c>
      <c r="CD114" s="79">
        <v>0</v>
      </c>
      <c r="CE114" s="79">
        <v>0</v>
      </c>
      <c r="CF114" s="79">
        <v>0</v>
      </c>
      <c r="CG114" s="79">
        <v>0</v>
      </c>
      <c r="CH114" s="79">
        <v>0</v>
      </c>
      <c r="CI114" s="79">
        <v>0</v>
      </c>
      <c r="CJ114" s="79">
        <v>0</v>
      </c>
      <c r="CK114" s="79">
        <v>0</v>
      </c>
      <c r="CL114" s="79">
        <v>0</v>
      </c>
      <c r="CM114" s="79">
        <v>0</v>
      </c>
      <c r="CN114" s="79">
        <v>0</v>
      </c>
      <c r="CO114" s="79">
        <v>0</v>
      </c>
      <c r="CP114" s="79">
        <v>0</v>
      </c>
      <c r="CQ114" s="79">
        <v>0</v>
      </c>
      <c r="CR114" s="79">
        <v>0</v>
      </c>
      <c r="CS114" s="79">
        <v>0</v>
      </c>
      <c r="CT114" s="79">
        <v>0</v>
      </c>
      <c r="CU114" s="79">
        <v>0</v>
      </c>
      <c r="CV114" s="79">
        <v>0</v>
      </c>
      <c r="CW114" s="79">
        <v>0</v>
      </c>
      <c r="CX114" s="79">
        <v>0</v>
      </c>
      <c r="CY114" s="79">
        <v>0</v>
      </c>
      <c r="CZ114" s="79">
        <v>0</v>
      </c>
      <c r="DA114" s="79">
        <v>0</v>
      </c>
      <c r="DB114" s="79">
        <v>0</v>
      </c>
      <c r="DC114" s="79">
        <v>0</v>
      </c>
      <c r="DD114" s="79">
        <v>0</v>
      </c>
      <c r="DE114" s="79">
        <v>0</v>
      </c>
      <c r="DF114" s="79">
        <v>0</v>
      </c>
      <c r="DG114" s="79">
        <v>0</v>
      </c>
      <c r="DH114" s="79">
        <v>0</v>
      </c>
      <c r="DI114" s="79">
        <v>0</v>
      </c>
      <c r="DJ114" s="79">
        <v>0</v>
      </c>
      <c r="DK114" s="79">
        <v>0</v>
      </c>
      <c r="DL114" s="79">
        <v>0</v>
      </c>
      <c r="DM114" s="79">
        <v>0</v>
      </c>
      <c r="DN114" s="79">
        <v>0</v>
      </c>
      <c r="DO114" s="79">
        <v>0</v>
      </c>
      <c r="DP114" s="79">
        <v>0</v>
      </c>
      <c r="DQ114" s="79">
        <v>0</v>
      </c>
    </row>
    <row r="115" spans="1:121">
      <c r="A115" s="79" t="s">
        <v>1238</v>
      </c>
      <c r="B115" s="21" t="s">
        <v>1126</v>
      </c>
      <c r="C115" s="97" t="str">
        <f t="shared" si="24"/>
        <v>ND</v>
      </c>
      <c r="D115" s="97" t="str">
        <f t="shared" si="25"/>
        <v>ND</v>
      </c>
      <c r="E115" s="21" t="s">
        <v>917</v>
      </c>
      <c r="F115" s="21" t="s">
        <v>136</v>
      </c>
      <c r="G115" s="21" t="s">
        <v>1154</v>
      </c>
      <c r="H115" s="80" t="s">
        <v>157</v>
      </c>
      <c r="I115" s="97" t="str">
        <f t="shared" si="20"/>
        <v>ND</v>
      </c>
      <c r="J115" s="97" t="str">
        <f t="shared" si="21"/>
        <v>ND</v>
      </c>
      <c r="K115" s="97" t="str">
        <f t="shared" si="22"/>
        <v>ND</v>
      </c>
      <c r="L115" s="97" t="str">
        <f t="shared" si="23"/>
        <v>ND</v>
      </c>
      <c r="M115" s="21">
        <v>0</v>
      </c>
      <c r="N115" s="21">
        <v>0</v>
      </c>
      <c r="O115" s="21">
        <v>0</v>
      </c>
      <c r="P115" s="93">
        <v>0</v>
      </c>
      <c r="Q115" s="93">
        <v>0</v>
      </c>
      <c r="R115" s="93">
        <v>0</v>
      </c>
      <c r="S115" s="21">
        <v>0</v>
      </c>
      <c r="T115" s="21">
        <v>0</v>
      </c>
      <c r="U115" s="21">
        <v>0</v>
      </c>
      <c r="V115" s="21">
        <v>0</v>
      </c>
      <c r="W115" s="21">
        <v>2.5613016666666672E-4</v>
      </c>
      <c r="X115" s="93" t="s">
        <v>304</v>
      </c>
      <c r="Y115" s="94">
        <v>3.21232932184</v>
      </c>
      <c r="Z115" s="95">
        <v>2.0087831084300001E-15</v>
      </c>
      <c r="AA115" s="79">
        <v>0</v>
      </c>
      <c r="AB115" s="79">
        <v>0</v>
      </c>
      <c r="AC115" s="79">
        <v>0</v>
      </c>
      <c r="AD115" s="79">
        <v>0</v>
      </c>
      <c r="AE115" s="79">
        <v>0</v>
      </c>
      <c r="AF115" s="79">
        <v>0</v>
      </c>
      <c r="AG115" s="79">
        <v>0</v>
      </c>
      <c r="AH115" s="79">
        <v>0</v>
      </c>
      <c r="AI115" s="79">
        <v>0</v>
      </c>
      <c r="AJ115" s="79">
        <v>0</v>
      </c>
      <c r="AK115" s="79">
        <v>0</v>
      </c>
      <c r="AL115" s="79">
        <v>0</v>
      </c>
      <c r="AM115" s="79">
        <v>0</v>
      </c>
      <c r="AN115" s="79">
        <v>0</v>
      </c>
      <c r="AO115" s="79">
        <v>0</v>
      </c>
      <c r="AP115" s="79">
        <v>0</v>
      </c>
      <c r="AQ115" s="79">
        <v>0</v>
      </c>
      <c r="AR115" s="79">
        <v>0</v>
      </c>
      <c r="AS115" s="79">
        <v>0</v>
      </c>
      <c r="AT115" s="79">
        <v>0</v>
      </c>
      <c r="AU115" s="79">
        <v>0</v>
      </c>
      <c r="AV115" s="79">
        <v>0</v>
      </c>
      <c r="AW115" s="79">
        <v>0</v>
      </c>
      <c r="AX115" s="79">
        <v>0</v>
      </c>
      <c r="AY115" s="79">
        <v>0</v>
      </c>
      <c r="AZ115" s="79">
        <v>0</v>
      </c>
      <c r="BA115" s="79">
        <v>0</v>
      </c>
      <c r="BB115" s="79">
        <v>0</v>
      </c>
      <c r="BC115" s="79">
        <v>0</v>
      </c>
      <c r="BD115" s="79">
        <v>0</v>
      </c>
      <c r="BE115" s="79">
        <v>0</v>
      </c>
      <c r="BF115" s="79">
        <v>0</v>
      </c>
      <c r="BG115" s="79">
        <v>0</v>
      </c>
      <c r="BH115" s="79">
        <v>0</v>
      </c>
      <c r="BI115" s="79">
        <v>0</v>
      </c>
      <c r="BJ115" s="79">
        <v>0</v>
      </c>
      <c r="BK115" s="79">
        <v>0</v>
      </c>
      <c r="BL115" s="79">
        <v>0</v>
      </c>
      <c r="BM115" s="79">
        <v>0</v>
      </c>
      <c r="BN115" s="79">
        <v>0</v>
      </c>
      <c r="BO115" s="79">
        <v>0</v>
      </c>
      <c r="BP115" s="79">
        <v>0</v>
      </c>
      <c r="BQ115" s="79">
        <v>0</v>
      </c>
      <c r="BR115" s="79">
        <v>0</v>
      </c>
      <c r="BS115" s="79">
        <v>0</v>
      </c>
      <c r="BT115" s="79">
        <v>0</v>
      </c>
      <c r="BU115" s="79">
        <v>0</v>
      </c>
      <c r="BV115" s="79">
        <v>0</v>
      </c>
      <c r="BW115" s="79">
        <v>0</v>
      </c>
      <c r="BX115" s="79">
        <v>0</v>
      </c>
      <c r="BY115" s="79">
        <v>0</v>
      </c>
      <c r="BZ115" s="79">
        <v>0</v>
      </c>
      <c r="CA115" s="79">
        <v>0</v>
      </c>
      <c r="CB115" s="79">
        <v>0</v>
      </c>
      <c r="CC115" s="79">
        <v>0</v>
      </c>
      <c r="CD115" s="79">
        <v>0</v>
      </c>
      <c r="CE115" s="79">
        <v>0</v>
      </c>
      <c r="CF115" s="79">
        <v>0</v>
      </c>
      <c r="CG115" s="79">
        <v>0</v>
      </c>
      <c r="CH115" s="79">
        <v>0</v>
      </c>
      <c r="CI115" s="79">
        <v>0</v>
      </c>
      <c r="CJ115" s="79">
        <v>0</v>
      </c>
      <c r="CK115" s="79">
        <v>0</v>
      </c>
      <c r="CL115" s="79">
        <v>0</v>
      </c>
      <c r="CM115" s="79">
        <v>0</v>
      </c>
      <c r="CN115" s="79">
        <v>0</v>
      </c>
      <c r="CO115" s="79">
        <v>0</v>
      </c>
      <c r="CP115" s="79">
        <v>0</v>
      </c>
      <c r="CQ115" s="79">
        <v>0</v>
      </c>
      <c r="CR115" s="79">
        <v>0</v>
      </c>
      <c r="CS115" s="79">
        <v>0</v>
      </c>
      <c r="CT115" s="79">
        <v>0</v>
      </c>
      <c r="CU115" s="79">
        <v>0</v>
      </c>
      <c r="CV115" s="79">
        <v>0</v>
      </c>
      <c r="CW115" s="79">
        <v>0</v>
      </c>
      <c r="CX115" s="79">
        <v>0</v>
      </c>
      <c r="CY115" s="79">
        <v>0</v>
      </c>
      <c r="CZ115" s="79">
        <v>0</v>
      </c>
      <c r="DA115" s="79">
        <v>0</v>
      </c>
      <c r="DB115" s="79">
        <v>0</v>
      </c>
      <c r="DC115" s="79">
        <v>0</v>
      </c>
      <c r="DD115" s="79">
        <v>0</v>
      </c>
      <c r="DE115" s="79">
        <v>0</v>
      </c>
      <c r="DF115" s="79">
        <v>7.0279900000000005E-4</v>
      </c>
      <c r="DG115" s="79">
        <v>0</v>
      </c>
      <c r="DH115" s="79">
        <v>2.7543499999999998E-4</v>
      </c>
      <c r="DI115" s="79">
        <v>3.6179000000000002E-4</v>
      </c>
      <c r="DJ115" s="79">
        <v>1.7986599999999999E-4</v>
      </c>
      <c r="DK115" s="79">
        <v>8.8300000000000005E-5</v>
      </c>
      <c r="DL115" s="79">
        <v>0</v>
      </c>
      <c r="DM115" s="79">
        <v>4.4515000000000001E-4</v>
      </c>
      <c r="DN115" s="79">
        <v>2.6366200000000001E-4</v>
      </c>
      <c r="DO115" s="79">
        <v>2.7785400000000001E-4</v>
      </c>
      <c r="DP115" s="79">
        <v>2.8230900000000001E-4</v>
      </c>
      <c r="DQ115" s="79">
        <v>1.9639700000000001E-4</v>
      </c>
    </row>
    <row r="116" spans="1:121">
      <c r="A116" s="79" t="s">
        <v>1239</v>
      </c>
      <c r="B116" s="21" t="s">
        <v>1126</v>
      </c>
      <c r="C116" s="97" t="str">
        <f t="shared" si="24"/>
        <v>ND</v>
      </c>
      <c r="D116" s="97" t="str">
        <f t="shared" si="25"/>
        <v>ND</v>
      </c>
      <c r="E116" s="21" t="s">
        <v>917</v>
      </c>
      <c r="F116" s="21" t="s">
        <v>136</v>
      </c>
      <c r="G116" s="21" t="s">
        <v>1154</v>
      </c>
      <c r="H116" s="80" t="s">
        <v>158</v>
      </c>
      <c r="I116" s="97" t="str">
        <f t="shared" si="20"/>
        <v>NI</v>
      </c>
      <c r="J116" s="97" t="str">
        <f t="shared" si="21"/>
        <v>ND</v>
      </c>
      <c r="K116" s="97" t="str">
        <f t="shared" si="22"/>
        <v>ND</v>
      </c>
      <c r="L116" s="97" t="str">
        <f t="shared" si="23"/>
        <v>ND</v>
      </c>
      <c r="M116" s="21">
        <v>0</v>
      </c>
      <c r="N116" s="21">
        <v>0</v>
      </c>
      <c r="O116" s="21">
        <v>0</v>
      </c>
      <c r="P116" s="93">
        <v>0</v>
      </c>
      <c r="Q116" s="93">
        <v>0</v>
      </c>
      <c r="R116" s="93">
        <v>0</v>
      </c>
      <c r="S116" s="21">
        <v>0</v>
      </c>
      <c r="T116" s="21">
        <v>0</v>
      </c>
      <c r="U116" s="21">
        <v>1.1781770833333334E-5</v>
      </c>
      <c r="V116" s="21">
        <v>0</v>
      </c>
      <c r="W116" s="21">
        <v>1.2188891666666667E-4</v>
      </c>
      <c r="X116" s="93" t="s">
        <v>304</v>
      </c>
      <c r="Y116" s="94">
        <v>3.4614663408899999</v>
      </c>
      <c r="Z116" s="95">
        <v>6.0131988767299998E-10</v>
      </c>
      <c r="AA116" s="79">
        <v>0</v>
      </c>
      <c r="AB116" s="79">
        <v>0</v>
      </c>
      <c r="AC116" s="79">
        <v>0</v>
      </c>
      <c r="AD116" s="79">
        <v>0</v>
      </c>
      <c r="AE116" s="79">
        <v>0</v>
      </c>
      <c r="AF116" s="79">
        <v>0</v>
      </c>
      <c r="AG116" s="79">
        <v>0</v>
      </c>
      <c r="AH116" s="79">
        <v>0</v>
      </c>
      <c r="AI116" s="79">
        <v>0</v>
      </c>
      <c r="AJ116" s="79">
        <v>0</v>
      </c>
      <c r="AK116" s="79">
        <v>0</v>
      </c>
      <c r="AL116" s="79">
        <v>0</v>
      </c>
      <c r="AM116" s="79">
        <v>0</v>
      </c>
      <c r="AN116" s="79">
        <v>0</v>
      </c>
      <c r="AO116" s="79">
        <v>0</v>
      </c>
      <c r="AP116" s="79">
        <v>0</v>
      </c>
      <c r="AQ116" s="79">
        <v>0</v>
      </c>
      <c r="AR116" s="79">
        <v>0</v>
      </c>
      <c r="AS116" s="79">
        <v>0</v>
      </c>
      <c r="AT116" s="79">
        <v>0</v>
      </c>
      <c r="AU116" s="79">
        <v>0</v>
      </c>
      <c r="AV116" s="79">
        <v>0</v>
      </c>
      <c r="AW116" s="79">
        <v>0</v>
      </c>
      <c r="AX116" s="79">
        <v>0</v>
      </c>
      <c r="AY116" s="79">
        <v>0</v>
      </c>
      <c r="AZ116" s="79">
        <v>0</v>
      </c>
      <c r="BA116" s="79">
        <v>0</v>
      </c>
      <c r="BB116" s="79">
        <v>0</v>
      </c>
      <c r="BC116" s="79">
        <v>0</v>
      </c>
      <c r="BD116" s="79">
        <v>0</v>
      </c>
      <c r="BE116" s="79">
        <v>0</v>
      </c>
      <c r="BF116" s="79">
        <v>0</v>
      </c>
      <c r="BG116" s="79">
        <v>0</v>
      </c>
      <c r="BH116" s="79">
        <v>0</v>
      </c>
      <c r="BI116" s="79">
        <v>5.6552499999999999E-4</v>
      </c>
      <c r="BJ116" s="79">
        <v>0</v>
      </c>
      <c r="BK116" s="79">
        <v>0</v>
      </c>
      <c r="BL116" s="79">
        <v>0</v>
      </c>
      <c r="BM116" s="79">
        <v>0</v>
      </c>
      <c r="BN116" s="79">
        <v>0</v>
      </c>
      <c r="BO116" s="79">
        <v>0</v>
      </c>
      <c r="BP116" s="79">
        <v>0</v>
      </c>
      <c r="BQ116" s="79">
        <v>0</v>
      </c>
      <c r="BR116" s="79">
        <v>0</v>
      </c>
      <c r="BS116" s="79">
        <v>0</v>
      </c>
      <c r="BT116" s="79">
        <v>0</v>
      </c>
      <c r="BU116" s="79">
        <v>0</v>
      </c>
      <c r="BV116" s="79">
        <v>0</v>
      </c>
      <c r="BW116" s="79">
        <v>0</v>
      </c>
      <c r="BX116" s="79">
        <v>0</v>
      </c>
      <c r="BY116" s="79">
        <v>0</v>
      </c>
      <c r="BZ116" s="79">
        <v>0</v>
      </c>
      <c r="CA116" s="79">
        <v>0</v>
      </c>
      <c r="CB116" s="79">
        <v>0</v>
      </c>
      <c r="CC116" s="79">
        <v>0</v>
      </c>
      <c r="CD116" s="79">
        <v>0</v>
      </c>
      <c r="CE116" s="79">
        <v>0</v>
      </c>
      <c r="CF116" s="79">
        <v>0</v>
      </c>
      <c r="CG116" s="79">
        <v>0</v>
      </c>
      <c r="CH116" s="79">
        <v>0</v>
      </c>
      <c r="CI116" s="79">
        <v>0</v>
      </c>
      <c r="CJ116" s="79">
        <v>0</v>
      </c>
      <c r="CK116" s="79">
        <v>0</v>
      </c>
      <c r="CL116" s="79">
        <v>0</v>
      </c>
      <c r="CM116" s="79">
        <v>0</v>
      </c>
      <c r="CN116" s="79">
        <v>0</v>
      </c>
      <c r="CO116" s="79">
        <v>0</v>
      </c>
      <c r="CP116" s="79">
        <v>0</v>
      </c>
      <c r="CQ116" s="79">
        <v>0</v>
      </c>
      <c r="CR116" s="79">
        <v>0</v>
      </c>
      <c r="CS116" s="79">
        <v>0</v>
      </c>
      <c r="CT116" s="79">
        <v>0</v>
      </c>
      <c r="CU116" s="79">
        <v>0</v>
      </c>
      <c r="CV116" s="79">
        <v>0</v>
      </c>
      <c r="CW116" s="79">
        <v>0</v>
      </c>
      <c r="CX116" s="79">
        <v>0</v>
      </c>
      <c r="CY116" s="79">
        <v>0</v>
      </c>
      <c r="CZ116" s="79">
        <v>0</v>
      </c>
      <c r="DA116" s="79">
        <v>0</v>
      </c>
      <c r="DB116" s="79">
        <v>0</v>
      </c>
      <c r="DC116" s="79">
        <v>0</v>
      </c>
      <c r="DD116" s="79">
        <v>0</v>
      </c>
      <c r="DE116" s="79">
        <v>0</v>
      </c>
      <c r="DF116" s="79">
        <v>0</v>
      </c>
      <c r="DG116" s="79">
        <v>0</v>
      </c>
      <c r="DH116" s="79">
        <v>9.1799999999999995E-5</v>
      </c>
      <c r="DI116" s="79">
        <v>9.0400000000000002E-5</v>
      </c>
      <c r="DJ116" s="79">
        <v>1.7986599999999999E-4</v>
      </c>
      <c r="DK116" s="79">
        <v>8.8300000000000005E-5</v>
      </c>
      <c r="DL116" s="79">
        <v>9.0000000000000006E-5</v>
      </c>
      <c r="DM116" s="79">
        <v>0</v>
      </c>
      <c r="DN116" s="79">
        <v>1.75775E-4</v>
      </c>
      <c r="DO116" s="79">
        <v>6.4832599999999996E-4</v>
      </c>
      <c r="DP116" s="79">
        <v>0</v>
      </c>
      <c r="DQ116" s="79">
        <v>9.8200000000000002E-5</v>
      </c>
    </row>
    <row r="117" spans="1:121">
      <c r="A117" s="79" t="s">
        <v>1240</v>
      </c>
      <c r="B117" s="21" t="s">
        <v>1126</v>
      </c>
      <c r="C117" s="97" t="str">
        <f t="shared" si="24"/>
        <v>ND</v>
      </c>
      <c r="D117" s="97" t="str">
        <f t="shared" si="25"/>
        <v>ND</v>
      </c>
      <c r="E117" s="21" t="s">
        <v>917</v>
      </c>
      <c r="F117" s="21" t="s">
        <v>136</v>
      </c>
      <c r="G117" s="21" t="s">
        <v>1154</v>
      </c>
      <c r="H117" s="80" t="s">
        <v>162</v>
      </c>
      <c r="I117" s="97" t="str">
        <f t="shared" si="20"/>
        <v>NI</v>
      </c>
      <c r="J117" s="97" t="str">
        <f t="shared" si="21"/>
        <v>ND</v>
      </c>
      <c r="K117" s="97" t="str">
        <f t="shared" si="22"/>
        <v>ND</v>
      </c>
      <c r="L117" s="97" t="str">
        <f t="shared" si="23"/>
        <v>ND</v>
      </c>
      <c r="M117" s="21">
        <v>0</v>
      </c>
      <c r="N117" s="21">
        <v>0</v>
      </c>
      <c r="O117" s="21">
        <v>0</v>
      </c>
      <c r="P117" s="93">
        <v>0</v>
      </c>
      <c r="Q117" s="93">
        <v>0</v>
      </c>
      <c r="R117" s="93">
        <v>0</v>
      </c>
      <c r="S117" s="21">
        <v>0</v>
      </c>
      <c r="T117" s="21">
        <v>0</v>
      </c>
      <c r="U117" s="21">
        <v>1.5125272916666668E-4</v>
      </c>
      <c r="V117" s="21">
        <v>0</v>
      </c>
      <c r="W117" s="21">
        <v>6.0326333333333332E-5</v>
      </c>
      <c r="X117" s="93" t="s">
        <v>304</v>
      </c>
      <c r="Y117" s="94">
        <v>3.1015024828</v>
      </c>
      <c r="Z117" s="93">
        <v>6.3390798631399996E-3</v>
      </c>
      <c r="AA117" s="79">
        <v>0</v>
      </c>
      <c r="AB117" s="79">
        <v>0</v>
      </c>
      <c r="AC117" s="79">
        <v>0</v>
      </c>
      <c r="AD117" s="79">
        <v>0</v>
      </c>
      <c r="AE117" s="79">
        <v>0</v>
      </c>
      <c r="AF117" s="79">
        <v>0</v>
      </c>
      <c r="AG117" s="79">
        <v>0</v>
      </c>
      <c r="AH117" s="79">
        <v>0</v>
      </c>
      <c r="AI117" s="79">
        <v>0</v>
      </c>
      <c r="AJ117" s="79">
        <v>0</v>
      </c>
      <c r="AK117" s="79">
        <v>0</v>
      </c>
      <c r="AL117" s="79">
        <v>0</v>
      </c>
      <c r="AM117" s="79">
        <v>0</v>
      </c>
      <c r="AN117" s="79">
        <v>0</v>
      </c>
      <c r="AO117" s="79">
        <v>0</v>
      </c>
      <c r="AP117" s="79">
        <v>0</v>
      </c>
      <c r="AQ117" s="79">
        <v>0</v>
      </c>
      <c r="AR117" s="79">
        <v>0</v>
      </c>
      <c r="AS117" s="79">
        <v>0</v>
      </c>
      <c r="AT117" s="79">
        <v>0</v>
      </c>
      <c r="AU117" s="79">
        <v>0</v>
      </c>
      <c r="AV117" s="79">
        <v>0</v>
      </c>
      <c r="AW117" s="79">
        <v>0</v>
      </c>
      <c r="AX117" s="79">
        <v>0</v>
      </c>
      <c r="AY117" s="79">
        <v>0</v>
      </c>
      <c r="AZ117" s="79">
        <v>0</v>
      </c>
      <c r="BA117" s="79">
        <v>0</v>
      </c>
      <c r="BB117" s="79">
        <v>0</v>
      </c>
      <c r="BC117" s="79">
        <v>0</v>
      </c>
      <c r="BD117" s="79">
        <v>0</v>
      </c>
      <c r="BE117" s="79">
        <v>0</v>
      </c>
      <c r="BF117" s="79">
        <v>0</v>
      </c>
      <c r="BG117" s="79">
        <v>0</v>
      </c>
      <c r="BH117" s="79">
        <v>0</v>
      </c>
      <c r="BI117" s="79">
        <v>6.7862970000000002E-3</v>
      </c>
      <c r="BJ117" s="79">
        <v>0</v>
      </c>
      <c r="BK117" s="79">
        <v>0</v>
      </c>
      <c r="BL117" s="79">
        <v>0</v>
      </c>
      <c r="BM117" s="79">
        <v>0</v>
      </c>
      <c r="BN117" s="79">
        <v>0</v>
      </c>
      <c r="BO117" s="79">
        <v>0</v>
      </c>
      <c r="BP117" s="79">
        <v>0</v>
      </c>
      <c r="BQ117" s="79">
        <v>0</v>
      </c>
      <c r="BR117" s="79">
        <v>0</v>
      </c>
      <c r="BS117" s="79">
        <v>0</v>
      </c>
      <c r="BT117" s="79">
        <v>0</v>
      </c>
      <c r="BU117" s="79">
        <v>0</v>
      </c>
      <c r="BV117" s="79">
        <v>0</v>
      </c>
      <c r="BW117" s="79">
        <v>0</v>
      </c>
      <c r="BX117" s="79">
        <v>0</v>
      </c>
      <c r="BY117" s="79">
        <v>0</v>
      </c>
      <c r="BZ117" s="79">
        <v>0</v>
      </c>
      <c r="CA117" s="79">
        <v>0</v>
      </c>
      <c r="CB117" s="79">
        <v>0</v>
      </c>
      <c r="CC117" s="79">
        <v>0</v>
      </c>
      <c r="CD117" s="79">
        <v>0</v>
      </c>
      <c r="CE117" s="79">
        <v>0</v>
      </c>
      <c r="CF117" s="79">
        <v>0</v>
      </c>
      <c r="CG117" s="79">
        <v>0</v>
      </c>
      <c r="CH117" s="79">
        <v>0</v>
      </c>
      <c r="CI117" s="79">
        <v>4.7383400000000002E-4</v>
      </c>
      <c r="CJ117" s="79">
        <v>0</v>
      </c>
      <c r="CK117" s="79">
        <v>0</v>
      </c>
      <c r="CL117" s="79">
        <v>0</v>
      </c>
      <c r="CM117" s="79">
        <v>0</v>
      </c>
      <c r="CN117" s="79">
        <v>0</v>
      </c>
      <c r="CO117" s="79">
        <v>0</v>
      </c>
      <c r="CP117" s="79">
        <v>0</v>
      </c>
      <c r="CQ117" s="79">
        <v>0</v>
      </c>
      <c r="CR117" s="79">
        <v>0</v>
      </c>
      <c r="CS117" s="79">
        <v>0</v>
      </c>
      <c r="CT117" s="79">
        <v>0</v>
      </c>
      <c r="CU117" s="79">
        <v>0</v>
      </c>
      <c r="CV117" s="79">
        <v>0</v>
      </c>
      <c r="CW117" s="79">
        <v>0</v>
      </c>
      <c r="CX117" s="79">
        <v>0</v>
      </c>
      <c r="CY117" s="79">
        <v>0</v>
      </c>
      <c r="CZ117" s="79">
        <v>0</v>
      </c>
      <c r="DA117" s="79">
        <v>0</v>
      </c>
      <c r="DB117" s="79">
        <v>0</v>
      </c>
      <c r="DC117" s="79">
        <v>0</v>
      </c>
      <c r="DD117" s="79">
        <v>0</v>
      </c>
      <c r="DE117" s="79">
        <v>0</v>
      </c>
      <c r="DF117" s="79">
        <v>0</v>
      </c>
      <c r="DG117" s="79">
        <v>8.42E-5</v>
      </c>
      <c r="DH117" s="79">
        <v>0</v>
      </c>
      <c r="DI117" s="79">
        <v>0</v>
      </c>
      <c r="DJ117" s="79">
        <v>0</v>
      </c>
      <c r="DK117" s="79">
        <v>0</v>
      </c>
      <c r="DL117" s="79">
        <v>0</v>
      </c>
      <c r="DM117" s="79">
        <v>0</v>
      </c>
      <c r="DN117" s="79">
        <v>2.6366200000000001E-4</v>
      </c>
      <c r="DO117" s="79">
        <v>2.7785400000000001E-4</v>
      </c>
      <c r="DP117" s="79">
        <v>0</v>
      </c>
      <c r="DQ117" s="79">
        <v>9.8200000000000002E-5</v>
      </c>
    </row>
    <row r="118" spans="1:121">
      <c r="A118" s="79" t="s">
        <v>1241</v>
      </c>
      <c r="B118" s="21" t="s">
        <v>1122</v>
      </c>
      <c r="C118" s="97">
        <f t="shared" si="24"/>
        <v>3.8946083333681609</v>
      </c>
      <c r="D118" s="97" t="str">
        <f t="shared" si="25"/>
        <v>NI</v>
      </c>
      <c r="E118" s="21" t="s">
        <v>917</v>
      </c>
      <c r="F118" s="21" t="s">
        <v>136</v>
      </c>
      <c r="G118" s="21" t="s">
        <v>1154</v>
      </c>
      <c r="H118" s="80" t="s">
        <v>176</v>
      </c>
      <c r="I118" s="97" t="str">
        <f t="shared" si="20"/>
        <v>PI</v>
      </c>
      <c r="J118" s="97">
        <f t="shared" si="21"/>
        <v>4.6355390987248314E-2</v>
      </c>
      <c r="K118" s="97" t="str">
        <f t="shared" si="22"/>
        <v>PI</v>
      </c>
      <c r="L118" s="97" t="str">
        <f t="shared" si="23"/>
        <v>ND</v>
      </c>
      <c r="M118" s="21">
        <v>0</v>
      </c>
      <c r="N118" s="21">
        <v>1.1860009999999999E-3</v>
      </c>
      <c r="O118" s="21">
        <v>4.32E-5</v>
      </c>
      <c r="P118" s="93">
        <v>0</v>
      </c>
      <c r="Q118" s="93">
        <v>0</v>
      </c>
      <c r="R118" s="93">
        <v>0</v>
      </c>
      <c r="S118" s="21">
        <v>3.0452381818181821E-4</v>
      </c>
      <c r="T118" s="21">
        <v>6.5693290833333329E-3</v>
      </c>
      <c r="U118" s="21">
        <v>0</v>
      </c>
      <c r="V118" s="21">
        <v>0</v>
      </c>
      <c r="W118" s="21">
        <v>0</v>
      </c>
      <c r="X118" s="93" t="s">
        <v>38</v>
      </c>
      <c r="Y118" s="94">
        <v>4.4951376676499999</v>
      </c>
      <c r="Z118" s="95">
        <v>2.3698383902499999E-17</v>
      </c>
      <c r="AA118" s="79">
        <v>8.5995199999999998E-4</v>
      </c>
      <c r="AB118" s="79">
        <v>2.4737700000000001E-4</v>
      </c>
      <c r="AC118" s="79">
        <v>4.9499999999999997E-5</v>
      </c>
      <c r="AD118" s="79">
        <v>6.28132E-4</v>
      </c>
      <c r="AE118" s="79">
        <v>4.0941600000000001E-4</v>
      </c>
      <c r="AF118" s="79">
        <v>0</v>
      </c>
      <c r="AG118" s="79">
        <v>9.5699999999999995E-5</v>
      </c>
      <c r="AH118" s="79">
        <v>2.3046199999999999E-4</v>
      </c>
      <c r="AI118" s="79">
        <v>1.65019E-4</v>
      </c>
      <c r="AJ118" s="79">
        <v>4.6165399999999998E-4</v>
      </c>
      <c r="AK118" s="79">
        <v>2.0254999999999999E-4</v>
      </c>
      <c r="AL118" s="79">
        <v>1.261833E-3</v>
      </c>
      <c r="AM118" s="79">
        <v>2.0636029999999998E-3</v>
      </c>
      <c r="AN118" s="79">
        <v>1.7820290000000001E-3</v>
      </c>
      <c r="AO118" s="79">
        <v>1.3405400000000001E-3</v>
      </c>
      <c r="AP118" s="79">
        <v>1.2864300000000001E-4</v>
      </c>
      <c r="AQ118" s="79">
        <v>1.0824680000000001E-3</v>
      </c>
      <c r="AR118" s="79">
        <v>1.2610150000000001E-3</v>
      </c>
      <c r="AS118" s="79">
        <v>1.63536E-3</v>
      </c>
      <c r="AT118" s="79">
        <v>1.5097089999999999E-3</v>
      </c>
      <c r="AU118" s="79">
        <v>5.9750838000000001E-2</v>
      </c>
      <c r="AV118" s="79">
        <v>5.3577400000000004E-4</v>
      </c>
      <c r="AW118" s="79">
        <v>6.4801370000000004E-3</v>
      </c>
      <c r="AX118" s="79">
        <v>0</v>
      </c>
      <c r="AY118" s="79">
        <v>0</v>
      </c>
      <c r="AZ118" s="79">
        <v>0</v>
      </c>
      <c r="BA118" s="79">
        <v>0</v>
      </c>
      <c r="BB118" s="79">
        <v>0</v>
      </c>
      <c r="BC118" s="79">
        <v>0</v>
      </c>
      <c r="BD118" s="79">
        <v>0</v>
      </c>
      <c r="BE118" s="79">
        <v>0</v>
      </c>
      <c r="BF118" s="79">
        <v>0</v>
      </c>
      <c r="BG118" s="79">
        <v>0</v>
      </c>
      <c r="BH118" s="79">
        <v>0</v>
      </c>
      <c r="BI118" s="79">
        <v>0</v>
      </c>
      <c r="BJ118" s="79">
        <v>0</v>
      </c>
      <c r="BK118" s="79">
        <v>0</v>
      </c>
      <c r="BL118" s="79">
        <v>0</v>
      </c>
      <c r="BM118" s="79">
        <v>0</v>
      </c>
      <c r="BN118" s="79">
        <v>0</v>
      </c>
      <c r="BO118" s="79">
        <v>0</v>
      </c>
      <c r="BP118" s="79">
        <v>0</v>
      </c>
      <c r="BQ118" s="79">
        <v>0</v>
      </c>
      <c r="BR118" s="79">
        <v>0</v>
      </c>
      <c r="BS118" s="79">
        <v>0</v>
      </c>
      <c r="BT118" s="79">
        <v>0</v>
      </c>
      <c r="BU118" s="79">
        <v>0</v>
      </c>
      <c r="BV118" s="79">
        <v>0</v>
      </c>
      <c r="BW118" s="79">
        <v>0</v>
      </c>
      <c r="BX118" s="79">
        <v>0</v>
      </c>
      <c r="BY118" s="79">
        <v>0</v>
      </c>
      <c r="BZ118" s="79">
        <v>0</v>
      </c>
      <c r="CA118" s="79">
        <v>0</v>
      </c>
      <c r="CB118" s="79">
        <v>0</v>
      </c>
      <c r="CC118" s="79">
        <v>0</v>
      </c>
      <c r="CD118" s="79">
        <v>0</v>
      </c>
      <c r="CE118" s="79">
        <v>0</v>
      </c>
      <c r="CF118" s="79">
        <v>0</v>
      </c>
      <c r="CG118" s="79">
        <v>0</v>
      </c>
      <c r="CH118" s="79">
        <v>0</v>
      </c>
      <c r="CI118" s="79">
        <v>0</v>
      </c>
      <c r="CJ118" s="79">
        <v>0</v>
      </c>
      <c r="CK118" s="79">
        <v>0</v>
      </c>
      <c r="CL118" s="79">
        <v>0</v>
      </c>
      <c r="CM118" s="79">
        <v>0</v>
      </c>
      <c r="CN118" s="79">
        <v>0</v>
      </c>
      <c r="CO118" s="79">
        <v>0</v>
      </c>
      <c r="CP118" s="79">
        <v>0</v>
      </c>
      <c r="CQ118" s="79">
        <v>0</v>
      </c>
      <c r="CR118" s="79">
        <v>0</v>
      </c>
      <c r="CS118" s="79">
        <v>0</v>
      </c>
      <c r="CT118" s="79">
        <v>0</v>
      </c>
      <c r="CU118" s="79">
        <v>0</v>
      </c>
      <c r="CV118" s="79">
        <v>0</v>
      </c>
      <c r="CW118" s="79">
        <v>0</v>
      </c>
      <c r="CX118" s="79">
        <v>0</v>
      </c>
      <c r="CY118" s="79">
        <v>0</v>
      </c>
      <c r="CZ118" s="79">
        <v>0</v>
      </c>
      <c r="DA118" s="79">
        <v>0</v>
      </c>
      <c r="DB118" s="79">
        <v>0</v>
      </c>
      <c r="DC118" s="79">
        <v>0</v>
      </c>
      <c r="DD118" s="79">
        <v>0</v>
      </c>
      <c r="DE118" s="79">
        <v>0</v>
      </c>
      <c r="DF118" s="79">
        <v>0</v>
      </c>
      <c r="DG118" s="79">
        <v>0</v>
      </c>
      <c r="DH118" s="79">
        <v>0</v>
      </c>
      <c r="DI118" s="79">
        <v>0</v>
      </c>
      <c r="DJ118" s="79">
        <v>0</v>
      </c>
      <c r="DK118" s="79">
        <v>0</v>
      </c>
      <c r="DL118" s="79">
        <v>0</v>
      </c>
      <c r="DM118" s="79">
        <v>0</v>
      </c>
      <c r="DN118" s="79">
        <v>0</v>
      </c>
      <c r="DO118" s="79">
        <v>0</v>
      </c>
      <c r="DP118" s="79">
        <v>0</v>
      </c>
      <c r="DQ118" s="79">
        <v>0</v>
      </c>
    </row>
    <row r="119" spans="1:121">
      <c r="A119" s="79" t="s">
        <v>1242</v>
      </c>
      <c r="B119" s="21" t="s">
        <v>1122</v>
      </c>
      <c r="C119" s="97">
        <f t="shared" si="24"/>
        <v>2.9112856092521984</v>
      </c>
      <c r="D119" s="97">
        <f t="shared" si="25"/>
        <v>1.3529236815403545</v>
      </c>
      <c r="E119" s="21" t="s">
        <v>917</v>
      </c>
      <c r="F119" s="21" t="s">
        <v>136</v>
      </c>
      <c r="G119" s="21" t="s">
        <v>1154</v>
      </c>
      <c r="H119" s="80" t="s">
        <v>177</v>
      </c>
      <c r="I119" s="97">
        <f t="shared" si="20"/>
        <v>174.10575006581178</v>
      </c>
      <c r="J119" s="97">
        <f t="shared" si="21"/>
        <v>0.17034057149392098</v>
      </c>
      <c r="K119" s="97" t="str">
        <f t="shared" si="22"/>
        <v>PI</v>
      </c>
      <c r="L119" s="97" t="str">
        <f t="shared" si="23"/>
        <v>ND</v>
      </c>
      <c r="M119" s="21">
        <v>0</v>
      </c>
      <c r="N119" s="21">
        <v>3.8264800000000003E-4</v>
      </c>
      <c r="O119" s="21">
        <v>8.6700000000000007E-5</v>
      </c>
      <c r="P119" s="93">
        <v>0</v>
      </c>
      <c r="Q119" s="93">
        <v>1.7782299999999999E-4</v>
      </c>
      <c r="R119" s="93">
        <v>0</v>
      </c>
      <c r="S119" s="21">
        <v>1.314360909090909E-4</v>
      </c>
      <c r="T119" s="21">
        <v>7.7160766666666675E-4</v>
      </c>
      <c r="U119" s="21">
        <v>4.4318333333333331E-6</v>
      </c>
      <c r="V119" s="21">
        <v>0</v>
      </c>
      <c r="W119" s="21">
        <v>4.3882991666666663E-4</v>
      </c>
      <c r="X119" s="93" t="s">
        <v>38</v>
      </c>
      <c r="Y119" s="94">
        <v>4.2650953702200001</v>
      </c>
      <c r="Z119" s="95">
        <v>4.4302456245599996E-12</v>
      </c>
      <c r="AA119" s="79">
        <v>1.43864E-4</v>
      </c>
      <c r="AB119" s="79">
        <v>0</v>
      </c>
      <c r="AC119" s="79">
        <v>0</v>
      </c>
      <c r="AD119" s="79">
        <v>1.4011000000000001E-4</v>
      </c>
      <c r="AE119" s="79">
        <v>1.36985E-4</v>
      </c>
      <c r="AF119" s="79">
        <v>0</v>
      </c>
      <c r="AG119" s="79">
        <v>2.4000000000000001E-5</v>
      </c>
      <c r="AH119" s="79">
        <v>0</v>
      </c>
      <c r="AI119" s="79">
        <v>0</v>
      </c>
      <c r="AJ119" s="79">
        <v>6.6198500000000003E-4</v>
      </c>
      <c r="AK119" s="79">
        <v>3.3885300000000002E-4</v>
      </c>
      <c r="AL119" s="79">
        <v>1.3332400000000001E-4</v>
      </c>
      <c r="AM119" s="79">
        <v>3.8838000000000002E-4</v>
      </c>
      <c r="AN119" s="79">
        <v>5.0084399999999996E-4</v>
      </c>
      <c r="AO119" s="79">
        <v>2.6911600000000002E-4</v>
      </c>
      <c r="AP119" s="79">
        <v>6.4599999999999998E-5</v>
      </c>
      <c r="AQ119" s="79">
        <v>6.5192199999999998E-4</v>
      </c>
      <c r="AR119" s="79">
        <v>2.3732899999999999E-4</v>
      </c>
      <c r="AS119" s="79">
        <v>6.4232899999999997E-4</v>
      </c>
      <c r="AT119" s="79">
        <v>6.66769E-4</v>
      </c>
      <c r="AU119" s="79">
        <v>4.3575300000000001E-3</v>
      </c>
      <c r="AV119" s="79">
        <v>5.9799999999999997E-5</v>
      </c>
      <c r="AW119" s="79">
        <v>1.2873489999999999E-3</v>
      </c>
      <c r="AX119" s="79">
        <v>0</v>
      </c>
      <c r="AY119" s="79">
        <v>0</v>
      </c>
      <c r="AZ119" s="79">
        <v>0</v>
      </c>
      <c r="BA119" s="79">
        <v>0</v>
      </c>
      <c r="BB119" s="79">
        <v>0</v>
      </c>
      <c r="BC119" s="79">
        <v>0</v>
      </c>
      <c r="BD119" s="79">
        <v>0</v>
      </c>
      <c r="BE119" s="79">
        <v>0</v>
      </c>
      <c r="BF119" s="79">
        <v>0</v>
      </c>
      <c r="BG119" s="79">
        <v>0</v>
      </c>
      <c r="BH119" s="79">
        <v>0</v>
      </c>
      <c r="BI119" s="79">
        <v>0</v>
      </c>
      <c r="BJ119" s="79">
        <v>2.12728E-4</v>
      </c>
      <c r="BK119" s="79">
        <v>0</v>
      </c>
      <c r="BL119" s="79">
        <v>0</v>
      </c>
      <c r="BM119" s="79">
        <v>0</v>
      </c>
      <c r="BN119" s="79">
        <v>0</v>
      </c>
      <c r="BO119" s="79">
        <v>0</v>
      </c>
      <c r="BP119" s="79">
        <v>0</v>
      </c>
      <c r="BQ119" s="79">
        <v>0</v>
      </c>
      <c r="BR119" s="79">
        <v>0</v>
      </c>
      <c r="BS119" s="79">
        <v>0</v>
      </c>
      <c r="BT119" s="79">
        <v>0</v>
      </c>
      <c r="BU119" s="79">
        <v>0</v>
      </c>
      <c r="BV119" s="79">
        <v>0</v>
      </c>
      <c r="BW119" s="79">
        <v>0</v>
      </c>
      <c r="BX119" s="79">
        <v>0</v>
      </c>
      <c r="BY119" s="79">
        <v>0</v>
      </c>
      <c r="BZ119" s="79">
        <v>0</v>
      </c>
      <c r="CA119" s="79">
        <v>0</v>
      </c>
      <c r="CB119" s="79">
        <v>0</v>
      </c>
      <c r="CC119" s="79">
        <v>0</v>
      </c>
      <c r="CD119" s="79">
        <v>0</v>
      </c>
      <c r="CE119" s="79">
        <v>0</v>
      </c>
      <c r="CF119" s="79">
        <v>0</v>
      </c>
      <c r="CG119" s="79">
        <v>0</v>
      </c>
      <c r="CH119" s="79">
        <v>0</v>
      </c>
      <c r="CI119" s="79">
        <v>0</v>
      </c>
      <c r="CJ119" s="79">
        <v>0</v>
      </c>
      <c r="CK119" s="79">
        <v>0</v>
      </c>
      <c r="CL119" s="79">
        <v>0</v>
      </c>
      <c r="CM119" s="79">
        <v>0</v>
      </c>
      <c r="CN119" s="79">
        <v>0</v>
      </c>
      <c r="CO119" s="79">
        <v>0</v>
      </c>
      <c r="CP119" s="79">
        <v>0</v>
      </c>
      <c r="CQ119" s="79">
        <v>0</v>
      </c>
      <c r="CR119" s="79">
        <v>0</v>
      </c>
      <c r="CS119" s="79">
        <v>0</v>
      </c>
      <c r="CT119" s="79">
        <v>0</v>
      </c>
      <c r="CU119" s="79">
        <v>0</v>
      </c>
      <c r="CV119" s="79">
        <v>0</v>
      </c>
      <c r="CW119" s="79">
        <v>0</v>
      </c>
      <c r="CX119" s="79">
        <v>0</v>
      </c>
      <c r="CY119" s="79">
        <v>0</v>
      </c>
      <c r="CZ119" s="79">
        <v>0</v>
      </c>
      <c r="DA119" s="79">
        <v>0</v>
      </c>
      <c r="DB119" s="79">
        <v>0</v>
      </c>
      <c r="DC119" s="79">
        <v>0</v>
      </c>
      <c r="DD119" s="79">
        <v>0</v>
      </c>
      <c r="DE119" s="79">
        <v>0</v>
      </c>
      <c r="DF119" s="79">
        <v>5.7663899999999999E-4</v>
      </c>
      <c r="DG119" s="79">
        <v>0</v>
      </c>
      <c r="DH119" s="79">
        <v>7.0308399999999998E-4</v>
      </c>
      <c r="DI119" s="79">
        <v>0</v>
      </c>
      <c r="DJ119" s="79">
        <v>9.8400000000000007E-5</v>
      </c>
      <c r="DK119" s="79">
        <v>0</v>
      </c>
      <c r="DL119" s="79">
        <v>2.9536500000000002E-4</v>
      </c>
      <c r="DM119" s="79">
        <v>9.7399999999999996E-5</v>
      </c>
      <c r="DN119" s="79">
        <v>3.8458999999999998E-4</v>
      </c>
      <c r="DO119" s="79">
        <v>1.4185179999999999E-3</v>
      </c>
      <c r="DP119" s="79">
        <v>6.1768399999999996E-4</v>
      </c>
      <c r="DQ119" s="79">
        <v>1.074279E-3</v>
      </c>
    </row>
    <row r="120" spans="1:121">
      <c r="A120" s="79" t="s">
        <v>1243</v>
      </c>
      <c r="B120" s="21" t="s">
        <v>1122</v>
      </c>
      <c r="C120" s="97">
        <f t="shared" si="24"/>
        <v>1.5173755213166242</v>
      </c>
      <c r="D120" s="97" t="str">
        <f t="shared" si="25"/>
        <v>NI</v>
      </c>
      <c r="E120" s="21" t="s">
        <v>917</v>
      </c>
      <c r="F120" s="21" t="s">
        <v>136</v>
      </c>
      <c r="G120" s="21" t="s">
        <v>1154</v>
      </c>
      <c r="H120" s="80" t="s">
        <v>179</v>
      </c>
      <c r="I120" s="97">
        <f t="shared" si="20"/>
        <v>65.661854726578326</v>
      </c>
      <c r="J120" s="97">
        <f t="shared" si="21"/>
        <v>0.16823651993711861</v>
      </c>
      <c r="K120" s="97" t="str">
        <f t="shared" si="22"/>
        <v>PI</v>
      </c>
      <c r="L120" s="97" t="str">
        <f t="shared" si="23"/>
        <v>ND</v>
      </c>
      <c r="M120" s="21">
        <v>0</v>
      </c>
      <c r="N120" s="21">
        <v>2.9761499999999999E-4</v>
      </c>
      <c r="O120" s="21">
        <v>8.6700000000000007E-5</v>
      </c>
      <c r="P120" s="93">
        <v>0</v>
      </c>
      <c r="Q120" s="93">
        <v>0</v>
      </c>
      <c r="R120" s="93">
        <v>0</v>
      </c>
      <c r="S120" s="21">
        <v>1.9613799999999997E-4</v>
      </c>
      <c r="T120" s="21">
        <v>1.1658467500000002E-3</v>
      </c>
      <c r="U120" s="21">
        <v>1.77553125E-5</v>
      </c>
      <c r="V120" s="21">
        <v>0</v>
      </c>
      <c r="W120" s="21">
        <v>1.946910833333333E-4</v>
      </c>
      <c r="X120" s="93" t="s">
        <v>38</v>
      </c>
      <c r="Y120" s="94">
        <v>4.446645835</v>
      </c>
      <c r="Z120" s="95">
        <v>5.9873880295300005E-14</v>
      </c>
      <c r="AA120" s="79">
        <v>2.5176199999999999E-4</v>
      </c>
      <c r="AB120" s="79">
        <v>7.0900000000000002E-5</v>
      </c>
      <c r="AC120" s="79">
        <v>0</v>
      </c>
      <c r="AD120" s="79">
        <v>1.7513699999999999E-4</v>
      </c>
      <c r="AE120" s="79">
        <v>2.7397000000000001E-4</v>
      </c>
      <c r="AF120" s="79">
        <v>7.5799999999999999E-5</v>
      </c>
      <c r="AG120" s="79">
        <v>4.8000000000000001E-5</v>
      </c>
      <c r="AH120" s="79">
        <v>5.7800000000000002E-5</v>
      </c>
      <c r="AI120" s="79">
        <v>0</v>
      </c>
      <c r="AJ120" s="79">
        <v>6.6198500000000003E-4</v>
      </c>
      <c r="AK120" s="79">
        <v>5.4216400000000004E-4</v>
      </c>
      <c r="AL120" s="79">
        <v>1.9998600000000001E-4</v>
      </c>
      <c r="AM120" s="79">
        <v>2.5891999999999999E-4</v>
      </c>
      <c r="AN120" s="79">
        <v>4.29295E-4</v>
      </c>
      <c r="AO120" s="79">
        <v>3.3639500000000002E-4</v>
      </c>
      <c r="AP120" s="79">
        <v>6.4599999999999998E-5</v>
      </c>
      <c r="AQ120" s="79">
        <v>2.17307E-4</v>
      </c>
      <c r="AR120" s="79">
        <v>4.74659E-4</v>
      </c>
      <c r="AS120" s="79">
        <v>4.2821899999999997E-4</v>
      </c>
      <c r="AT120" s="79">
        <v>7.8799999999999996E-4</v>
      </c>
      <c r="AU120" s="79">
        <v>7.8435550000000003E-3</v>
      </c>
      <c r="AV120" s="79">
        <v>2.3901700000000001E-4</v>
      </c>
      <c r="AW120" s="79">
        <v>2.710208E-3</v>
      </c>
      <c r="AX120" s="79">
        <v>0</v>
      </c>
      <c r="AY120" s="79">
        <v>0</v>
      </c>
      <c r="AZ120" s="79">
        <v>0</v>
      </c>
      <c r="BA120" s="79">
        <v>0</v>
      </c>
      <c r="BB120" s="79">
        <v>0</v>
      </c>
      <c r="BC120" s="79">
        <v>0</v>
      </c>
      <c r="BD120" s="79">
        <v>0</v>
      </c>
      <c r="BE120" s="79">
        <v>0</v>
      </c>
      <c r="BF120" s="79">
        <v>0</v>
      </c>
      <c r="BG120" s="79">
        <v>0</v>
      </c>
      <c r="BH120" s="79">
        <v>0</v>
      </c>
      <c r="BI120" s="79">
        <v>0</v>
      </c>
      <c r="BJ120" s="79">
        <v>6.3818499999999999E-4</v>
      </c>
      <c r="BK120" s="79">
        <v>0</v>
      </c>
      <c r="BL120" s="79">
        <v>0</v>
      </c>
      <c r="BM120" s="79">
        <v>0</v>
      </c>
      <c r="BN120" s="79">
        <v>0</v>
      </c>
      <c r="BO120" s="79">
        <v>0</v>
      </c>
      <c r="BP120" s="79">
        <v>0</v>
      </c>
      <c r="BQ120" s="79">
        <v>0</v>
      </c>
      <c r="BR120" s="79">
        <v>0</v>
      </c>
      <c r="BS120" s="79">
        <v>0</v>
      </c>
      <c r="BT120" s="79">
        <v>0</v>
      </c>
      <c r="BU120" s="79">
        <v>0</v>
      </c>
      <c r="BV120" s="79">
        <v>0</v>
      </c>
      <c r="BW120" s="79">
        <v>0</v>
      </c>
      <c r="BX120" s="79">
        <v>0</v>
      </c>
      <c r="BY120" s="79">
        <v>0</v>
      </c>
      <c r="BZ120" s="79">
        <v>0</v>
      </c>
      <c r="CA120" s="79">
        <v>2.1406999999999999E-4</v>
      </c>
      <c r="CB120" s="79">
        <v>0</v>
      </c>
      <c r="CC120" s="79">
        <v>0</v>
      </c>
      <c r="CD120" s="79">
        <v>0</v>
      </c>
      <c r="CE120" s="79">
        <v>0</v>
      </c>
      <c r="CF120" s="79">
        <v>0</v>
      </c>
      <c r="CG120" s="79">
        <v>0</v>
      </c>
      <c r="CH120" s="79">
        <v>0</v>
      </c>
      <c r="CI120" s="79">
        <v>0</v>
      </c>
      <c r="CJ120" s="79">
        <v>0</v>
      </c>
      <c r="CK120" s="79">
        <v>0</v>
      </c>
      <c r="CL120" s="79">
        <v>0</v>
      </c>
      <c r="CM120" s="79">
        <v>0</v>
      </c>
      <c r="CN120" s="79">
        <v>0</v>
      </c>
      <c r="CO120" s="79">
        <v>0</v>
      </c>
      <c r="CP120" s="79">
        <v>0</v>
      </c>
      <c r="CQ120" s="79">
        <v>0</v>
      </c>
      <c r="CR120" s="79">
        <v>0</v>
      </c>
      <c r="CS120" s="79">
        <v>0</v>
      </c>
      <c r="CT120" s="79">
        <v>0</v>
      </c>
      <c r="CU120" s="79">
        <v>0</v>
      </c>
      <c r="CV120" s="79">
        <v>0</v>
      </c>
      <c r="CW120" s="79">
        <v>0</v>
      </c>
      <c r="CX120" s="79">
        <v>0</v>
      </c>
      <c r="CY120" s="79">
        <v>0</v>
      </c>
      <c r="CZ120" s="79">
        <v>0</v>
      </c>
      <c r="DA120" s="79">
        <v>0</v>
      </c>
      <c r="DB120" s="79">
        <v>0</v>
      </c>
      <c r="DC120" s="79">
        <v>0</v>
      </c>
      <c r="DD120" s="79">
        <v>0</v>
      </c>
      <c r="DE120" s="79">
        <v>0</v>
      </c>
      <c r="DF120" s="79">
        <v>1.92213E-4</v>
      </c>
      <c r="DG120" s="79">
        <v>0</v>
      </c>
      <c r="DH120" s="79">
        <v>2.00881E-4</v>
      </c>
      <c r="DI120" s="79">
        <v>1.9789699999999999E-4</v>
      </c>
      <c r="DJ120" s="79">
        <v>9.8400000000000007E-5</v>
      </c>
      <c r="DK120" s="79">
        <v>9.6600000000000003E-5</v>
      </c>
      <c r="DL120" s="79">
        <v>0</v>
      </c>
      <c r="DM120" s="79">
        <v>0</v>
      </c>
      <c r="DN120" s="79">
        <v>2.8844299999999999E-4</v>
      </c>
      <c r="DO120" s="79">
        <v>3.03968E-4</v>
      </c>
      <c r="DP120" s="79">
        <v>2.0589499999999999E-4</v>
      </c>
      <c r="DQ120" s="79">
        <v>7.51996E-4</v>
      </c>
    </row>
    <row r="121" spans="1:121">
      <c r="A121" s="79" t="s">
        <v>1244</v>
      </c>
      <c r="B121" s="21" t="s">
        <v>1122</v>
      </c>
      <c r="C121" s="97" t="str">
        <f t="shared" si="24"/>
        <v>NI</v>
      </c>
      <c r="D121" s="101" t="str">
        <f t="shared" si="25"/>
        <v>NI</v>
      </c>
      <c r="E121" s="21" t="s">
        <v>917</v>
      </c>
      <c r="F121" s="21" t="s">
        <v>136</v>
      </c>
      <c r="G121" s="21" t="s">
        <v>1154</v>
      </c>
      <c r="H121" s="80" t="s">
        <v>194</v>
      </c>
      <c r="I121" s="97" t="str">
        <f t="shared" si="20"/>
        <v>PI</v>
      </c>
      <c r="J121" s="97">
        <f t="shared" si="21"/>
        <v>4.6849484325136838E-2</v>
      </c>
      <c r="K121" s="97" t="str">
        <f t="shared" si="22"/>
        <v>ND</v>
      </c>
      <c r="L121" s="97" t="str">
        <f t="shared" si="23"/>
        <v>ND</v>
      </c>
      <c r="M121" s="21">
        <v>0</v>
      </c>
      <c r="N121" s="21">
        <v>0</v>
      </c>
      <c r="O121" s="21">
        <v>0</v>
      </c>
      <c r="P121" s="93">
        <v>0</v>
      </c>
      <c r="Q121" s="93">
        <v>0</v>
      </c>
      <c r="R121" s="93">
        <v>0</v>
      </c>
      <c r="S121" s="21">
        <v>4.5459272727272724E-5</v>
      </c>
      <c r="T121" s="21">
        <v>9.7032599999999998E-4</v>
      </c>
      <c r="U121" s="21">
        <v>0</v>
      </c>
      <c r="V121" s="21">
        <v>0</v>
      </c>
      <c r="W121" s="21">
        <v>0</v>
      </c>
      <c r="X121" s="93"/>
      <c r="Y121" s="96" t="s">
        <v>303</v>
      </c>
      <c r="Z121" s="93" t="s">
        <v>303</v>
      </c>
      <c r="AA121" s="79">
        <v>1.3865200000000001E-4</v>
      </c>
      <c r="AB121" s="79">
        <v>3.4199999999999998E-5</v>
      </c>
      <c r="AC121" s="79">
        <v>0</v>
      </c>
      <c r="AD121" s="79">
        <v>6.7500000000000001E-5</v>
      </c>
      <c r="AE121" s="79">
        <v>0</v>
      </c>
      <c r="AF121" s="79">
        <v>0</v>
      </c>
      <c r="AG121" s="79">
        <v>2.3200000000000001E-5</v>
      </c>
      <c r="AH121" s="79">
        <v>5.5699999999999999E-5</v>
      </c>
      <c r="AI121" s="79">
        <v>5.3199999999999999E-5</v>
      </c>
      <c r="AJ121" s="79">
        <v>1.2760000000000001E-4</v>
      </c>
      <c r="AK121" s="79">
        <v>0</v>
      </c>
      <c r="AL121" s="79">
        <v>1.28493E-4</v>
      </c>
      <c r="AM121" s="79">
        <v>4.3669299999999999E-4</v>
      </c>
      <c r="AN121" s="79">
        <v>4.8269699999999998E-4</v>
      </c>
      <c r="AO121" s="79">
        <v>3.8904800000000002E-4</v>
      </c>
      <c r="AP121" s="79">
        <v>1.86672E-4</v>
      </c>
      <c r="AQ121" s="79">
        <v>9.7735899999999991E-4</v>
      </c>
      <c r="AR121" s="79">
        <v>2.2872999999999999E-4</v>
      </c>
      <c r="AS121" s="79">
        <v>3.4392E-4</v>
      </c>
      <c r="AT121" s="79">
        <v>1.7525700000000001E-4</v>
      </c>
      <c r="AU121" s="79">
        <v>3.4360760000000001E-3</v>
      </c>
      <c r="AV121" s="79">
        <v>2.8794600000000002E-4</v>
      </c>
      <c r="AW121" s="79">
        <v>4.5710209999999998E-3</v>
      </c>
      <c r="AX121" s="79">
        <v>0</v>
      </c>
      <c r="AY121" s="79">
        <v>0</v>
      </c>
      <c r="AZ121" s="79">
        <v>0</v>
      </c>
      <c r="BA121" s="79">
        <v>0</v>
      </c>
      <c r="BB121" s="79">
        <v>0</v>
      </c>
      <c r="BC121" s="79">
        <v>0</v>
      </c>
      <c r="BD121" s="79">
        <v>0</v>
      </c>
      <c r="BE121" s="79">
        <v>0</v>
      </c>
      <c r="BF121" s="79">
        <v>0</v>
      </c>
      <c r="BG121" s="79">
        <v>0</v>
      </c>
      <c r="BH121" s="79">
        <v>0</v>
      </c>
      <c r="BI121" s="79">
        <v>0</v>
      </c>
      <c r="BJ121" s="79">
        <v>0</v>
      </c>
      <c r="BK121" s="79">
        <v>0</v>
      </c>
      <c r="BL121" s="79">
        <v>0</v>
      </c>
      <c r="BM121" s="79">
        <v>0</v>
      </c>
      <c r="BN121" s="79">
        <v>0</v>
      </c>
      <c r="BO121" s="79">
        <v>0</v>
      </c>
      <c r="BP121" s="79">
        <v>0</v>
      </c>
      <c r="BQ121" s="79">
        <v>0</v>
      </c>
      <c r="BR121" s="79">
        <v>0</v>
      </c>
      <c r="BS121" s="79">
        <v>0</v>
      </c>
      <c r="BT121" s="79">
        <v>0</v>
      </c>
      <c r="BU121" s="79">
        <v>0</v>
      </c>
      <c r="BV121" s="79">
        <v>0</v>
      </c>
      <c r="BW121" s="79">
        <v>0</v>
      </c>
      <c r="BX121" s="79">
        <v>0</v>
      </c>
      <c r="BY121" s="79">
        <v>0</v>
      </c>
      <c r="BZ121" s="79">
        <v>0</v>
      </c>
      <c r="CA121" s="79">
        <v>0</v>
      </c>
      <c r="CB121" s="79">
        <v>0</v>
      </c>
      <c r="CC121" s="79">
        <v>0</v>
      </c>
      <c r="CD121" s="79">
        <v>0</v>
      </c>
      <c r="CE121" s="79">
        <v>0</v>
      </c>
      <c r="CF121" s="79">
        <v>0</v>
      </c>
      <c r="CG121" s="79">
        <v>0</v>
      </c>
      <c r="CH121" s="79">
        <v>0</v>
      </c>
      <c r="CI121" s="79">
        <v>0</v>
      </c>
      <c r="CJ121" s="79">
        <v>0</v>
      </c>
      <c r="CK121" s="79">
        <v>0</v>
      </c>
      <c r="CL121" s="79">
        <v>0</v>
      </c>
      <c r="CM121" s="79">
        <v>0</v>
      </c>
      <c r="CN121" s="79">
        <v>0</v>
      </c>
      <c r="CO121" s="79">
        <v>0</v>
      </c>
      <c r="CP121" s="79">
        <v>0</v>
      </c>
      <c r="CQ121" s="79">
        <v>0</v>
      </c>
      <c r="CR121" s="79">
        <v>0</v>
      </c>
      <c r="CS121" s="79">
        <v>0</v>
      </c>
      <c r="CT121" s="79">
        <v>0</v>
      </c>
      <c r="CU121" s="79">
        <v>0</v>
      </c>
      <c r="CV121" s="79">
        <v>0</v>
      </c>
      <c r="CW121" s="79">
        <v>0</v>
      </c>
      <c r="CX121" s="79">
        <v>0</v>
      </c>
      <c r="CY121" s="79">
        <v>0</v>
      </c>
      <c r="CZ121" s="79">
        <v>0</v>
      </c>
      <c r="DA121" s="79">
        <v>0</v>
      </c>
      <c r="DB121" s="79">
        <v>0</v>
      </c>
      <c r="DC121" s="79">
        <v>0</v>
      </c>
      <c r="DD121" s="79">
        <v>0</v>
      </c>
      <c r="DE121" s="79">
        <v>0</v>
      </c>
      <c r="DF121" s="79">
        <v>0</v>
      </c>
      <c r="DG121" s="79">
        <v>0</v>
      </c>
      <c r="DH121" s="79">
        <v>0</v>
      </c>
      <c r="DI121" s="79">
        <v>0</v>
      </c>
      <c r="DJ121" s="79">
        <v>0</v>
      </c>
      <c r="DK121" s="79">
        <v>0</v>
      </c>
      <c r="DL121" s="79">
        <v>0</v>
      </c>
      <c r="DM121" s="79">
        <v>0</v>
      </c>
      <c r="DN121" s="79">
        <v>0</v>
      </c>
      <c r="DO121" s="79">
        <v>0</v>
      </c>
      <c r="DP121" s="79">
        <v>0</v>
      </c>
      <c r="DQ121" s="79">
        <v>0</v>
      </c>
    </row>
    <row r="122" spans="1:121">
      <c r="A122" s="79" t="s">
        <v>1245</v>
      </c>
      <c r="B122" s="21" t="s">
        <v>1122</v>
      </c>
      <c r="C122" s="97">
        <f t="shared" si="24"/>
        <v>1.3639366814796043</v>
      </c>
      <c r="D122" s="97" t="str">
        <f t="shared" si="25"/>
        <v>NI</v>
      </c>
      <c r="E122" s="21" t="s">
        <v>917</v>
      </c>
      <c r="F122" s="21" t="s">
        <v>136</v>
      </c>
      <c r="G122" s="21" t="s">
        <v>1154</v>
      </c>
      <c r="H122" s="80" t="s">
        <v>195</v>
      </c>
      <c r="I122" s="97" t="str">
        <f t="shared" si="20"/>
        <v>PI</v>
      </c>
      <c r="J122" s="97">
        <f t="shared" si="21"/>
        <v>0.18238906415052913</v>
      </c>
      <c r="K122" s="97" t="str">
        <f t="shared" si="22"/>
        <v>PI</v>
      </c>
      <c r="L122" s="97" t="str">
        <f t="shared" si="23"/>
        <v>ND</v>
      </c>
      <c r="M122" s="21">
        <v>0</v>
      </c>
      <c r="N122" s="21">
        <v>4.1100000000000003E-5</v>
      </c>
      <c r="O122" s="21">
        <v>4.1900000000000002E-5</v>
      </c>
      <c r="P122" s="93">
        <v>0</v>
      </c>
      <c r="Q122" s="93">
        <v>0</v>
      </c>
      <c r="R122" s="93">
        <v>0</v>
      </c>
      <c r="S122" s="21">
        <v>3.0133363636363636E-5</v>
      </c>
      <c r="T122" s="21">
        <v>1.6521475000000002E-4</v>
      </c>
      <c r="U122" s="21">
        <v>0</v>
      </c>
      <c r="V122" s="21">
        <v>0</v>
      </c>
      <c r="W122" s="21">
        <v>0</v>
      </c>
      <c r="X122" s="93" t="s">
        <v>38</v>
      </c>
      <c r="Y122" s="94">
        <v>3.4131196509900001</v>
      </c>
      <c r="Z122" s="95">
        <v>1.88809878646E-11</v>
      </c>
      <c r="AA122" s="79">
        <v>1.04367E-4</v>
      </c>
      <c r="AB122" s="79">
        <v>0</v>
      </c>
      <c r="AC122" s="79">
        <v>0</v>
      </c>
      <c r="AD122" s="79">
        <v>3.3899999999999997E-5</v>
      </c>
      <c r="AE122" s="79">
        <v>0</v>
      </c>
      <c r="AF122" s="79">
        <v>7.3300000000000006E-5</v>
      </c>
      <c r="AG122" s="79">
        <v>0</v>
      </c>
      <c r="AH122" s="79">
        <v>5.5899999999999997E-5</v>
      </c>
      <c r="AI122" s="79">
        <v>0</v>
      </c>
      <c r="AJ122" s="79">
        <v>6.3999999999999997E-5</v>
      </c>
      <c r="AK122" s="79">
        <v>0</v>
      </c>
      <c r="AL122" s="79">
        <v>1.9344100000000001E-4</v>
      </c>
      <c r="AM122" s="79">
        <v>1.2522299999999999E-4</v>
      </c>
      <c r="AN122" s="79">
        <v>1.38415E-4</v>
      </c>
      <c r="AO122" s="79">
        <v>6.5099999999999997E-5</v>
      </c>
      <c r="AP122" s="79">
        <v>6.2500000000000001E-5</v>
      </c>
      <c r="AQ122" s="79">
        <v>3.5032599999999998E-4</v>
      </c>
      <c r="AR122" s="79">
        <v>7.6500000000000003E-5</v>
      </c>
      <c r="AS122" s="79">
        <v>6.8999999999999997E-5</v>
      </c>
      <c r="AT122" s="79">
        <v>0</v>
      </c>
      <c r="AU122" s="79">
        <v>6.1307899999999999E-4</v>
      </c>
      <c r="AV122" s="79">
        <v>2.8899299999999998E-4</v>
      </c>
      <c r="AW122" s="79">
        <v>0</v>
      </c>
      <c r="AX122" s="79">
        <v>0</v>
      </c>
      <c r="AY122" s="79">
        <v>0</v>
      </c>
      <c r="AZ122" s="79">
        <v>0</v>
      </c>
      <c r="BA122" s="79">
        <v>0</v>
      </c>
      <c r="BB122" s="79">
        <v>0</v>
      </c>
      <c r="BC122" s="79">
        <v>0</v>
      </c>
      <c r="BD122" s="79">
        <v>0</v>
      </c>
      <c r="BE122" s="79">
        <v>0</v>
      </c>
      <c r="BF122" s="79">
        <v>0</v>
      </c>
      <c r="BG122" s="79">
        <v>0</v>
      </c>
      <c r="BH122" s="79">
        <v>0</v>
      </c>
      <c r="BI122" s="79">
        <v>0</v>
      </c>
      <c r="BJ122" s="79">
        <v>0</v>
      </c>
      <c r="BK122" s="79">
        <v>0</v>
      </c>
      <c r="BL122" s="79">
        <v>0</v>
      </c>
      <c r="BM122" s="79">
        <v>0</v>
      </c>
      <c r="BN122" s="79">
        <v>0</v>
      </c>
      <c r="BO122" s="79">
        <v>0</v>
      </c>
      <c r="BP122" s="79">
        <v>0</v>
      </c>
      <c r="BQ122" s="79">
        <v>0</v>
      </c>
      <c r="BR122" s="79">
        <v>0</v>
      </c>
      <c r="BS122" s="79">
        <v>0</v>
      </c>
      <c r="BT122" s="79">
        <v>0</v>
      </c>
      <c r="BU122" s="79">
        <v>0</v>
      </c>
      <c r="BV122" s="79">
        <v>0</v>
      </c>
      <c r="BW122" s="79">
        <v>0</v>
      </c>
      <c r="BX122" s="79">
        <v>0</v>
      </c>
      <c r="BY122" s="79">
        <v>0</v>
      </c>
      <c r="BZ122" s="79">
        <v>0</v>
      </c>
      <c r="CA122" s="79">
        <v>0</v>
      </c>
      <c r="CB122" s="79">
        <v>0</v>
      </c>
      <c r="CC122" s="79">
        <v>0</v>
      </c>
      <c r="CD122" s="79">
        <v>0</v>
      </c>
      <c r="CE122" s="79">
        <v>0</v>
      </c>
      <c r="CF122" s="79">
        <v>0</v>
      </c>
      <c r="CG122" s="79">
        <v>0</v>
      </c>
      <c r="CH122" s="79">
        <v>0</v>
      </c>
      <c r="CI122" s="79">
        <v>0</v>
      </c>
      <c r="CJ122" s="79">
        <v>0</v>
      </c>
      <c r="CK122" s="79">
        <v>0</v>
      </c>
      <c r="CL122" s="79">
        <v>0</v>
      </c>
      <c r="CM122" s="79">
        <v>0</v>
      </c>
      <c r="CN122" s="79">
        <v>0</v>
      </c>
      <c r="CO122" s="79">
        <v>0</v>
      </c>
      <c r="CP122" s="79">
        <v>0</v>
      </c>
      <c r="CQ122" s="79">
        <v>0</v>
      </c>
      <c r="CR122" s="79">
        <v>0</v>
      </c>
      <c r="CS122" s="79">
        <v>0</v>
      </c>
      <c r="CT122" s="79">
        <v>0</v>
      </c>
      <c r="CU122" s="79">
        <v>0</v>
      </c>
      <c r="CV122" s="79">
        <v>0</v>
      </c>
      <c r="CW122" s="79">
        <v>0</v>
      </c>
      <c r="CX122" s="79">
        <v>0</v>
      </c>
      <c r="CY122" s="79">
        <v>0</v>
      </c>
      <c r="CZ122" s="79">
        <v>0</v>
      </c>
      <c r="DA122" s="79">
        <v>0</v>
      </c>
      <c r="DB122" s="79">
        <v>0</v>
      </c>
      <c r="DC122" s="79">
        <v>0</v>
      </c>
      <c r="DD122" s="79">
        <v>0</v>
      </c>
      <c r="DE122" s="79">
        <v>0</v>
      </c>
      <c r="DF122" s="79">
        <v>0</v>
      </c>
      <c r="DG122" s="79">
        <v>0</v>
      </c>
      <c r="DH122" s="79">
        <v>0</v>
      </c>
      <c r="DI122" s="79">
        <v>0</v>
      </c>
      <c r="DJ122" s="79">
        <v>0</v>
      </c>
      <c r="DK122" s="79">
        <v>0</v>
      </c>
      <c r="DL122" s="79">
        <v>0</v>
      </c>
      <c r="DM122" s="79">
        <v>0</v>
      </c>
      <c r="DN122" s="79">
        <v>0</v>
      </c>
      <c r="DO122" s="79">
        <v>0</v>
      </c>
      <c r="DP122" s="79">
        <v>0</v>
      </c>
      <c r="DQ122" s="79">
        <v>0</v>
      </c>
    </row>
    <row r="123" spans="1:121">
      <c r="A123" s="79" t="s">
        <v>1246</v>
      </c>
      <c r="B123" s="21" t="s">
        <v>275</v>
      </c>
      <c r="C123" s="97" t="str">
        <f t="shared" si="24"/>
        <v>ND</v>
      </c>
      <c r="D123" s="97" t="str">
        <f t="shared" si="25"/>
        <v>ND</v>
      </c>
      <c r="E123" s="21" t="s">
        <v>917</v>
      </c>
      <c r="F123" s="21" t="s">
        <v>136</v>
      </c>
      <c r="G123" s="21" t="s">
        <v>1154</v>
      </c>
      <c r="H123" s="80" t="s">
        <v>202</v>
      </c>
      <c r="I123" s="97">
        <f t="shared" si="20"/>
        <v>0.76232953418664273</v>
      </c>
      <c r="J123" s="97" t="str">
        <f t="shared" si="21"/>
        <v>NI</v>
      </c>
      <c r="K123" s="97" t="str">
        <f t="shared" si="22"/>
        <v>ND</v>
      </c>
      <c r="L123" s="97" t="str">
        <f t="shared" si="23"/>
        <v>ND</v>
      </c>
      <c r="M123" s="21">
        <v>0</v>
      </c>
      <c r="N123" s="21">
        <v>0</v>
      </c>
      <c r="O123" s="21">
        <v>0</v>
      </c>
      <c r="P123" s="93">
        <v>0</v>
      </c>
      <c r="Q123" s="93">
        <v>0</v>
      </c>
      <c r="R123" s="93">
        <v>0</v>
      </c>
      <c r="S123" s="21">
        <v>0</v>
      </c>
      <c r="T123" s="21">
        <v>6.0143083333333333E-5</v>
      </c>
      <c r="U123" s="21">
        <v>7.8893812499999998E-5</v>
      </c>
      <c r="V123" s="21">
        <v>0</v>
      </c>
      <c r="W123" s="21">
        <v>1.6476410833333331E-3</v>
      </c>
      <c r="X123" s="93" t="s">
        <v>304</v>
      </c>
      <c r="Y123" s="94">
        <v>3.60550541894</v>
      </c>
      <c r="Z123" s="95">
        <v>2.1183080641599999E-8</v>
      </c>
      <c r="AA123" s="79">
        <v>0</v>
      </c>
      <c r="AB123" s="79">
        <v>0</v>
      </c>
      <c r="AC123" s="79">
        <v>0</v>
      </c>
      <c r="AD123" s="79">
        <v>0</v>
      </c>
      <c r="AE123" s="79">
        <v>0</v>
      </c>
      <c r="AF123" s="79">
        <v>0</v>
      </c>
      <c r="AG123" s="79">
        <v>0</v>
      </c>
      <c r="AH123" s="79">
        <v>0</v>
      </c>
      <c r="AI123" s="79">
        <v>0</v>
      </c>
      <c r="AJ123" s="79">
        <v>0</v>
      </c>
      <c r="AK123" s="79">
        <v>0</v>
      </c>
      <c r="AL123" s="79">
        <v>5.5099999999999998E-5</v>
      </c>
      <c r="AM123" s="79">
        <v>0</v>
      </c>
      <c r="AN123" s="79">
        <v>0</v>
      </c>
      <c r="AO123" s="79">
        <v>1.66735E-4</v>
      </c>
      <c r="AP123" s="79">
        <v>2.13339E-4</v>
      </c>
      <c r="AQ123" s="79">
        <v>5.9799999999999997E-5</v>
      </c>
      <c r="AR123" s="79">
        <v>6.5400000000000004E-5</v>
      </c>
      <c r="AS123" s="79">
        <v>0</v>
      </c>
      <c r="AT123" s="79">
        <v>0</v>
      </c>
      <c r="AU123" s="79">
        <v>0</v>
      </c>
      <c r="AV123" s="79">
        <v>4.9400000000000001E-5</v>
      </c>
      <c r="AW123" s="79">
        <v>1.11943E-4</v>
      </c>
      <c r="AX123" s="79">
        <v>0</v>
      </c>
      <c r="AY123" s="79">
        <v>0</v>
      </c>
      <c r="AZ123" s="79">
        <v>0</v>
      </c>
      <c r="BA123" s="79">
        <v>0</v>
      </c>
      <c r="BB123" s="79">
        <v>0</v>
      </c>
      <c r="BC123" s="79">
        <v>0</v>
      </c>
      <c r="BD123" s="79">
        <v>0</v>
      </c>
      <c r="BE123" s="79">
        <v>0</v>
      </c>
      <c r="BF123" s="79">
        <v>0</v>
      </c>
      <c r="BG123" s="79">
        <v>0</v>
      </c>
      <c r="BH123" s="79">
        <v>0</v>
      </c>
      <c r="BI123" s="79">
        <v>0</v>
      </c>
      <c r="BJ123" s="79">
        <v>0</v>
      </c>
      <c r="BK123" s="79">
        <v>0</v>
      </c>
      <c r="BL123" s="79">
        <v>0</v>
      </c>
      <c r="BM123" s="79">
        <v>0</v>
      </c>
      <c r="BN123" s="79">
        <v>0</v>
      </c>
      <c r="BO123" s="79">
        <v>0</v>
      </c>
      <c r="BP123" s="79">
        <v>3.7719799999999998E-4</v>
      </c>
      <c r="BQ123" s="79">
        <v>0</v>
      </c>
      <c r="BR123" s="79">
        <v>0</v>
      </c>
      <c r="BS123" s="79">
        <v>0</v>
      </c>
      <c r="BT123" s="79">
        <v>0</v>
      </c>
      <c r="BU123" s="79">
        <v>0</v>
      </c>
      <c r="BV123" s="79">
        <v>9.1048699999999997E-4</v>
      </c>
      <c r="BW123" s="79">
        <v>0</v>
      </c>
      <c r="BX123" s="79">
        <v>0</v>
      </c>
      <c r="BY123" s="79">
        <v>0</v>
      </c>
      <c r="BZ123" s="79">
        <v>0</v>
      </c>
      <c r="CA123" s="79">
        <v>0</v>
      </c>
      <c r="CB123" s="79">
        <v>0</v>
      </c>
      <c r="CC123" s="79">
        <v>2.4423700000000001E-4</v>
      </c>
      <c r="CD123" s="79">
        <v>0</v>
      </c>
      <c r="CE123" s="79">
        <v>0</v>
      </c>
      <c r="CF123" s="79">
        <v>0</v>
      </c>
      <c r="CG123" s="79">
        <v>0</v>
      </c>
      <c r="CH123" s="79">
        <v>0</v>
      </c>
      <c r="CI123" s="79">
        <v>0</v>
      </c>
      <c r="CJ123" s="79">
        <v>0</v>
      </c>
      <c r="CK123" s="79">
        <v>0</v>
      </c>
      <c r="CL123" s="79">
        <v>0</v>
      </c>
      <c r="CM123" s="79">
        <v>0</v>
      </c>
      <c r="CN123" s="79">
        <v>1.468912E-3</v>
      </c>
      <c r="CO123" s="79">
        <v>6.4928499999999999E-4</v>
      </c>
      <c r="CP123" s="79">
        <v>0</v>
      </c>
      <c r="CQ123" s="79">
        <v>0</v>
      </c>
      <c r="CR123" s="79">
        <v>0</v>
      </c>
      <c r="CS123" s="79">
        <v>1.3678400000000001E-4</v>
      </c>
      <c r="CT123" s="79">
        <v>0</v>
      </c>
      <c r="CU123" s="79">
        <v>0</v>
      </c>
      <c r="CV123" s="79">
        <v>0</v>
      </c>
      <c r="CW123" s="79">
        <v>0</v>
      </c>
      <c r="CX123" s="79">
        <v>0</v>
      </c>
      <c r="CY123" s="79">
        <v>0</v>
      </c>
      <c r="CZ123" s="79">
        <v>0</v>
      </c>
      <c r="DA123" s="79">
        <v>0</v>
      </c>
      <c r="DB123" s="79">
        <v>0</v>
      </c>
      <c r="DC123" s="79">
        <v>0</v>
      </c>
      <c r="DD123" s="79">
        <v>0</v>
      </c>
      <c r="DE123" s="79">
        <v>0</v>
      </c>
      <c r="DF123" s="79">
        <v>1.1243900000000001E-3</v>
      </c>
      <c r="DG123" s="79">
        <v>1.226457E-3</v>
      </c>
      <c r="DH123" s="79">
        <v>1.8456379999999999E-3</v>
      </c>
      <c r="DI123" s="79">
        <v>6.5391899999999998E-4</v>
      </c>
      <c r="DJ123" s="79">
        <v>4.1641990000000004E-3</v>
      </c>
      <c r="DK123" s="79">
        <v>2.9617839999999999E-3</v>
      </c>
      <c r="DL123" s="79">
        <v>2.2773049999999999E-3</v>
      </c>
      <c r="DM123" s="79">
        <v>3.540184E-3</v>
      </c>
      <c r="DN123" s="79">
        <v>4.7655799999999997E-4</v>
      </c>
      <c r="DO123" s="79">
        <v>0</v>
      </c>
      <c r="DP123" s="79">
        <v>1.70087E-4</v>
      </c>
      <c r="DQ123" s="79">
        <v>1.331172E-3</v>
      </c>
    </row>
    <row r="124" spans="1:121">
      <c r="A124" s="79" t="s">
        <v>1247</v>
      </c>
      <c r="B124" s="21" t="s">
        <v>275</v>
      </c>
      <c r="C124" s="97" t="str">
        <f t="shared" si="24"/>
        <v>ND</v>
      </c>
      <c r="D124" s="97" t="str">
        <f t="shared" si="25"/>
        <v>ND</v>
      </c>
      <c r="E124" s="21" t="s">
        <v>917</v>
      </c>
      <c r="F124" s="21" t="s">
        <v>136</v>
      </c>
      <c r="G124" s="21" t="s">
        <v>1154</v>
      </c>
      <c r="H124" s="80" t="s">
        <v>203</v>
      </c>
      <c r="I124" s="97" t="str">
        <f t="shared" si="20"/>
        <v>ND</v>
      </c>
      <c r="J124" s="97" t="str">
        <f t="shared" si="21"/>
        <v>ND</v>
      </c>
      <c r="K124" s="97" t="str">
        <f t="shared" si="22"/>
        <v>ND</v>
      </c>
      <c r="L124" s="97" t="str">
        <f t="shared" si="23"/>
        <v>ND</v>
      </c>
      <c r="M124" s="21">
        <v>0</v>
      </c>
      <c r="N124" s="21">
        <v>0</v>
      </c>
      <c r="O124" s="21">
        <v>0</v>
      </c>
      <c r="P124" s="93">
        <v>0</v>
      </c>
      <c r="Q124" s="93">
        <v>0</v>
      </c>
      <c r="R124" s="93">
        <v>0</v>
      </c>
      <c r="S124" s="21">
        <v>0</v>
      </c>
      <c r="T124" s="21">
        <v>0</v>
      </c>
      <c r="U124" s="21">
        <v>0</v>
      </c>
      <c r="V124" s="21">
        <v>0</v>
      </c>
      <c r="W124" s="21">
        <v>9.5989116666666651E-4</v>
      </c>
      <c r="X124" s="93" t="s">
        <v>304</v>
      </c>
      <c r="Y124" s="94">
        <v>3.4183417491700001</v>
      </c>
      <c r="Z124" s="95">
        <v>2.6871986994599999E-17</v>
      </c>
      <c r="AA124" s="79">
        <v>0</v>
      </c>
      <c r="AB124" s="79">
        <v>0</v>
      </c>
      <c r="AC124" s="79">
        <v>0</v>
      </c>
      <c r="AD124" s="79">
        <v>0</v>
      </c>
      <c r="AE124" s="79">
        <v>0</v>
      </c>
      <c r="AF124" s="79">
        <v>0</v>
      </c>
      <c r="AG124" s="79">
        <v>0</v>
      </c>
      <c r="AH124" s="79">
        <v>0</v>
      </c>
      <c r="AI124" s="79">
        <v>0</v>
      </c>
      <c r="AJ124" s="79">
        <v>0</v>
      </c>
      <c r="AK124" s="79">
        <v>0</v>
      </c>
      <c r="AL124" s="79">
        <v>0</v>
      </c>
      <c r="AM124" s="79">
        <v>0</v>
      </c>
      <c r="AN124" s="79">
        <v>0</v>
      </c>
      <c r="AO124" s="79">
        <v>0</v>
      </c>
      <c r="AP124" s="79">
        <v>0</v>
      </c>
      <c r="AQ124" s="79">
        <v>0</v>
      </c>
      <c r="AR124" s="79">
        <v>0</v>
      </c>
      <c r="AS124" s="79">
        <v>0</v>
      </c>
      <c r="AT124" s="79">
        <v>0</v>
      </c>
      <c r="AU124" s="79">
        <v>0</v>
      </c>
      <c r="AV124" s="79">
        <v>0</v>
      </c>
      <c r="AW124" s="79">
        <v>0</v>
      </c>
      <c r="AX124" s="79">
        <v>0</v>
      </c>
      <c r="AY124" s="79">
        <v>0</v>
      </c>
      <c r="AZ124" s="79">
        <v>0</v>
      </c>
      <c r="BA124" s="79">
        <v>0</v>
      </c>
      <c r="BB124" s="79">
        <v>0</v>
      </c>
      <c r="BC124" s="79">
        <v>0</v>
      </c>
      <c r="BD124" s="79">
        <v>0</v>
      </c>
      <c r="BE124" s="79">
        <v>0</v>
      </c>
      <c r="BF124" s="79">
        <v>0</v>
      </c>
      <c r="BG124" s="79">
        <v>0</v>
      </c>
      <c r="BH124" s="79">
        <v>0</v>
      </c>
      <c r="BI124" s="79">
        <v>0</v>
      </c>
      <c r="BJ124" s="79">
        <v>0</v>
      </c>
      <c r="BK124" s="79">
        <v>0</v>
      </c>
      <c r="BL124" s="79">
        <v>0</v>
      </c>
      <c r="BM124" s="79">
        <v>0</v>
      </c>
      <c r="BN124" s="79">
        <v>0</v>
      </c>
      <c r="BO124" s="79">
        <v>0</v>
      </c>
      <c r="BP124" s="79">
        <v>0</v>
      </c>
      <c r="BQ124" s="79">
        <v>0</v>
      </c>
      <c r="BR124" s="79">
        <v>0</v>
      </c>
      <c r="BS124" s="79">
        <v>0</v>
      </c>
      <c r="BT124" s="79">
        <v>0</v>
      </c>
      <c r="BU124" s="79">
        <v>0</v>
      </c>
      <c r="BV124" s="79">
        <v>0</v>
      </c>
      <c r="BW124" s="79">
        <v>0</v>
      </c>
      <c r="BX124" s="79">
        <v>0</v>
      </c>
      <c r="BY124" s="79">
        <v>0</v>
      </c>
      <c r="BZ124" s="79">
        <v>0</v>
      </c>
      <c r="CA124" s="79">
        <v>0</v>
      </c>
      <c r="CB124" s="79">
        <v>0</v>
      </c>
      <c r="CC124" s="79">
        <v>0</v>
      </c>
      <c r="CD124" s="79">
        <v>0</v>
      </c>
      <c r="CE124" s="79">
        <v>0</v>
      </c>
      <c r="CF124" s="79">
        <v>0</v>
      </c>
      <c r="CG124" s="79">
        <v>0</v>
      </c>
      <c r="CH124" s="79">
        <v>0</v>
      </c>
      <c r="CI124" s="79">
        <v>0</v>
      </c>
      <c r="CJ124" s="79">
        <v>0</v>
      </c>
      <c r="CK124" s="79">
        <v>0</v>
      </c>
      <c r="CL124" s="79">
        <v>0</v>
      </c>
      <c r="CM124" s="79">
        <v>0</v>
      </c>
      <c r="CN124" s="79">
        <v>0</v>
      </c>
      <c r="CO124" s="79">
        <v>0</v>
      </c>
      <c r="CP124" s="79">
        <v>0</v>
      </c>
      <c r="CQ124" s="79">
        <v>0</v>
      </c>
      <c r="CR124" s="79">
        <v>0</v>
      </c>
      <c r="CS124" s="79">
        <v>0</v>
      </c>
      <c r="CT124" s="79">
        <v>0</v>
      </c>
      <c r="CU124" s="79">
        <v>0</v>
      </c>
      <c r="CV124" s="79">
        <v>0</v>
      </c>
      <c r="CW124" s="79">
        <v>0</v>
      </c>
      <c r="CX124" s="79">
        <v>0</v>
      </c>
      <c r="CY124" s="79">
        <v>0</v>
      </c>
      <c r="CZ124" s="79">
        <v>0</v>
      </c>
      <c r="DA124" s="79">
        <v>0</v>
      </c>
      <c r="DB124" s="79">
        <v>0</v>
      </c>
      <c r="DC124" s="79">
        <v>0</v>
      </c>
      <c r="DD124" s="79">
        <v>0</v>
      </c>
      <c r="DE124" s="79">
        <v>0</v>
      </c>
      <c r="DF124" s="79">
        <v>2.0558719999999998E-3</v>
      </c>
      <c r="DG124" s="79">
        <v>8.5699999999999996E-5</v>
      </c>
      <c r="DH124" s="79">
        <v>1.0275849999999999E-3</v>
      </c>
      <c r="DI124" s="79">
        <v>2.76087E-4</v>
      </c>
      <c r="DJ124" s="79">
        <v>2.0131110000000002E-3</v>
      </c>
      <c r="DK124" s="79">
        <v>1.7967499999999999E-4</v>
      </c>
      <c r="DL124" s="79">
        <v>1.648259E-3</v>
      </c>
      <c r="DM124" s="79">
        <v>3.1705240000000001E-3</v>
      </c>
      <c r="DN124" s="79">
        <v>2.6827200000000001E-4</v>
      </c>
      <c r="DO124" s="79">
        <v>9.4199999999999999E-5</v>
      </c>
      <c r="DP124" s="79">
        <v>0</v>
      </c>
      <c r="DQ124" s="79">
        <v>6.9940900000000001E-4</v>
      </c>
    </row>
    <row r="125" spans="1:121">
      <c r="A125" s="79" t="s">
        <v>1248</v>
      </c>
      <c r="B125" s="21" t="s">
        <v>275</v>
      </c>
      <c r="C125" s="97" t="str">
        <f t="shared" si="24"/>
        <v>ND</v>
      </c>
      <c r="D125" s="97" t="str">
        <f t="shared" si="25"/>
        <v>ND</v>
      </c>
      <c r="E125" s="21" t="s">
        <v>917</v>
      </c>
      <c r="F125" s="21" t="s">
        <v>136</v>
      </c>
      <c r="G125" s="21" t="s">
        <v>1154</v>
      </c>
      <c r="H125" s="80" t="s">
        <v>204</v>
      </c>
      <c r="I125" s="97" t="str">
        <f t="shared" si="20"/>
        <v>ND</v>
      </c>
      <c r="J125" s="97" t="str">
        <f t="shared" si="21"/>
        <v>ND</v>
      </c>
      <c r="K125" s="97" t="str">
        <f t="shared" si="22"/>
        <v>ND</v>
      </c>
      <c r="L125" s="97" t="str">
        <f t="shared" si="23"/>
        <v>ND</v>
      </c>
      <c r="M125" s="21">
        <v>0</v>
      </c>
      <c r="N125" s="21">
        <v>0</v>
      </c>
      <c r="O125" s="21">
        <v>0</v>
      </c>
      <c r="P125" s="93">
        <v>0</v>
      </c>
      <c r="Q125" s="93">
        <v>0</v>
      </c>
      <c r="R125" s="93">
        <v>0</v>
      </c>
      <c r="S125" s="21">
        <v>0</v>
      </c>
      <c r="T125" s="21">
        <v>0</v>
      </c>
      <c r="U125" s="21">
        <v>0</v>
      </c>
      <c r="V125" s="21">
        <v>0</v>
      </c>
      <c r="W125" s="21">
        <v>3.0972050000000004E-4</v>
      </c>
      <c r="X125" s="93" t="s">
        <v>304</v>
      </c>
      <c r="Y125" s="94">
        <v>3.0384204560499999</v>
      </c>
      <c r="Z125" s="95">
        <v>2.6871986994599999E-17</v>
      </c>
      <c r="AA125" s="79">
        <v>0</v>
      </c>
      <c r="AB125" s="79">
        <v>0</v>
      </c>
      <c r="AC125" s="79">
        <v>0</v>
      </c>
      <c r="AD125" s="79">
        <v>0</v>
      </c>
      <c r="AE125" s="79">
        <v>0</v>
      </c>
      <c r="AF125" s="79">
        <v>0</v>
      </c>
      <c r="AG125" s="79">
        <v>0</v>
      </c>
      <c r="AH125" s="79">
        <v>0</v>
      </c>
      <c r="AI125" s="79">
        <v>0</v>
      </c>
      <c r="AJ125" s="79">
        <v>0</v>
      </c>
      <c r="AK125" s="79">
        <v>0</v>
      </c>
      <c r="AL125" s="79">
        <v>0</v>
      </c>
      <c r="AM125" s="79">
        <v>0</v>
      </c>
      <c r="AN125" s="79">
        <v>0</v>
      </c>
      <c r="AO125" s="79">
        <v>0</v>
      </c>
      <c r="AP125" s="79">
        <v>0</v>
      </c>
      <c r="AQ125" s="79">
        <v>0</v>
      </c>
      <c r="AR125" s="79">
        <v>0</v>
      </c>
      <c r="AS125" s="79">
        <v>0</v>
      </c>
      <c r="AT125" s="79">
        <v>0</v>
      </c>
      <c r="AU125" s="79">
        <v>0</v>
      </c>
      <c r="AV125" s="79">
        <v>0</v>
      </c>
      <c r="AW125" s="79">
        <v>0</v>
      </c>
      <c r="AX125" s="79">
        <v>0</v>
      </c>
      <c r="AY125" s="79">
        <v>0</v>
      </c>
      <c r="AZ125" s="79">
        <v>0</v>
      </c>
      <c r="BA125" s="79">
        <v>0</v>
      </c>
      <c r="BB125" s="79">
        <v>0</v>
      </c>
      <c r="BC125" s="79">
        <v>0</v>
      </c>
      <c r="BD125" s="79">
        <v>0</v>
      </c>
      <c r="BE125" s="79">
        <v>0</v>
      </c>
      <c r="BF125" s="79">
        <v>0</v>
      </c>
      <c r="BG125" s="79">
        <v>0</v>
      </c>
      <c r="BH125" s="79">
        <v>0</v>
      </c>
      <c r="BI125" s="79">
        <v>0</v>
      </c>
      <c r="BJ125" s="79">
        <v>0</v>
      </c>
      <c r="BK125" s="79">
        <v>0</v>
      </c>
      <c r="BL125" s="79">
        <v>0</v>
      </c>
      <c r="BM125" s="79">
        <v>0</v>
      </c>
      <c r="BN125" s="79">
        <v>0</v>
      </c>
      <c r="BO125" s="79">
        <v>0</v>
      </c>
      <c r="BP125" s="79">
        <v>0</v>
      </c>
      <c r="BQ125" s="79">
        <v>0</v>
      </c>
      <c r="BR125" s="79">
        <v>0</v>
      </c>
      <c r="BS125" s="79">
        <v>0</v>
      </c>
      <c r="BT125" s="79">
        <v>0</v>
      </c>
      <c r="BU125" s="79">
        <v>0</v>
      </c>
      <c r="BV125" s="79">
        <v>0</v>
      </c>
      <c r="BW125" s="79">
        <v>0</v>
      </c>
      <c r="BX125" s="79">
        <v>0</v>
      </c>
      <c r="BY125" s="79">
        <v>0</v>
      </c>
      <c r="BZ125" s="79">
        <v>0</v>
      </c>
      <c r="CA125" s="79">
        <v>0</v>
      </c>
      <c r="CB125" s="79">
        <v>0</v>
      </c>
      <c r="CC125" s="79">
        <v>0</v>
      </c>
      <c r="CD125" s="79">
        <v>0</v>
      </c>
      <c r="CE125" s="79">
        <v>0</v>
      </c>
      <c r="CF125" s="79">
        <v>0</v>
      </c>
      <c r="CG125" s="79">
        <v>0</v>
      </c>
      <c r="CH125" s="79">
        <v>0</v>
      </c>
      <c r="CI125" s="79">
        <v>0</v>
      </c>
      <c r="CJ125" s="79">
        <v>0</v>
      </c>
      <c r="CK125" s="79">
        <v>0</v>
      </c>
      <c r="CL125" s="79">
        <v>0</v>
      </c>
      <c r="CM125" s="79">
        <v>0</v>
      </c>
      <c r="CN125" s="79">
        <v>0</v>
      </c>
      <c r="CO125" s="79">
        <v>0</v>
      </c>
      <c r="CP125" s="79">
        <v>0</v>
      </c>
      <c r="CQ125" s="79">
        <v>0</v>
      </c>
      <c r="CR125" s="79">
        <v>0</v>
      </c>
      <c r="CS125" s="79">
        <v>0</v>
      </c>
      <c r="CT125" s="79">
        <v>0</v>
      </c>
      <c r="CU125" s="79">
        <v>0</v>
      </c>
      <c r="CV125" s="79">
        <v>0</v>
      </c>
      <c r="CW125" s="79">
        <v>0</v>
      </c>
      <c r="CX125" s="79">
        <v>0</v>
      </c>
      <c r="CY125" s="79">
        <v>0</v>
      </c>
      <c r="CZ125" s="79">
        <v>0</v>
      </c>
      <c r="DA125" s="79">
        <v>0</v>
      </c>
      <c r="DB125" s="79">
        <v>0</v>
      </c>
      <c r="DC125" s="79">
        <v>0</v>
      </c>
      <c r="DD125" s="79">
        <v>0</v>
      </c>
      <c r="DE125" s="79">
        <v>0</v>
      </c>
      <c r="DF125" s="79">
        <v>1.7877100000000001E-4</v>
      </c>
      <c r="DG125" s="79">
        <v>5.1402100000000003E-4</v>
      </c>
      <c r="DH125" s="79">
        <v>1.8683400000000001E-4</v>
      </c>
      <c r="DI125" s="79">
        <v>1.8405799999999999E-4</v>
      </c>
      <c r="DJ125" s="79">
        <v>5.4903000000000005E-4</v>
      </c>
      <c r="DK125" s="79">
        <v>8.0853800000000003E-4</v>
      </c>
      <c r="DL125" s="79">
        <v>3.6628000000000002E-4</v>
      </c>
      <c r="DM125" s="79">
        <v>5.43518E-4</v>
      </c>
      <c r="DN125" s="79">
        <v>0</v>
      </c>
      <c r="DO125" s="79">
        <v>9.4199999999999999E-5</v>
      </c>
      <c r="DP125" s="79">
        <v>1.9149600000000001E-4</v>
      </c>
      <c r="DQ125" s="79">
        <v>9.9900000000000002E-5</v>
      </c>
    </row>
    <row r="126" spans="1:121">
      <c r="A126" s="79" t="s">
        <v>1249</v>
      </c>
      <c r="B126" s="21" t="s">
        <v>275</v>
      </c>
      <c r="C126" s="97" t="str">
        <f t="shared" si="24"/>
        <v>ND</v>
      </c>
      <c r="D126" s="97" t="str">
        <f t="shared" si="25"/>
        <v>ND</v>
      </c>
      <c r="E126" s="21" t="s">
        <v>917</v>
      </c>
      <c r="F126" s="21" t="s">
        <v>136</v>
      </c>
      <c r="G126" s="21" t="s">
        <v>1154</v>
      </c>
      <c r="H126" s="80" t="s">
        <v>205</v>
      </c>
      <c r="I126" s="97" t="str">
        <f t="shared" si="20"/>
        <v>PI</v>
      </c>
      <c r="J126" s="97" t="str">
        <f t="shared" si="21"/>
        <v>NI</v>
      </c>
      <c r="K126" s="97" t="str">
        <f t="shared" si="22"/>
        <v>ND</v>
      </c>
      <c r="L126" s="97" t="str">
        <f t="shared" si="23"/>
        <v>ND</v>
      </c>
      <c r="M126" s="21">
        <v>0</v>
      </c>
      <c r="N126" s="21">
        <v>0</v>
      </c>
      <c r="O126" s="21">
        <v>0</v>
      </c>
      <c r="P126" s="93">
        <v>0</v>
      </c>
      <c r="Q126" s="93">
        <v>0</v>
      </c>
      <c r="R126" s="93">
        <v>0</v>
      </c>
      <c r="S126" s="21">
        <v>0</v>
      </c>
      <c r="T126" s="21">
        <v>5.6166666666666665E-6</v>
      </c>
      <c r="U126" s="21">
        <v>0</v>
      </c>
      <c r="V126" s="21">
        <v>0</v>
      </c>
      <c r="W126" s="21">
        <v>2.2810208333333336E-4</v>
      </c>
      <c r="X126" s="93" t="s">
        <v>304</v>
      </c>
      <c r="Y126" s="94">
        <v>3.1250225515299999</v>
      </c>
      <c r="Z126" s="95">
        <v>3.6490460234699996E-12</v>
      </c>
      <c r="AA126" s="79">
        <v>0</v>
      </c>
      <c r="AB126" s="79">
        <v>0</v>
      </c>
      <c r="AC126" s="79">
        <v>0</v>
      </c>
      <c r="AD126" s="79">
        <v>0</v>
      </c>
      <c r="AE126" s="79">
        <v>0</v>
      </c>
      <c r="AF126" s="79">
        <v>0</v>
      </c>
      <c r="AG126" s="79">
        <v>0</v>
      </c>
      <c r="AH126" s="79">
        <v>0</v>
      </c>
      <c r="AI126" s="79">
        <v>0</v>
      </c>
      <c r="AJ126" s="79">
        <v>0</v>
      </c>
      <c r="AK126" s="79">
        <v>0</v>
      </c>
      <c r="AL126" s="79">
        <v>0</v>
      </c>
      <c r="AM126" s="79">
        <v>0</v>
      </c>
      <c r="AN126" s="79">
        <v>0</v>
      </c>
      <c r="AO126" s="79">
        <v>0</v>
      </c>
      <c r="AP126" s="79">
        <v>0</v>
      </c>
      <c r="AQ126" s="79">
        <v>6.7399999999999998E-5</v>
      </c>
      <c r="AR126" s="79">
        <v>0</v>
      </c>
      <c r="AS126" s="79">
        <v>0</v>
      </c>
      <c r="AT126" s="79">
        <v>0</v>
      </c>
      <c r="AU126" s="79">
        <v>0</v>
      </c>
      <c r="AV126" s="79">
        <v>0</v>
      </c>
      <c r="AW126" s="79">
        <v>0</v>
      </c>
      <c r="AX126" s="79">
        <v>0</v>
      </c>
      <c r="AY126" s="79">
        <v>0</v>
      </c>
      <c r="AZ126" s="79">
        <v>0</v>
      </c>
      <c r="BA126" s="79">
        <v>0</v>
      </c>
      <c r="BB126" s="79">
        <v>0</v>
      </c>
      <c r="BC126" s="79">
        <v>0</v>
      </c>
      <c r="BD126" s="79">
        <v>0</v>
      </c>
      <c r="BE126" s="79">
        <v>0</v>
      </c>
      <c r="BF126" s="79">
        <v>0</v>
      </c>
      <c r="BG126" s="79">
        <v>0</v>
      </c>
      <c r="BH126" s="79">
        <v>0</v>
      </c>
      <c r="BI126" s="79">
        <v>0</v>
      </c>
      <c r="BJ126" s="79">
        <v>0</v>
      </c>
      <c r="BK126" s="79">
        <v>0</v>
      </c>
      <c r="BL126" s="79">
        <v>0</v>
      </c>
      <c r="BM126" s="79">
        <v>0</v>
      </c>
      <c r="BN126" s="79">
        <v>0</v>
      </c>
      <c r="BO126" s="79">
        <v>0</v>
      </c>
      <c r="BP126" s="79">
        <v>0</v>
      </c>
      <c r="BQ126" s="79">
        <v>0</v>
      </c>
      <c r="BR126" s="79">
        <v>0</v>
      </c>
      <c r="BS126" s="79">
        <v>0</v>
      </c>
      <c r="BT126" s="79">
        <v>0</v>
      </c>
      <c r="BU126" s="79">
        <v>0</v>
      </c>
      <c r="BV126" s="79">
        <v>0</v>
      </c>
      <c r="BW126" s="79">
        <v>0</v>
      </c>
      <c r="BX126" s="79">
        <v>0</v>
      </c>
      <c r="BY126" s="79">
        <v>0</v>
      </c>
      <c r="BZ126" s="79">
        <v>0</v>
      </c>
      <c r="CA126" s="79">
        <v>0</v>
      </c>
      <c r="CB126" s="79">
        <v>0</v>
      </c>
      <c r="CC126" s="79">
        <v>0</v>
      </c>
      <c r="CD126" s="79">
        <v>0</v>
      </c>
      <c r="CE126" s="79">
        <v>0</v>
      </c>
      <c r="CF126" s="79">
        <v>0</v>
      </c>
      <c r="CG126" s="79">
        <v>0</v>
      </c>
      <c r="CH126" s="79">
        <v>0</v>
      </c>
      <c r="CI126" s="79">
        <v>0</v>
      </c>
      <c r="CJ126" s="79">
        <v>0</v>
      </c>
      <c r="CK126" s="79">
        <v>0</v>
      </c>
      <c r="CL126" s="79">
        <v>0</v>
      </c>
      <c r="CM126" s="79">
        <v>0</v>
      </c>
      <c r="CN126" s="79">
        <v>0</v>
      </c>
      <c r="CO126" s="79">
        <v>0</v>
      </c>
      <c r="CP126" s="79">
        <v>0</v>
      </c>
      <c r="CQ126" s="79">
        <v>0</v>
      </c>
      <c r="CR126" s="79">
        <v>0</v>
      </c>
      <c r="CS126" s="79">
        <v>0</v>
      </c>
      <c r="CT126" s="79">
        <v>0</v>
      </c>
      <c r="CU126" s="79">
        <v>0</v>
      </c>
      <c r="CV126" s="79">
        <v>0</v>
      </c>
      <c r="CW126" s="79">
        <v>0</v>
      </c>
      <c r="CX126" s="79">
        <v>0</v>
      </c>
      <c r="CY126" s="79">
        <v>0</v>
      </c>
      <c r="CZ126" s="79">
        <v>0</v>
      </c>
      <c r="DA126" s="79">
        <v>0</v>
      </c>
      <c r="DB126" s="79">
        <v>0</v>
      </c>
      <c r="DC126" s="79">
        <v>0</v>
      </c>
      <c r="DD126" s="79">
        <v>0</v>
      </c>
      <c r="DE126" s="79">
        <v>0</v>
      </c>
      <c r="DF126" s="79">
        <v>5.3631399999999997E-4</v>
      </c>
      <c r="DG126" s="79">
        <v>8.5699999999999996E-5</v>
      </c>
      <c r="DH126" s="79">
        <v>4.6708399999999999E-4</v>
      </c>
      <c r="DI126" s="79">
        <v>3.6811500000000002E-4</v>
      </c>
      <c r="DJ126" s="79">
        <v>1.8301E-4</v>
      </c>
      <c r="DK126" s="79">
        <v>0</v>
      </c>
      <c r="DL126" s="79">
        <v>1.8314000000000001E-4</v>
      </c>
      <c r="DM126" s="79">
        <v>5.43518E-4</v>
      </c>
      <c r="DN126" s="79">
        <v>1.7884800000000001E-4</v>
      </c>
      <c r="DO126" s="79">
        <v>0</v>
      </c>
      <c r="DP126" s="79">
        <v>1.9149600000000001E-4</v>
      </c>
      <c r="DQ126" s="79">
        <v>0</v>
      </c>
    </row>
    <row r="127" spans="1:121">
      <c r="A127" s="79" t="s">
        <v>1250</v>
      </c>
      <c r="B127" s="21" t="s">
        <v>1123</v>
      </c>
      <c r="C127" s="97" t="str">
        <f t="shared" si="24"/>
        <v>ND</v>
      </c>
      <c r="D127" s="97" t="str">
        <f t="shared" si="25"/>
        <v>ND</v>
      </c>
      <c r="E127" s="21" t="s">
        <v>917</v>
      </c>
      <c r="F127" s="21" t="s">
        <v>136</v>
      </c>
      <c r="G127" s="21" t="s">
        <v>1154</v>
      </c>
      <c r="H127" s="80" t="s">
        <v>209</v>
      </c>
      <c r="I127" s="97" t="str">
        <f t="shared" si="20"/>
        <v>NI</v>
      </c>
      <c r="J127" s="97" t="str">
        <f t="shared" si="21"/>
        <v>ND</v>
      </c>
      <c r="K127" s="97" t="str">
        <f t="shared" si="22"/>
        <v>ND</v>
      </c>
      <c r="L127" s="97" t="str">
        <f t="shared" si="23"/>
        <v>ND</v>
      </c>
      <c r="M127" s="21">
        <v>0</v>
      </c>
      <c r="N127" s="21">
        <v>0</v>
      </c>
      <c r="O127" s="21">
        <v>0</v>
      </c>
      <c r="P127" s="93">
        <v>0</v>
      </c>
      <c r="Q127" s="93">
        <v>0</v>
      </c>
      <c r="R127" s="93">
        <v>0</v>
      </c>
      <c r="S127" s="21">
        <v>0</v>
      </c>
      <c r="T127" s="21">
        <v>0</v>
      </c>
      <c r="U127" s="21">
        <v>9.2910374999999996E-5</v>
      </c>
      <c r="V127" s="21">
        <v>0</v>
      </c>
      <c r="W127" s="21">
        <v>7.6249999999999998E-6</v>
      </c>
      <c r="X127" s="93"/>
      <c r="Y127" s="96" t="s">
        <v>303</v>
      </c>
      <c r="Z127" s="93" t="s">
        <v>303</v>
      </c>
      <c r="AA127" s="79">
        <v>0</v>
      </c>
      <c r="AB127" s="79">
        <v>0</v>
      </c>
      <c r="AC127" s="79">
        <v>0</v>
      </c>
      <c r="AD127" s="79">
        <v>0</v>
      </c>
      <c r="AE127" s="79">
        <v>0</v>
      </c>
      <c r="AF127" s="79">
        <v>0</v>
      </c>
      <c r="AG127" s="79">
        <v>0</v>
      </c>
      <c r="AH127" s="79">
        <v>0</v>
      </c>
      <c r="AI127" s="79">
        <v>0</v>
      </c>
      <c r="AJ127" s="79">
        <v>0</v>
      </c>
      <c r="AK127" s="79">
        <v>0</v>
      </c>
      <c r="AL127" s="79">
        <v>0</v>
      </c>
      <c r="AM127" s="79">
        <v>0</v>
      </c>
      <c r="AN127" s="79">
        <v>0</v>
      </c>
      <c r="AO127" s="79">
        <v>0</v>
      </c>
      <c r="AP127" s="79">
        <v>0</v>
      </c>
      <c r="AQ127" s="79">
        <v>0</v>
      </c>
      <c r="AR127" s="79">
        <v>0</v>
      </c>
      <c r="AS127" s="79">
        <v>0</v>
      </c>
      <c r="AT127" s="79">
        <v>0</v>
      </c>
      <c r="AU127" s="79">
        <v>0</v>
      </c>
      <c r="AV127" s="79">
        <v>0</v>
      </c>
      <c r="AW127" s="79">
        <v>0</v>
      </c>
      <c r="AX127" s="79">
        <v>0</v>
      </c>
      <c r="AY127" s="79">
        <v>0</v>
      </c>
      <c r="AZ127" s="79">
        <v>0</v>
      </c>
      <c r="BA127" s="79">
        <v>0</v>
      </c>
      <c r="BB127" s="79">
        <v>0</v>
      </c>
      <c r="BC127" s="79">
        <v>0</v>
      </c>
      <c r="BD127" s="79">
        <v>0</v>
      </c>
      <c r="BE127" s="79">
        <v>0</v>
      </c>
      <c r="BF127" s="79">
        <v>0</v>
      </c>
      <c r="BG127" s="79">
        <v>0</v>
      </c>
      <c r="BH127" s="79">
        <v>0</v>
      </c>
      <c r="BI127" s="79">
        <v>3.4524690000000001E-3</v>
      </c>
      <c r="BJ127" s="79">
        <v>3.9570499999999999E-4</v>
      </c>
      <c r="BK127" s="79">
        <v>0</v>
      </c>
      <c r="BL127" s="79">
        <v>0</v>
      </c>
      <c r="BM127" s="79">
        <v>0</v>
      </c>
      <c r="BN127" s="79">
        <v>0</v>
      </c>
      <c r="BO127" s="79">
        <v>0</v>
      </c>
      <c r="BP127" s="79">
        <v>0</v>
      </c>
      <c r="BQ127" s="79">
        <v>0</v>
      </c>
      <c r="BR127" s="79">
        <v>0</v>
      </c>
      <c r="BS127" s="79">
        <v>0</v>
      </c>
      <c r="BT127" s="79">
        <v>0</v>
      </c>
      <c r="BU127" s="79">
        <v>6.1152400000000001E-4</v>
      </c>
      <c r="BV127" s="79">
        <v>0</v>
      </c>
      <c r="BW127" s="79">
        <v>0</v>
      </c>
      <c r="BX127" s="79">
        <v>0</v>
      </c>
      <c r="BY127" s="79">
        <v>0</v>
      </c>
      <c r="BZ127" s="79">
        <v>0</v>
      </c>
      <c r="CA127" s="79">
        <v>0</v>
      </c>
      <c r="CB127" s="79">
        <v>0</v>
      </c>
      <c r="CC127" s="79">
        <v>0</v>
      </c>
      <c r="CD127" s="79">
        <v>0</v>
      </c>
      <c r="CE127" s="79">
        <v>0</v>
      </c>
      <c r="CF127" s="79">
        <v>0</v>
      </c>
      <c r="CG127" s="79">
        <v>0</v>
      </c>
      <c r="CH127" s="79">
        <v>0</v>
      </c>
      <c r="CI127" s="79">
        <v>0</v>
      </c>
      <c r="CJ127" s="79">
        <v>0</v>
      </c>
      <c r="CK127" s="79">
        <v>0</v>
      </c>
      <c r="CL127" s="79">
        <v>0</v>
      </c>
      <c r="CM127" s="79">
        <v>0</v>
      </c>
      <c r="CN127" s="79">
        <v>0</v>
      </c>
      <c r="CO127" s="79">
        <v>0</v>
      </c>
      <c r="CP127" s="79">
        <v>0</v>
      </c>
      <c r="CQ127" s="79">
        <v>0</v>
      </c>
      <c r="CR127" s="79">
        <v>0</v>
      </c>
      <c r="CS127" s="79">
        <v>0</v>
      </c>
      <c r="CT127" s="79">
        <v>0</v>
      </c>
      <c r="CU127" s="79">
        <v>0</v>
      </c>
      <c r="CV127" s="79">
        <v>0</v>
      </c>
      <c r="CW127" s="79">
        <v>0</v>
      </c>
      <c r="CX127" s="79">
        <v>0</v>
      </c>
      <c r="CY127" s="79">
        <v>0</v>
      </c>
      <c r="CZ127" s="79">
        <v>0</v>
      </c>
      <c r="DA127" s="79">
        <v>0</v>
      </c>
      <c r="DB127" s="79">
        <v>0</v>
      </c>
      <c r="DC127" s="79">
        <v>0</v>
      </c>
      <c r="DD127" s="79">
        <v>0</v>
      </c>
      <c r="DE127" s="79">
        <v>0</v>
      </c>
      <c r="DF127" s="79">
        <v>0</v>
      </c>
      <c r="DG127" s="79">
        <v>0</v>
      </c>
      <c r="DH127" s="79">
        <v>0</v>
      </c>
      <c r="DI127" s="79">
        <v>0</v>
      </c>
      <c r="DJ127" s="79">
        <v>9.1500000000000001E-5</v>
      </c>
      <c r="DK127" s="79">
        <v>0</v>
      </c>
      <c r="DL127" s="79">
        <v>0</v>
      </c>
      <c r="DM127" s="79">
        <v>0</v>
      </c>
      <c r="DN127" s="79">
        <v>0</v>
      </c>
      <c r="DO127" s="79">
        <v>0</v>
      </c>
      <c r="DP127" s="79">
        <v>0</v>
      </c>
      <c r="DQ127" s="79">
        <v>0</v>
      </c>
    </row>
    <row r="128" spans="1:121">
      <c r="A128" s="79" t="s">
        <v>1251</v>
      </c>
      <c r="B128" s="21" t="s">
        <v>1123</v>
      </c>
      <c r="C128" s="97" t="str">
        <f t="shared" si="24"/>
        <v>ND</v>
      </c>
      <c r="D128" s="97" t="str">
        <f t="shared" si="25"/>
        <v>ND</v>
      </c>
      <c r="E128" s="21" t="s">
        <v>917</v>
      </c>
      <c r="F128" s="21" t="s">
        <v>136</v>
      </c>
      <c r="G128" s="21" t="s">
        <v>1154</v>
      </c>
      <c r="H128" s="80" t="s">
        <v>213</v>
      </c>
      <c r="I128" s="97" t="str">
        <f t="shared" si="20"/>
        <v>PI</v>
      </c>
      <c r="J128" s="97" t="str">
        <f t="shared" si="21"/>
        <v>NI</v>
      </c>
      <c r="K128" s="97" t="str">
        <f t="shared" si="22"/>
        <v>NI</v>
      </c>
      <c r="L128" s="97" t="str">
        <f t="shared" si="23"/>
        <v>ND</v>
      </c>
      <c r="M128" s="21">
        <v>4.1399999999999997E-5</v>
      </c>
      <c r="N128" s="21">
        <v>0</v>
      </c>
      <c r="O128" s="21">
        <v>0</v>
      </c>
      <c r="P128" s="93">
        <v>0</v>
      </c>
      <c r="Q128" s="93">
        <v>0</v>
      </c>
      <c r="R128" s="93">
        <v>0</v>
      </c>
      <c r="S128" s="21">
        <v>0</v>
      </c>
      <c r="T128" s="21">
        <v>1.1063166666666666E-5</v>
      </c>
      <c r="U128" s="21">
        <v>0</v>
      </c>
      <c r="V128" s="21">
        <v>0</v>
      </c>
      <c r="W128" s="21">
        <v>2.2253425000000004E-4</v>
      </c>
      <c r="X128" s="93" t="s">
        <v>304</v>
      </c>
      <c r="Y128" s="94">
        <v>3.2518048930000001</v>
      </c>
      <c r="Z128" s="95">
        <v>2.22489522639E-11</v>
      </c>
      <c r="AA128" s="79">
        <v>0</v>
      </c>
      <c r="AB128" s="79">
        <v>0</v>
      </c>
      <c r="AC128" s="79">
        <v>0</v>
      </c>
      <c r="AD128" s="79">
        <v>0</v>
      </c>
      <c r="AE128" s="79">
        <v>0</v>
      </c>
      <c r="AF128" s="79">
        <v>0</v>
      </c>
      <c r="AG128" s="79">
        <v>0</v>
      </c>
      <c r="AH128" s="79">
        <v>0</v>
      </c>
      <c r="AI128" s="79">
        <v>0</v>
      </c>
      <c r="AJ128" s="79">
        <v>0</v>
      </c>
      <c r="AK128" s="79">
        <v>0</v>
      </c>
      <c r="AL128" s="79">
        <v>0</v>
      </c>
      <c r="AM128" s="79">
        <v>0</v>
      </c>
      <c r="AN128" s="79">
        <v>0</v>
      </c>
      <c r="AO128" s="79">
        <v>0</v>
      </c>
      <c r="AP128" s="79">
        <v>0</v>
      </c>
      <c r="AQ128" s="79">
        <v>0</v>
      </c>
      <c r="AR128" s="79">
        <v>0</v>
      </c>
      <c r="AS128" s="79">
        <v>1.3275799999999999E-4</v>
      </c>
      <c r="AT128" s="79">
        <v>0</v>
      </c>
      <c r="AU128" s="79">
        <v>0</v>
      </c>
      <c r="AV128" s="79">
        <v>0</v>
      </c>
      <c r="AW128" s="79">
        <v>0</v>
      </c>
      <c r="AX128" s="79">
        <v>0</v>
      </c>
      <c r="AY128" s="79">
        <v>0</v>
      </c>
      <c r="AZ128" s="79">
        <v>0</v>
      </c>
      <c r="BA128" s="79">
        <v>0</v>
      </c>
      <c r="BB128" s="79">
        <v>0</v>
      </c>
      <c r="BC128" s="79">
        <v>0</v>
      </c>
      <c r="BD128" s="79">
        <v>0</v>
      </c>
      <c r="BE128" s="79">
        <v>0</v>
      </c>
      <c r="BF128" s="79">
        <v>0</v>
      </c>
      <c r="BG128" s="79">
        <v>0</v>
      </c>
      <c r="BH128" s="79">
        <v>0</v>
      </c>
      <c r="BI128" s="79">
        <v>0</v>
      </c>
      <c r="BJ128" s="79">
        <v>0</v>
      </c>
      <c r="BK128" s="79">
        <v>0</v>
      </c>
      <c r="BL128" s="79">
        <v>0</v>
      </c>
      <c r="BM128" s="79">
        <v>0</v>
      </c>
      <c r="BN128" s="79">
        <v>0</v>
      </c>
      <c r="BO128" s="79">
        <v>0</v>
      </c>
      <c r="BP128" s="79">
        <v>0</v>
      </c>
      <c r="BQ128" s="79">
        <v>0</v>
      </c>
      <c r="BR128" s="79">
        <v>0</v>
      </c>
      <c r="BS128" s="79">
        <v>0</v>
      </c>
      <c r="BT128" s="79">
        <v>0</v>
      </c>
      <c r="BU128" s="79">
        <v>0</v>
      </c>
      <c r="BV128" s="79">
        <v>0</v>
      </c>
      <c r="BW128" s="79">
        <v>0</v>
      </c>
      <c r="BX128" s="79">
        <v>0</v>
      </c>
      <c r="BY128" s="79">
        <v>0</v>
      </c>
      <c r="BZ128" s="79">
        <v>0</v>
      </c>
      <c r="CA128" s="79">
        <v>0</v>
      </c>
      <c r="CB128" s="79">
        <v>0</v>
      </c>
      <c r="CC128" s="79">
        <v>0</v>
      </c>
      <c r="CD128" s="79">
        <v>0</v>
      </c>
      <c r="CE128" s="79">
        <v>0</v>
      </c>
      <c r="CF128" s="79">
        <v>0</v>
      </c>
      <c r="CG128" s="79">
        <v>0</v>
      </c>
      <c r="CH128" s="79">
        <v>0</v>
      </c>
      <c r="CI128" s="79">
        <v>0</v>
      </c>
      <c r="CJ128" s="79">
        <v>0</v>
      </c>
      <c r="CK128" s="79">
        <v>0</v>
      </c>
      <c r="CL128" s="79">
        <v>0</v>
      </c>
      <c r="CM128" s="79">
        <v>0</v>
      </c>
      <c r="CN128" s="79">
        <v>0</v>
      </c>
      <c r="CO128" s="79">
        <v>0</v>
      </c>
      <c r="CP128" s="79">
        <v>0</v>
      </c>
      <c r="CQ128" s="79">
        <v>0</v>
      </c>
      <c r="CR128" s="79">
        <v>0</v>
      </c>
      <c r="CS128" s="79">
        <v>0</v>
      </c>
      <c r="CT128" s="79">
        <v>0</v>
      </c>
      <c r="CU128" s="79">
        <v>0</v>
      </c>
      <c r="CV128" s="79">
        <v>0</v>
      </c>
      <c r="CW128" s="79">
        <v>0</v>
      </c>
      <c r="CX128" s="79">
        <v>0</v>
      </c>
      <c r="CY128" s="79">
        <v>0</v>
      </c>
      <c r="CZ128" s="79">
        <v>0</v>
      </c>
      <c r="DA128" s="79">
        <v>0</v>
      </c>
      <c r="DB128" s="79">
        <v>0</v>
      </c>
      <c r="DC128" s="79">
        <v>0</v>
      </c>
      <c r="DD128" s="79">
        <v>0</v>
      </c>
      <c r="DE128" s="79">
        <v>0</v>
      </c>
      <c r="DF128" s="79">
        <v>2.6815699999999999E-4</v>
      </c>
      <c r="DG128" s="79">
        <v>0</v>
      </c>
      <c r="DH128" s="79">
        <v>3.73667E-4</v>
      </c>
      <c r="DI128" s="79">
        <v>4.60144E-4</v>
      </c>
      <c r="DJ128" s="79">
        <v>4.5752500000000002E-4</v>
      </c>
      <c r="DK128" s="79">
        <v>0</v>
      </c>
      <c r="DL128" s="79">
        <v>3.6628000000000002E-4</v>
      </c>
      <c r="DM128" s="79">
        <v>2.71759E-4</v>
      </c>
      <c r="DN128" s="79">
        <v>1.7884800000000001E-4</v>
      </c>
      <c r="DO128" s="79">
        <v>9.4199999999999999E-5</v>
      </c>
      <c r="DP128" s="79">
        <v>0</v>
      </c>
      <c r="DQ128" s="79">
        <v>1.99831E-4</v>
      </c>
    </row>
    <row r="129" spans="1:121">
      <c r="A129" s="79" t="s">
        <v>1252</v>
      </c>
      <c r="B129" s="21" t="s">
        <v>1123</v>
      </c>
      <c r="C129" s="97" t="str">
        <f t="shared" si="24"/>
        <v>ND</v>
      </c>
      <c r="D129" s="97" t="str">
        <f t="shared" si="25"/>
        <v>ND</v>
      </c>
      <c r="E129" s="21" t="s">
        <v>917</v>
      </c>
      <c r="F129" s="21" t="s">
        <v>136</v>
      </c>
      <c r="G129" s="21" t="s">
        <v>1154</v>
      </c>
      <c r="H129" s="80" t="s">
        <v>214</v>
      </c>
      <c r="I129" s="97" t="str">
        <f t="shared" si="20"/>
        <v>NI</v>
      </c>
      <c r="J129" s="97" t="str">
        <f t="shared" si="21"/>
        <v>ND</v>
      </c>
      <c r="K129" s="97" t="str">
        <f t="shared" si="22"/>
        <v>ND</v>
      </c>
      <c r="L129" s="97" t="str">
        <f t="shared" si="23"/>
        <v>ND</v>
      </c>
      <c r="M129" s="21">
        <v>0</v>
      </c>
      <c r="N129" s="21">
        <v>0</v>
      </c>
      <c r="O129" s="21">
        <v>0</v>
      </c>
      <c r="P129" s="93">
        <v>0</v>
      </c>
      <c r="Q129" s="93">
        <v>0</v>
      </c>
      <c r="R129" s="93">
        <v>0</v>
      </c>
      <c r="S129" s="21">
        <v>0</v>
      </c>
      <c r="T129" s="21">
        <v>0</v>
      </c>
      <c r="U129" s="21">
        <v>6.9845666666666674E-5</v>
      </c>
      <c r="V129" s="21">
        <v>0</v>
      </c>
      <c r="W129" s="21">
        <v>7.8499999999999994E-6</v>
      </c>
      <c r="X129" s="93"/>
      <c r="Y129" s="96" t="s">
        <v>303</v>
      </c>
      <c r="Z129" s="93" t="s">
        <v>303</v>
      </c>
      <c r="AA129" s="79">
        <v>0</v>
      </c>
      <c r="AB129" s="79">
        <v>0</v>
      </c>
      <c r="AC129" s="79">
        <v>0</v>
      </c>
      <c r="AD129" s="79">
        <v>0</v>
      </c>
      <c r="AE129" s="79">
        <v>0</v>
      </c>
      <c r="AF129" s="79">
        <v>0</v>
      </c>
      <c r="AG129" s="79">
        <v>0</v>
      </c>
      <c r="AH129" s="79">
        <v>0</v>
      </c>
      <c r="AI129" s="79">
        <v>0</v>
      </c>
      <c r="AJ129" s="79">
        <v>0</v>
      </c>
      <c r="AK129" s="79">
        <v>0</v>
      </c>
      <c r="AL129" s="79">
        <v>0</v>
      </c>
      <c r="AM129" s="79">
        <v>0</v>
      </c>
      <c r="AN129" s="79">
        <v>0</v>
      </c>
      <c r="AO129" s="79">
        <v>0</v>
      </c>
      <c r="AP129" s="79">
        <v>0</v>
      </c>
      <c r="AQ129" s="79">
        <v>0</v>
      </c>
      <c r="AR129" s="79">
        <v>0</v>
      </c>
      <c r="AS129" s="79">
        <v>0</v>
      </c>
      <c r="AT129" s="79">
        <v>0</v>
      </c>
      <c r="AU129" s="79">
        <v>0</v>
      </c>
      <c r="AV129" s="79">
        <v>0</v>
      </c>
      <c r="AW129" s="79">
        <v>0</v>
      </c>
      <c r="AX129" s="79">
        <v>0</v>
      </c>
      <c r="AY129" s="79">
        <v>0</v>
      </c>
      <c r="AZ129" s="79">
        <v>0</v>
      </c>
      <c r="BA129" s="79">
        <v>0</v>
      </c>
      <c r="BB129" s="79">
        <v>0</v>
      </c>
      <c r="BC129" s="79">
        <v>0</v>
      </c>
      <c r="BD129" s="79">
        <v>0</v>
      </c>
      <c r="BE129" s="79">
        <v>0</v>
      </c>
      <c r="BF129" s="79">
        <v>0</v>
      </c>
      <c r="BG129" s="79">
        <v>0</v>
      </c>
      <c r="BH129" s="79">
        <v>0</v>
      </c>
      <c r="BI129" s="79">
        <v>2.4934499999999999E-3</v>
      </c>
      <c r="BJ129" s="79">
        <v>1.9785199999999999E-4</v>
      </c>
      <c r="BK129" s="79">
        <v>0</v>
      </c>
      <c r="BL129" s="79">
        <v>0</v>
      </c>
      <c r="BM129" s="79">
        <v>0</v>
      </c>
      <c r="BN129" s="79">
        <v>0</v>
      </c>
      <c r="BO129" s="79">
        <v>0</v>
      </c>
      <c r="BP129" s="79">
        <v>0</v>
      </c>
      <c r="BQ129" s="79">
        <v>0</v>
      </c>
      <c r="BR129" s="79">
        <v>1.5458E-4</v>
      </c>
      <c r="BS129" s="79">
        <v>0</v>
      </c>
      <c r="BT129" s="79">
        <v>0</v>
      </c>
      <c r="BU129" s="79">
        <v>3.05762E-4</v>
      </c>
      <c r="BV129" s="79">
        <v>0</v>
      </c>
      <c r="BW129" s="79">
        <v>0</v>
      </c>
      <c r="BX129" s="79">
        <v>0</v>
      </c>
      <c r="BY129" s="79">
        <v>0</v>
      </c>
      <c r="BZ129" s="79">
        <v>0</v>
      </c>
      <c r="CA129" s="79">
        <v>0</v>
      </c>
      <c r="CB129" s="79">
        <v>0</v>
      </c>
      <c r="CC129" s="79">
        <v>0</v>
      </c>
      <c r="CD129" s="79">
        <v>2.00948E-4</v>
      </c>
      <c r="CE129" s="79">
        <v>0</v>
      </c>
      <c r="CF129" s="79">
        <v>0</v>
      </c>
      <c r="CG129" s="79">
        <v>0</v>
      </c>
      <c r="CH129" s="79">
        <v>0</v>
      </c>
      <c r="CI129" s="79">
        <v>0</v>
      </c>
      <c r="CJ129" s="79">
        <v>0</v>
      </c>
      <c r="CK129" s="79">
        <v>0</v>
      </c>
      <c r="CL129" s="79">
        <v>0</v>
      </c>
      <c r="CM129" s="79">
        <v>0</v>
      </c>
      <c r="CN129" s="79">
        <v>0</v>
      </c>
      <c r="CO129" s="79">
        <v>0</v>
      </c>
      <c r="CP129" s="79">
        <v>0</v>
      </c>
      <c r="CQ129" s="79">
        <v>0</v>
      </c>
      <c r="CR129" s="79">
        <v>0</v>
      </c>
      <c r="CS129" s="79">
        <v>0</v>
      </c>
      <c r="CT129" s="79">
        <v>0</v>
      </c>
      <c r="CU129" s="79">
        <v>0</v>
      </c>
      <c r="CV129" s="79">
        <v>0</v>
      </c>
      <c r="CW129" s="79">
        <v>0</v>
      </c>
      <c r="CX129" s="79">
        <v>0</v>
      </c>
      <c r="CY129" s="79">
        <v>0</v>
      </c>
      <c r="CZ129" s="79">
        <v>0</v>
      </c>
      <c r="DA129" s="79">
        <v>0</v>
      </c>
      <c r="DB129" s="79">
        <v>0</v>
      </c>
      <c r="DC129" s="79">
        <v>0</v>
      </c>
      <c r="DD129" s="79">
        <v>0</v>
      </c>
      <c r="DE129" s="79">
        <v>0</v>
      </c>
      <c r="DF129" s="79">
        <v>0</v>
      </c>
      <c r="DG129" s="79">
        <v>0</v>
      </c>
      <c r="DH129" s="79">
        <v>0</v>
      </c>
      <c r="DI129" s="79">
        <v>0</v>
      </c>
      <c r="DJ129" s="79">
        <v>0</v>
      </c>
      <c r="DK129" s="79">
        <v>0</v>
      </c>
      <c r="DL129" s="79">
        <v>0</v>
      </c>
      <c r="DM129" s="79">
        <v>0</v>
      </c>
      <c r="DN129" s="79">
        <v>0</v>
      </c>
      <c r="DO129" s="79">
        <v>9.4199999999999999E-5</v>
      </c>
      <c r="DP129" s="79">
        <v>0</v>
      </c>
      <c r="DQ129" s="79">
        <v>0</v>
      </c>
    </row>
    <row r="130" spans="1:121">
      <c r="A130" s="79" t="s">
        <v>1253</v>
      </c>
      <c r="B130" s="21" t="s">
        <v>1123</v>
      </c>
      <c r="C130" s="97" t="str">
        <f t="shared" si="24"/>
        <v>ND</v>
      </c>
      <c r="D130" s="97" t="str">
        <f t="shared" si="25"/>
        <v>ND</v>
      </c>
      <c r="E130" s="21" t="s">
        <v>917</v>
      </c>
      <c r="F130" s="21" t="s">
        <v>136</v>
      </c>
      <c r="G130" s="21" t="s">
        <v>1154</v>
      </c>
      <c r="H130" s="80" t="s">
        <v>215</v>
      </c>
      <c r="I130" s="97">
        <f t="shared" si="20"/>
        <v>9.739902110558632E-2</v>
      </c>
      <c r="J130" s="97" t="str">
        <f t="shared" si="21"/>
        <v>NI</v>
      </c>
      <c r="K130" s="97" t="str">
        <f t="shared" si="22"/>
        <v>ND</v>
      </c>
      <c r="L130" s="97" t="str">
        <f t="shared" si="23"/>
        <v>NI</v>
      </c>
      <c r="M130" s="21">
        <v>0</v>
      </c>
      <c r="N130" s="21">
        <v>0</v>
      </c>
      <c r="O130" s="21">
        <v>0</v>
      </c>
      <c r="P130" s="93">
        <v>5.7299999999999997E-5</v>
      </c>
      <c r="Q130" s="93">
        <v>0</v>
      </c>
      <c r="R130" s="93">
        <v>0</v>
      </c>
      <c r="S130" s="21">
        <v>0</v>
      </c>
      <c r="T130" s="21">
        <v>2.6066666666666669E-5</v>
      </c>
      <c r="U130" s="21">
        <v>2.6762760416666666E-4</v>
      </c>
      <c r="V130" s="21">
        <v>0</v>
      </c>
      <c r="W130" s="21">
        <v>3.6027358333333339E-4</v>
      </c>
      <c r="X130" s="93" t="s">
        <v>304</v>
      </c>
      <c r="Y130" s="94">
        <v>2.90464855391</v>
      </c>
      <c r="Z130" s="95">
        <v>1.78418100296E-7</v>
      </c>
      <c r="AA130" s="79">
        <v>0</v>
      </c>
      <c r="AB130" s="79">
        <v>0</v>
      </c>
      <c r="AC130" s="79">
        <v>0</v>
      </c>
      <c r="AD130" s="79">
        <v>0</v>
      </c>
      <c r="AE130" s="79">
        <v>0</v>
      </c>
      <c r="AF130" s="79">
        <v>0</v>
      </c>
      <c r="AG130" s="79">
        <v>0</v>
      </c>
      <c r="AH130" s="79">
        <v>0</v>
      </c>
      <c r="AI130" s="79">
        <v>0</v>
      </c>
      <c r="AJ130" s="79">
        <v>0</v>
      </c>
      <c r="AK130" s="79">
        <v>0</v>
      </c>
      <c r="AL130" s="79">
        <v>0</v>
      </c>
      <c r="AM130" s="79">
        <v>0</v>
      </c>
      <c r="AN130" s="79">
        <v>0</v>
      </c>
      <c r="AO130" s="79">
        <v>6.2600000000000004E-5</v>
      </c>
      <c r="AP130" s="79">
        <v>6.0000000000000002E-5</v>
      </c>
      <c r="AQ130" s="79">
        <v>6.7399999999999998E-5</v>
      </c>
      <c r="AR130" s="79">
        <v>0</v>
      </c>
      <c r="AS130" s="79">
        <v>6.6400000000000001E-5</v>
      </c>
      <c r="AT130" s="79">
        <v>5.6400000000000002E-5</v>
      </c>
      <c r="AU130" s="79">
        <v>0</v>
      </c>
      <c r="AV130" s="79">
        <v>0</v>
      </c>
      <c r="AW130" s="79">
        <v>0</v>
      </c>
      <c r="AX130" s="79">
        <v>0</v>
      </c>
      <c r="AY130" s="79">
        <v>0</v>
      </c>
      <c r="AZ130" s="79">
        <v>1.7369099999999999E-4</v>
      </c>
      <c r="BA130" s="79">
        <v>0</v>
      </c>
      <c r="BB130" s="79">
        <v>0</v>
      </c>
      <c r="BC130" s="79">
        <v>0</v>
      </c>
      <c r="BD130" s="79">
        <v>1.89018E-4</v>
      </c>
      <c r="BE130" s="79">
        <v>1.7168199999999999E-4</v>
      </c>
      <c r="BF130" s="79">
        <v>0</v>
      </c>
      <c r="BG130" s="79">
        <v>0</v>
      </c>
      <c r="BH130" s="79">
        <v>0</v>
      </c>
      <c r="BI130" s="79">
        <v>1.0165604E-2</v>
      </c>
      <c r="BJ130" s="79">
        <v>3.9570499999999999E-4</v>
      </c>
      <c r="BK130" s="79">
        <v>0</v>
      </c>
      <c r="BL130" s="79">
        <v>0</v>
      </c>
      <c r="BM130" s="79">
        <v>0</v>
      </c>
      <c r="BN130" s="79">
        <v>0</v>
      </c>
      <c r="BO130" s="79">
        <v>0</v>
      </c>
      <c r="BP130" s="79">
        <v>0</v>
      </c>
      <c r="BQ130" s="79">
        <v>0</v>
      </c>
      <c r="BR130" s="79">
        <v>1.5458E-4</v>
      </c>
      <c r="BS130" s="79">
        <v>0</v>
      </c>
      <c r="BT130" s="79">
        <v>0</v>
      </c>
      <c r="BU130" s="79">
        <v>1.2230489999999999E-3</v>
      </c>
      <c r="BV130" s="79">
        <v>0</v>
      </c>
      <c r="BW130" s="79">
        <v>0</v>
      </c>
      <c r="BX130" s="79">
        <v>0</v>
      </c>
      <c r="BY130" s="79">
        <v>0</v>
      </c>
      <c r="BZ130" s="79">
        <v>0</v>
      </c>
      <c r="CA130" s="79">
        <v>0</v>
      </c>
      <c r="CB130" s="79">
        <v>2.06271E-4</v>
      </c>
      <c r="CC130" s="79">
        <v>0</v>
      </c>
      <c r="CD130" s="79">
        <v>0</v>
      </c>
      <c r="CE130" s="79">
        <v>1.66525E-4</v>
      </c>
      <c r="CF130" s="79">
        <v>0</v>
      </c>
      <c r="CG130" s="79">
        <v>0</v>
      </c>
      <c r="CH130" s="79">
        <v>0</v>
      </c>
      <c r="CI130" s="79">
        <v>0</v>
      </c>
      <c r="CJ130" s="79">
        <v>0</v>
      </c>
      <c r="CK130" s="79">
        <v>0</v>
      </c>
      <c r="CL130" s="79">
        <v>0</v>
      </c>
      <c r="CM130" s="79">
        <v>0</v>
      </c>
      <c r="CN130" s="79">
        <v>0</v>
      </c>
      <c r="CO130" s="79">
        <v>0</v>
      </c>
      <c r="CP130" s="79">
        <v>0</v>
      </c>
      <c r="CQ130" s="79">
        <v>0</v>
      </c>
      <c r="CR130" s="79">
        <v>0</v>
      </c>
      <c r="CS130" s="79">
        <v>0</v>
      </c>
      <c r="CT130" s="79">
        <v>0</v>
      </c>
      <c r="CU130" s="79">
        <v>0</v>
      </c>
      <c r="CV130" s="79">
        <v>0</v>
      </c>
      <c r="CW130" s="79">
        <v>0</v>
      </c>
      <c r="CX130" s="79">
        <v>0</v>
      </c>
      <c r="CY130" s="79">
        <v>0</v>
      </c>
      <c r="CZ130" s="79">
        <v>0</v>
      </c>
      <c r="DA130" s="79">
        <v>0</v>
      </c>
      <c r="DB130" s="79">
        <v>0</v>
      </c>
      <c r="DC130" s="79">
        <v>0</v>
      </c>
      <c r="DD130" s="79">
        <v>0</v>
      </c>
      <c r="DE130" s="79">
        <v>0</v>
      </c>
      <c r="DF130" s="79">
        <v>1.7877100000000001E-4</v>
      </c>
      <c r="DG130" s="79">
        <v>5.9969099999999996E-4</v>
      </c>
      <c r="DH130" s="79">
        <v>1.8683400000000001E-4</v>
      </c>
      <c r="DI130" s="79">
        <v>5.5217299999999999E-4</v>
      </c>
      <c r="DJ130" s="79">
        <v>5.4903000000000005E-4</v>
      </c>
      <c r="DK130" s="79">
        <v>3.5934999999999998E-4</v>
      </c>
      <c r="DL130" s="79">
        <v>1.8314000000000001E-4</v>
      </c>
      <c r="DM130" s="79">
        <v>2.71759E-4</v>
      </c>
      <c r="DN130" s="79">
        <v>1.7884800000000001E-4</v>
      </c>
      <c r="DO130" s="79">
        <v>3.7694900000000001E-4</v>
      </c>
      <c r="DP130" s="79">
        <v>2.8724499999999999E-4</v>
      </c>
      <c r="DQ130" s="79">
        <v>5.9949299999999999E-4</v>
      </c>
    </row>
    <row r="131" spans="1:121">
      <c r="A131" s="79" t="s">
        <v>1254</v>
      </c>
      <c r="B131" s="21" t="s">
        <v>1123</v>
      </c>
      <c r="C131" s="97" t="str">
        <f t="shared" si="24"/>
        <v>ND</v>
      </c>
      <c r="D131" s="97" t="str">
        <f t="shared" si="25"/>
        <v>ND</v>
      </c>
      <c r="E131" s="21" t="s">
        <v>917</v>
      </c>
      <c r="F131" s="21" t="s">
        <v>136</v>
      </c>
      <c r="G131" s="21" t="s">
        <v>1154</v>
      </c>
      <c r="H131" s="80" t="s">
        <v>216</v>
      </c>
      <c r="I131" s="97" t="str">
        <f t="shared" si="20"/>
        <v>NI</v>
      </c>
      <c r="J131" s="97" t="str">
        <f t="shared" si="21"/>
        <v>ND</v>
      </c>
      <c r="K131" s="97" t="str">
        <f t="shared" si="22"/>
        <v>ND</v>
      </c>
      <c r="L131" s="97" t="str">
        <f t="shared" si="23"/>
        <v>ND</v>
      </c>
      <c r="M131" s="21">
        <v>0</v>
      </c>
      <c r="N131" s="21">
        <v>0</v>
      </c>
      <c r="O131" s="21">
        <v>0</v>
      </c>
      <c r="P131" s="93">
        <v>0</v>
      </c>
      <c r="Q131" s="93">
        <v>0</v>
      </c>
      <c r="R131" s="93">
        <v>0</v>
      </c>
      <c r="S131" s="21">
        <v>0</v>
      </c>
      <c r="T131" s="21">
        <v>0</v>
      </c>
      <c r="U131" s="21">
        <v>9.0041708333333354E-5</v>
      </c>
      <c r="V131" s="21">
        <v>0</v>
      </c>
      <c r="W131" s="21">
        <v>0</v>
      </c>
      <c r="X131" s="93"/>
      <c r="Y131" s="96" t="s">
        <v>303</v>
      </c>
      <c r="Z131" s="93" t="s">
        <v>303</v>
      </c>
      <c r="AA131" s="79">
        <v>0</v>
      </c>
      <c r="AB131" s="79">
        <v>0</v>
      </c>
      <c r="AC131" s="79">
        <v>0</v>
      </c>
      <c r="AD131" s="79">
        <v>0</v>
      </c>
      <c r="AE131" s="79">
        <v>0</v>
      </c>
      <c r="AF131" s="79">
        <v>0</v>
      </c>
      <c r="AG131" s="79">
        <v>0</v>
      </c>
      <c r="AH131" s="79">
        <v>0</v>
      </c>
      <c r="AI131" s="79">
        <v>0</v>
      </c>
      <c r="AJ131" s="79">
        <v>0</v>
      </c>
      <c r="AK131" s="79">
        <v>0</v>
      </c>
      <c r="AL131" s="79">
        <v>0</v>
      </c>
      <c r="AM131" s="79">
        <v>0</v>
      </c>
      <c r="AN131" s="79">
        <v>0</v>
      </c>
      <c r="AO131" s="79">
        <v>0</v>
      </c>
      <c r="AP131" s="79">
        <v>0</v>
      </c>
      <c r="AQ131" s="79">
        <v>0</v>
      </c>
      <c r="AR131" s="79">
        <v>0</v>
      </c>
      <c r="AS131" s="79">
        <v>0</v>
      </c>
      <c r="AT131" s="79">
        <v>0</v>
      </c>
      <c r="AU131" s="79">
        <v>0</v>
      </c>
      <c r="AV131" s="79">
        <v>0</v>
      </c>
      <c r="AW131" s="79">
        <v>0</v>
      </c>
      <c r="AX131" s="79">
        <v>0</v>
      </c>
      <c r="AY131" s="79">
        <v>0</v>
      </c>
      <c r="AZ131" s="79">
        <v>0</v>
      </c>
      <c r="BA131" s="79">
        <v>0</v>
      </c>
      <c r="BB131" s="79">
        <v>1.3953300000000001E-4</v>
      </c>
      <c r="BC131" s="79">
        <v>0</v>
      </c>
      <c r="BD131" s="79">
        <v>0</v>
      </c>
      <c r="BE131" s="79">
        <v>1.7168199999999999E-4</v>
      </c>
      <c r="BF131" s="79">
        <v>0</v>
      </c>
      <c r="BG131" s="79">
        <v>0</v>
      </c>
      <c r="BH131" s="79">
        <v>0</v>
      </c>
      <c r="BI131" s="79">
        <v>2.4934499999999999E-3</v>
      </c>
      <c r="BJ131" s="79">
        <v>3.9570499999999999E-4</v>
      </c>
      <c r="BK131" s="79">
        <v>0</v>
      </c>
      <c r="BL131" s="79">
        <v>0</v>
      </c>
      <c r="BM131" s="79">
        <v>0</v>
      </c>
      <c r="BN131" s="79">
        <v>0</v>
      </c>
      <c r="BO131" s="79">
        <v>0</v>
      </c>
      <c r="BP131" s="79">
        <v>0</v>
      </c>
      <c r="BQ131" s="79">
        <v>0</v>
      </c>
      <c r="BR131" s="79">
        <v>3.0916E-4</v>
      </c>
      <c r="BS131" s="79">
        <v>0</v>
      </c>
      <c r="BT131" s="79">
        <v>0</v>
      </c>
      <c r="BU131" s="79">
        <v>6.1152400000000001E-4</v>
      </c>
      <c r="BV131" s="79">
        <v>0</v>
      </c>
      <c r="BW131" s="79">
        <v>0</v>
      </c>
      <c r="BX131" s="79">
        <v>0</v>
      </c>
      <c r="BY131" s="79">
        <v>0</v>
      </c>
      <c r="BZ131" s="79">
        <v>0</v>
      </c>
      <c r="CA131" s="79">
        <v>0</v>
      </c>
      <c r="CB131" s="79">
        <v>0</v>
      </c>
      <c r="CC131" s="79">
        <v>0</v>
      </c>
      <c r="CD131" s="79">
        <v>2.00948E-4</v>
      </c>
      <c r="CE131" s="79">
        <v>0</v>
      </c>
      <c r="CF131" s="79">
        <v>0</v>
      </c>
      <c r="CG131" s="79">
        <v>0</v>
      </c>
      <c r="CH131" s="79">
        <v>0</v>
      </c>
      <c r="CI131" s="79">
        <v>0</v>
      </c>
      <c r="CJ131" s="79">
        <v>0</v>
      </c>
      <c r="CK131" s="79">
        <v>0</v>
      </c>
      <c r="CL131" s="79">
        <v>0</v>
      </c>
      <c r="CM131" s="79">
        <v>0</v>
      </c>
      <c r="CN131" s="79">
        <v>0</v>
      </c>
      <c r="CO131" s="79">
        <v>0</v>
      </c>
      <c r="CP131" s="79">
        <v>0</v>
      </c>
      <c r="CQ131" s="79">
        <v>0</v>
      </c>
      <c r="CR131" s="79">
        <v>0</v>
      </c>
      <c r="CS131" s="79">
        <v>0</v>
      </c>
      <c r="CT131" s="79">
        <v>0</v>
      </c>
      <c r="CU131" s="79">
        <v>0</v>
      </c>
      <c r="CV131" s="79">
        <v>0</v>
      </c>
      <c r="CW131" s="79">
        <v>0</v>
      </c>
      <c r="CX131" s="79">
        <v>0</v>
      </c>
      <c r="CY131" s="79">
        <v>0</v>
      </c>
      <c r="CZ131" s="79">
        <v>0</v>
      </c>
      <c r="DA131" s="79">
        <v>0</v>
      </c>
      <c r="DB131" s="79">
        <v>0</v>
      </c>
      <c r="DC131" s="79">
        <v>0</v>
      </c>
      <c r="DD131" s="79">
        <v>0</v>
      </c>
      <c r="DE131" s="79">
        <v>0</v>
      </c>
      <c r="DF131" s="79">
        <v>0</v>
      </c>
      <c r="DG131" s="79">
        <v>0</v>
      </c>
      <c r="DH131" s="79">
        <v>0</v>
      </c>
      <c r="DI131" s="79">
        <v>0</v>
      </c>
      <c r="DJ131" s="79">
        <v>0</v>
      </c>
      <c r="DK131" s="79">
        <v>0</v>
      </c>
      <c r="DL131" s="79">
        <v>0</v>
      </c>
      <c r="DM131" s="79">
        <v>0</v>
      </c>
      <c r="DN131" s="79">
        <v>0</v>
      </c>
      <c r="DO131" s="79">
        <v>0</v>
      </c>
      <c r="DP131" s="79">
        <v>0</v>
      </c>
      <c r="DQ131" s="79">
        <v>0</v>
      </c>
    </row>
    <row r="132" spans="1:121">
      <c r="A132" s="79" t="s">
        <v>1255</v>
      </c>
      <c r="B132" s="21" t="s">
        <v>1123</v>
      </c>
      <c r="C132" s="97" t="str">
        <f t="shared" ref="C132:C163" si="26">IF(AND(N132=0,S132=0),"ND",IF(N132=0,"NI",IF(S132=0,"PI",N132/S132)))</f>
        <v>NI</v>
      </c>
      <c r="D132" s="101" t="str">
        <f t="shared" ref="D132:D163" si="27">IF(AND(Q132=0,S132=0),"ND",IF(Q132=0,"NI",IF(S132=0,"PI",Q132/S132)))</f>
        <v>NI</v>
      </c>
      <c r="E132" s="21" t="s">
        <v>917</v>
      </c>
      <c r="F132" s="21" t="s">
        <v>136</v>
      </c>
      <c r="G132" s="21" t="s">
        <v>1154</v>
      </c>
      <c r="H132" s="80" t="s">
        <v>217</v>
      </c>
      <c r="I132" s="97">
        <f t="shared" si="20"/>
        <v>5.3931871808067432E-2</v>
      </c>
      <c r="J132" s="97">
        <f t="shared" si="21"/>
        <v>0.18997361477572561</v>
      </c>
      <c r="K132" s="97" t="str">
        <f t="shared" si="22"/>
        <v>NI</v>
      </c>
      <c r="L132" s="97" t="str">
        <f t="shared" si="23"/>
        <v>ND</v>
      </c>
      <c r="M132" s="21">
        <v>8.2899999999999996E-5</v>
      </c>
      <c r="N132" s="21">
        <v>0</v>
      </c>
      <c r="O132" s="21">
        <v>0</v>
      </c>
      <c r="P132" s="93">
        <v>0</v>
      </c>
      <c r="Q132" s="93">
        <v>0</v>
      </c>
      <c r="R132" s="93">
        <v>0</v>
      </c>
      <c r="S132" s="21">
        <v>3.0000000000000001E-6</v>
      </c>
      <c r="T132" s="21">
        <v>1.5791666666666667E-5</v>
      </c>
      <c r="U132" s="21">
        <v>2.9280768749999998E-4</v>
      </c>
      <c r="V132" s="21">
        <v>2.4063083333333333E-5</v>
      </c>
      <c r="W132" s="21">
        <v>5.0075158333333337E-4</v>
      </c>
      <c r="X132" s="93" t="s">
        <v>304</v>
      </c>
      <c r="Y132" s="94">
        <v>3.04861026236</v>
      </c>
      <c r="Z132" s="95">
        <v>3.0749963409799998E-7</v>
      </c>
      <c r="AA132" s="79">
        <v>0</v>
      </c>
      <c r="AB132" s="79">
        <v>3.3000000000000003E-5</v>
      </c>
      <c r="AC132" s="79">
        <v>0</v>
      </c>
      <c r="AD132" s="79">
        <v>0</v>
      </c>
      <c r="AE132" s="79">
        <v>0</v>
      </c>
      <c r="AF132" s="79">
        <v>0</v>
      </c>
      <c r="AG132" s="79">
        <v>0</v>
      </c>
      <c r="AH132" s="79">
        <v>0</v>
      </c>
      <c r="AI132" s="79">
        <v>0</v>
      </c>
      <c r="AJ132" s="79">
        <v>0</v>
      </c>
      <c r="AK132" s="79">
        <v>0</v>
      </c>
      <c r="AL132" s="79">
        <v>0</v>
      </c>
      <c r="AM132" s="79">
        <v>0</v>
      </c>
      <c r="AN132" s="79">
        <v>6.6500000000000004E-5</v>
      </c>
      <c r="AO132" s="79">
        <v>0</v>
      </c>
      <c r="AP132" s="79">
        <v>6.0000000000000002E-5</v>
      </c>
      <c r="AQ132" s="79">
        <v>0</v>
      </c>
      <c r="AR132" s="79">
        <v>0</v>
      </c>
      <c r="AS132" s="79">
        <v>0</v>
      </c>
      <c r="AT132" s="79">
        <v>0</v>
      </c>
      <c r="AU132" s="79">
        <v>0</v>
      </c>
      <c r="AV132" s="79">
        <v>0</v>
      </c>
      <c r="AW132" s="79">
        <v>6.3E-5</v>
      </c>
      <c r="AX132" s="79">
        <v>0</v>
      </c>
      <c r="AY132" s="79">
        <v>0</v>
      </c>
      <c r="AZ132" s="79">
        <v>0</v>
      </c>
      <c r="BA132" s="79">
        <v>0</v>
      </c>
      <c r="BB132" s="79">
        <v>0</v>
      </c>
      <c r="BC132" s="79">
        <v>0</v>
      </c>
      <c r="BD132" s="79">
        <v>0</v>
      </c>
      <c r="BE132" s="79">
        <v>1.7168199999999999E-4</v>
      </c>
      <c r="BF132" s="79">
        <v>0</v>
      </c>
      <c r="BG132" s="79">
        <v>0</v>
      </c>
      <c r="BH132" s="79">
        <v>0</v>
      </c>
      <c r="BI132" s="79">
        <v>9.5901930000000003E-3</v>
      </c>
      <c r="BJ132" s="79">
        <v>3.9570499999999999E-4</v>
      </c>
      <c r="BK132" s="79">
        <v>0</v>
      </c>
      <c r="BL132" s="79">
        <v>0</v>
      </c>
      <c r="BM132" s="79">
        <v>0</v>
      </c>
      <c r="BN132" s="79">
        <v>0</v>
      </c>
      <c r="BO132" s="79">
        <v>0</v>
      </c>
      <c r="BP132" s="79">
        <v>0</v>
      </c>
      <c r="BQ132" s="79">
        <v>3.1921400000000001E-4</v>
      </c>
      <c r="BR132" s="79">
        <v>0</v>
      </c>
      <c r="BS132" s="79">
        <v>0</v>
      </c>
      <c r="BT132" s="79">
        <v>0</v>
      </c>
      <c r="BU132" s="79">
        <v>3.2105020000000001E-3</v>
      </c>
      <c r="BV132" s="79">
        <v>0</v>
      </c>
      <c r="BW132" s="79">
        <v>0</v>
      </c>
      <c r="BX132" s="79">
        <v>0</v>
      </c>
      <c r="BY132" s="79">
        <v>0</v>
      </c>
      <c r="BZ132" s="79">
        <v>0</v>
      </c>
      <c r="CA132" s="79">
        <v>0</v>
      </c>
      <c r="CB132" s="79">
        <v>0</v>
      </c>
      <c r="CC132" s="79">
        <v>0</v>
      </c>
      <c r="CD132" s="79">
        <v>2.00948E-4</v>
      </c>
      <c r="CE132" s="79">
        <v>1.66525E-4</v>
      </c>
      <c r="CF132" s="79">
        <v>0</v>
      </c>
      <c r="CG132" s="79">
        <v>0</v>
      </c>
      <c r="CH132" s="79">
        <v>0</v>
      </c>
      <c r="CI132" s="79">
        <v>0</v>
      </c>
      <c r="CJ132" s="79">
        <v>0</v>
      </c>
      <c r="CK132" s="79">
        <v>0</v>
      </c>
      <c r="CL132" s="79">
        <v>0</v>
      </c>
      <c r="CM132" s="79">
        <v>0</v>
      </c>
      <c r="CN132" s="79">
        <v>0</v>
      </c>
      <c r="CO132" s="79">
        <v>0</v>
      </c>
      <c r="CP132" s="79">
        <v>0</v>
      </c>
      <c r="CQ132" s="79">
        <v>0</v>
      </c>
      <c r="CR132" s="79">
        <v>0</v>
      </c>
      <c r="CS132" s="79">
        <v>0</v>
      </c>
      <c r="CT132" s="79">
        <v>2.88757E-4</v>
      </c>
      <c r="CU132" s="79">
        <v>0</v>
      </c>
      <c r="CV132" s="79">
        <v>0</v>
      </c>
      <c r="CW132" s="79">
        <v>0</v>
      </c>
      <c r="CX132" s="79">
        <v>0</v>
      </c>
      <c r="CY132" s="79">
        <v>0</v>
      </c>
      <c r="CZ132" s="79">
        <v>0</v>
      </c>
      <c r="DA132" s="79">
        <v>0</v>
      </c>
      <c r="DB132" s="79">
        <v>0</v>
      </c>
      <c r="DC132" s="79">
        <v>0</v>
      </c>
      <c r="DD132" s="79">
        <v>0</v>
      </c>
      <c r="DE132" s="79">
        <v>0</v>
      </c>
      <c r="DF132" s="79">
        <v>1.7877100000000001E-4</v>
      </c>
      <c r="DG132" s="79">
        <v>3.4267999999999999E-4</v>
      </c>
      <c r="DH132" s="79">
        <v>1.0275849999999999E-3</v>
      </c>
      <c r="DI132" s="79">
        <v>4.60144E-4</v>
      </c>
      <c r="DJ132" s="79">
        <v>7.3203999999999999E-4</v>
      </c>
      <c r="DK132" s="79">
        <v>6.2886300000000001E-4</v>
      </c>
      <c r="DL132" s="79">
        <v>1.8314000000000001E-4</v>
      </c>
      <c r="DM132" s="79">
        <v>4.5293200000000002E-4</v>
      </c>
      <c r="DN132" s="79">
        <v>3.5769600000000001E-4</v>
      </c>
      <c r="DO132" s="79">
        <v>4.7118600000000001E-4</v>
      </c>
      <c r="DP132" s="79">
        <v>5.7448899999999997E-4</v>
      </c>
      <c r="DQ132" s="79">
        <v>5.9949299999999999E-4</v>
      </c>
    </row>
    <row r="133" spans="1:121">
      <c r="A133" s="79" t="s">
        <v>1256</v>
      </c>
      <c r="B133" s="21" t="s">
        <v>1123</v>
      </c>
      <c r="C133" s="97" t="str">
        <f t="shared" si="26"/>
        <v>ND</v>
      </c>
      <c r="D133" s="97" t="str">
        <f t="shared" si="27"/>
        <v>ND</v>
      </c>
      <c r="E133" s="21" t="s">
        <v>917</v>
      </c>
      <c r="F133" s="21" t="s">
        <v>136</v>
      </c>
      <c r="G133" s="21" t="s">
        <v>1154</v>
      </c>
      <c r="H133" s="80" t="s">
        <v>218</v>
      </c>
      <c r="I133" s="97" t="str">
        <f t="shared" si="20"/>
        <v>NI</v>
      </c>
      <c r="J133" s="97" t="str">
        <f t="shared" si="21"/>
        <v>ND</v>
      </c>
      <c r="K133" s="97" t="str">
        <f t="shared" ref="K133:K196" si="28">IF(AND(O133=0,M133=0),"ND",IF(O133=0,"NI",IF(M133=0,"PI",O133/M133)))</f>
        <v>ND</v>
      </c>
      <c r="L133" s="97" t="str">
        <f t="shared" ref="L133:L196" si="29">IF(AND(R133=0,P133=0),"ND",IF(R133=0,"NI",IF(P133=0,"PI",R133/P133)))</f>
        <v>ND</v>
      </c>
      <c r="M133" s="21">
        <v>0</v>
      </c>
      <c r="N133" s="21">
        <v>0</v>
      </c>
      <c r="O133" s="21">
        <v>0</v>
      </c>
      <c r="P133" s="93">
        <v>0</v>
      </c>
      <c r="Q133" s="93">
        <v>0</v>
      </c>
      <c r="R133" s="93">
        <v>0</v>
      </c>
      <c r="S133" s="21">
        <v>0</v>
      </c>
      <c r="T133" s="21">
        <v>0</v>
      </c>
      <c r="U133" s="21">
        <v>1.8402708333333334E-5</v>
      </c>
      <c r="V133" s="21">
        <v>0</v>
      </c>
      <c r="W133" s="21">
        <v>1.56E-5</v>
      </c>
      <c r="X133" s="93"/>
      <c r="Y133" s="93" t="s">
        <v>303</v>
      </c>
      <c r="Z133" s="93" t="s">
        <v>303</v>
      </c>
      <c r="AA133" s="79">
        <v>0</v>
      </c>
      <c r="AB133" s="79">
        <v>0</v>
      </c>
      <c r="AC133" s="79">
        <v>0</v>
      </c>
      <c r="AD133" s="79">
        <v>0</v>
      </c>
      <c r="AE133" s="79">
        <v>0</v>
      </c>
      <c r="AF133" s="79">
        <v>0</v>
      </c>
      <c r="AG133" s="79">
        <v>0</v>
      </c>
      <c r="AH133" s="79">
        <v>0</v>
      </c>
      <c r="AI133" s="79">
        <v>0</v>
      </c>
      <c r="AJ133" s="79">
        <v>0</v>
      </c>
      <c r="AK133" s="79">
        <v>0</v>
      </c>
      <c r="AL133" s="79">
        <v>0</v>
      </c>
      <c r="AM133" s="79">
        <v>0</v>
      </c>
      <c r="AN133" s="79">
        <v>0</v>
      </c>
      <c r="AO133" s="79">
        <v>0</v>
      </c>
      <c r="AP133" s="79">
        <v>0</v>
      </c>
      <c r="AQ133" s="79">
        <v>0</v>
      </c>
      <c r="AR133" s="79">
        <v>0</v>
      </c>
      <c r="AS133" s="79">
        <v>0</v>
      </c>
      <c r="AT133" s="79">
        <v>0</v>
      </c>
      <c r="AU133" s="79">
        <v>0</v>
      </c>
      <c r="AV133" s="79">
        <v>0</v>
      </c>
      <c r="AW133" s="79">
        <v>0</v>
      </c>
      <c r="AX133" s="79">
        <v>0</v>
      </c>
      <c r="AY133" s="79">
        <v>0</v>
      </c>
      <c r="AZ133" s="79">
        <v>0</v>
      </c>
      <c r="BA133" s="79">
        <v>0</v>
      </c>
      <c r="BB133" s="79">
        <v>0</v>
      </c>
      <c r="BC133" s="79">
        <v>0</v>
      </c>
      <c r="BD133" s="79">
        <v>0</v>
      </c>
      <c r="BE133" s="79">
        <v>0</v>
      </c>
      <c r="BF133" s="79">
        <v>0</v>
      </c>
      <c r="BG133" s="79">
        <v>0</v>
      </c>
      <c r="BH133" s="79">
        <v>1.5503700000000001E-4</v>
      </c>
      <c r="BI133" s="79">
        <v>5.7541199999999997E-4</v>
      </c>
      <c r="BJ133" s="79">
        <v>0</v>
      </c>
      <c r="BK133" s="79">
        <v>0</v>
      </c>
      <c r="BL133" s="79">
        <v>0</v>
      </c>
      <c r="BM133" s="79">
        <v>0</v>
      </c>
      <c r="BN133" s="79">
        <v>0</v>
      </c>
      <c r="BO133" s="79">
        <v>0</v>
      </c>
      <c r="BP133" s="79">
        <v>0</v>
      </c>
      <c r="BQ133" s="79">
        <v>0</v>
      </c>
      <c r="BR133" s="79">
        <v>0</v>
      </c>
      <c r="BS133" s="79">
        <v>0</v>
      </c>
      <c r="BT133" s="79">
        <v>0</v>
      </c>
      <c r="BU133" s="79">
        <v>1.52881E-4</v>
      </c>
      <c r="BV133" s="79">
        <v>0</v>
      </c>
      <c r="BW133" s="79">
        <v>0</v>
      </c>
      <c r="BX133" s="79">
        <v>0</v>
      </c>
      <c r="BY133" s="79">
        <v>0</v>
      </c>
      <c r="BZ133" s="79">
        <v>0</v>
      </c>
      <c r="CA133" s="79">
        <v>0</v>
      </c>
      <c r="CB133" s="79">
        <v>0</v>
      </c>
      <c r="CC133" s="79">
        <v>0</v>
      </c>
      <c r="CD133" s="79">
        <v>0</v>
      </c>
      <c r="CE133" s="79">
        <v>0</v>
      </c>
      <c r="CF133" s="79">
        <v>0</v>
      </c>
      <c r="CG133" s="79">
        <v>0</v>
      </c>
      <c r="CH133" s="79">
        <v>0</v>
      </c>
      <c r="CI133" s="79">
        <v>0</v>
      </c>
      <c r="CJ133" s="79">
        <v>0</v>
      </c>
      <c r="CK133" s="79">
        <v>0</v>
      </c>
      <c r="CL133" s="79">
        <v>0</v>
      </c>
      <c r="CM133" s="79">
        <v>0</v>
      </c>
      <c r="CN133" s="79">
        <v>0</v>
      </c>
      <c r="CO133" s="79">
        <v>0</v>
      </c>
      <c r="CP133" s="79">
        <v>0</v>
      </c>
      <c r="CQ133" s="79">
        <v>0</v>
      </c>
      <c r="CR133" s="79">
        <v>0</v>
      </c>
      <c r="CS133" s="79">
        <v>0</v>
      </c>
      <c r="CT133" s="79">
        <v>0</v>
      </c>
      <c r="CU133" s="79">
        <v>0</v>
      </c>
      <c r="CV133" s="79">
        <v>0</v>
      </c>
      <c r="CW133" s="79">
        <v>0</v>
      </c>
      <c r="CX133" s="79">
        <v>0</v>
      </c>
      <c r="CY133" s="79">
        <v>0</v>
      </c>
      <c r="CZ133" s="79">
        <v>0</v>
      </c>
      <c r="DA133" s="79">
        <v>0</v>
      </c>
      <c r="DB133" s="79">
        <v>0</v>
      </c>
      <c r="DC133" s="79">
        <v>0</v>
      </c>
      <c r="DD133" s="79">
        <v>0</v>
      </c>
      <c r="DE133" s="79">
        <v>0</v>
      </c>
      <c r="DF133" s="79">
        <v>0</v>
      </c>
      <c r="DG133" s="79">
        <v>0</v>
      </c>
      <c r="DH133" s="79">
        <v>0</v>
      </c>
      <c r="DI133" s="79">
        <v>0</v>
      </c>
      <c r="DJ133" s="79">
        <v>9.1500000000000001E-5</v>
      </c>
      <c r="DK133" s="79">
        <v>0</v>
      </c>
      <c r="DL133" s="79">
        <v>0</v>
      </c>
      <c r="DM133" s="79">
        <v>0</v>
      </c>
      <c r="DN133" s="79">
        <v>0</v>
      </c>
      <c r="DO133" s="79">
        <v>0</v>
      </c>
      <c r="DP133" s="79">
        <v>9.5699999999999995E-5</v>
      </c>
      <c r="DQ133" s="79">
        <v>0</v>
      </c>
    </row>
    <row r="134" spans="1:121">
      <c r="A134" s="79" t="s">
        <v>1257</v>
      </c>
      <c r="B134" s="21" t="s">
        <v>1123</v>
      </c>
      <c r="C134" s="97" t="str">
        <f t="shared" si="26"/>
        <v>ND</v>
      </c>
      <c r="D134" s="97" t="str">
        <f t="shared" si="27"/>
        <v>ND</v>
      </c>
      <c r="E134" s="21" t="s">
        <v>917</v>
      </c>
      <c r="F134" s="21" t="s">
        <v>136</v>
      </c>
      <c r="G134" s="21" t="s">
        <v>1154</v>
      </c>
      <c r="H134" s="80" t="s">
        <v>219</v>
      </c>
      <c r="I134" s="97">
        <f t="shared" ref="I134:I197" si="30">IF(AND(T134=0,U134=0),"ND",IF(T134=0,"NI",IF(U134=0,"PI",T134/U134)))</f>
        <v>0.14134305705448733</v>
      </c>
      <c r="J134" s="97" t="str">
        <f t="shared" ref="J134:J197" si="31">IF(AND(S134=0,T134=0),"ND",IF(S134=0,"NI",IF(T134=0,"PI",S134/T134)))</f>
        <v>NI</v>
      </c>
      <c r="K134" s="97" t="str">
        <f t="shared" si="28"/>
        <v>ND</v>
      </c>
      <c r="L134" s="97" t="str">
        <f t="shared" si="29"/>
        <v>ND</v>
      </c>
      <c r="M134" s="21">
        <v>0</v>
      </c>
      <c r="N134" s="21">
        <v>0</v>
      </c>
      <c r="O134" s="21">
        <v>0</v>
      </c>
      <c r="P134" s="93">
        <v>0</v>
      </c>
      <c r="Q134" s="93">
        <v>0</v>
      </c>
      <c r="R134" s="93">
        <v>0</v>
      </c>
      <c r="S134" s="21">
        <v>0</v>
      </c>
      <c r="T134" s="21">
        <v>5.5333333333333334E-6</v>
      </c>
      <c r="U134" s="21">
        <v>3.9148250000000002E-5</v>
      </c>
      <c r="V134" s="21">
        <v>0</v>
      </c>
      <c r="W134" s="21">
        <v>9.3917333333333323E-5</v>
      </c>
      <c r="X134" s="93" t="s">
        <v>304</v>
      </c>
      <c r="Y134" s="94">
        <v>3.0235044005899998</v>
      </c>
      <c r="Z134" s="95">
        <v>6.5026495398000002E-6</v>
      </c>
      <c r="AA134" s="79">
        <v>0</v>
      </c>
      <c r="AB134" s="79">
        <v>0</v>
      </c>
      <c r="AC134" s="79">
        <v>0</v>
      </c>
      <c r="AD134" s="79">
        <v>0</v>
      </c>
      <c r="AE134" s="79">
        <v>0</v>
      </c>
      <c r="AF134" s="79">
        <v>0</v>
      </c>
      <c r="AG134" s="79">
        <v>0</v>
      </c>
      <c r="AH134" s="79">
        <v>0</v>
      </c>
      <c r="AI134" s="79">
        <v>0</v>
      </c>
      <c r="AJ134" s="79">
        <v>0</v>
      </c>
      <c r="AK134" s="79">
        <v>0</v>
      </c>
      <c r="AL134" s="79">
        <v>0</v>
      </c>
      <c r="AM134" s="79">
        <v>0</v>
      </c>
      <c r="AN134" s="79">
        <v>0</v>
      </c>
      <c r="AO134" s="79">
        <v>0</v>
      </c>
      <c r="AP134" s="79">
        <v>0</v>
      </c>
      <c r="AQ134" s="79">
        <v>0</v>
      </c>
      <c r="AR134" s="79">
        <v>0</v>
      </c>
      <c r="AS134" s="79">
        <v>6.6400000000000001E-5</v>
      </c>
      <c r="AT134" s="79">
        <v>0</v>
      </c>
      <c r="AU134" s="79">
        <v>0</v>
      </c>
      <c r="AV134" s="79">
        <v>0</v>
      </c>
      <c r="AW134" s="79">
        <v>0</v>
      </c>
      <c r="AX134" s="79">
        <v>0</v>
      </c>
      <c r="AY134" s="79">
        <v>0</v>
      </c>
      <c r="AZ134" s="79">
        <v>0</v>
      </c>
      <c r="BA134" s="79">
        <v>0</v>
      </c>
      <c r="BB134" s="79">
        <v>0</v>
      </c>
      <c r="BC134" s="79">
        <v>0</v>
      </c>
      <c r="BD134" s="79">
        <v>0</v>
      </c>
      <c r="BE134" s="79">
        <v>0</v>
      </c>
      <c r="BF134" s="79">
        <v>0</v>
      </c>
      <c r="BG134" s="79">
        <v>0</v>
      </c>
      <c r="BH134" s="79">
        <v>0</v>
      </c>
      <c r="BI134" s="79">
        <v>1.726235E-3</v>
      </c>
      <c r="BJ134" s="79">
        <v>0</v>
      </c>
      <c r="BK134" s="79">
        <v>0</v>
      </c>
      <c r="BL134" s="79">
        <v>0</v>
      </c>
      <c r="BM134" s="79">
        <v>0</v>
      </c>
      <c r="BN134" s="79">
        <v>0</v>
      </c>
      <c r="BO134" s="79">
        <v>0</v>
      </c>
      <c r="BP134" s="79">
        <v>0</v>
      </c>
      <c r="BQ134" s="79">
        <v>0</v>
      </c>
      <c r="BR134" s="79">
        <v>0</v>
      </c>
      <c r="BS134" s="79">
        <v>0</v>
      </c>
      <c r="BT134" s="79">
        <v>0</v>
      </c>
      <c r="BU134" s="79">
        <v>1.52881E-4</v>
      </c>
      <c r="BV134" s="79">
        <v>0</v>
      </c>
      <c r="BW134" s="79">
        <v>0</v>
      </c>
      <c r="BX134" s="79">
        <v>0</v>
      </c>
      <c r="BY134" s="79">
        <v>0</v>
      </c>
      <c r="BZ134" s="79">
        <v>0</v>
      </c>
      <c r="CA134" s="79">
        <v>0</v>
      </c>
      <c r="CB134" s="79">
        <v>0</v>
      </c>
      <c r="CC134" s="79">
        <v>0</v>
      </c>
      <c r="CD134" s="79">
        <v>0</v>
      </c>
      <c r="CE134" s="79">
        <v>0</v>
      </c>
      <c r="CF134" s="79">
        <v>0</v>
      </c>
      <c r="CG134" s="79">
        <v>0</v>
      </c>
      <c r="CH134" s="79">
        <v>0</v>
      </c>
      <c r="CI134" s="79">
        <v>0</v>
      </c>
      <c r="CJ134" s="79">
        <v>0</v>
      </c>
      <c r="CK134" s="79">
        <v>0</v>
      </c>
      <c r="CL134" s="79">
        <v>0</v>
      </c>
      <c r="CM134" s="79">
        <v>0</v>
      </c>
      <c r="CN134" s="79">
        <v>0</v>
      </c>
      <c r="CO134" s="79">
        <v>0</v>
      </c>
      <c r="CP134" s="79">
        <v>0</v>
      </c>
      <c r="CQ134" s="79">
        <v>0</v>
      </c>
      <c r="CR134" s="79">
        <v>0</v>
      </c>
      <c r="CS134" s="79">
        <v>0</v>
      </c>
      <c r="CT134" s="79">
        <v>0</v>
      </c>
      <c r="CU134" s="79">
        <v>0</v>
      </c>
      <c r="CV134" s="79">
        <v>0</v>
      </c>
      <c r="CW134" s="79">
        <v>0</v>
      </c>
      <c r="CX134" s="79">
        <v>0</v>
      </c>
      <c r="CY134" s="79">
        <v>0</v>
      </c>
      <c r="CZ134" s="79">
        <v>0</v>
      </c>
      <c r="DA134" s="79">
        <v>0</v>
      </c>
      <c r="DB134" s="79">
        <v>0</v>
      </c>
      <c r="DC134" s="79">
        <v>0</v>
      </c>
      <c r="DD134" s="79">
        <v>0</v>
      </c>
      <c r="DE134" s="79">
        <v>0</v>
      </c>
      <c r="DF134" s="79">
        <v>8.9400000000000005E-5</v>
      </c>
      <c r="DG134" s="79">
        <v>0</v>
      </c>
      <c r="DH134" s="79">
        <v>1.8683400000000001E-4</v>
      </c>
      <c r="DI134" s="79">
        <v>0</v>
      </c>
      <c r="DJ134" s="79">
        <v>0</v>
      </c>
      <c r="DK134" s="79">
        <v>8.9800000000000001E-5</v>
      </c>
      <c r="DL134" s="79">
        <v>0</v>
      </c>
      <c r="DM134" s="79">
        <v>1.8117299999999999E-4</v>
      </c>
      <c r="DN134" s="79">
        <v>0</v>
      </c>
      <c r="DO134" s="79">
        <v>1.88474E-4</v>
      </c>
      <c r="DP134" s="79">
        <v>1.9149600000000001E-4</v>
      </c>
      <c r="DQ134" s="79">
        <v>1.99831E-4</v>
      </c>
    </row>
    <row r="135" spans="1:121">
      <c r="A135" s="79" t="s">
        <v>1258</v>
      </c>
      <c r="B135" s="21" t="s">
        <v>1123</v>
      </c>
      <c r="C135" s="97" t="str">
        <f t="shared" si="26"/>
        <v>ND</v>
      </c>
      <c r="D135" s="97" t="str">
        <f t="shared" si="27"/>
        <v>ND</v>
      </c>
      <c r="E135" s="21" t="s">
        <v>917</v>
      </c>
      <c r="F135" s="21" t="s">
        <v>136</v>
      </c>
      <c r="G135" s="21" t="s">
        <v>1154</v>
      </c>
      <c r="H135" s="80" t="s">
        <v>220</v>
      </c>
      <c r="I135" s="97" t="str">
        <f t="shared" si="30"/>
        <v>PI</v>
      </c>
      <c r="J135" s="97" t="str">
        <f t="shared" si="31"/>
        <v>NI</v>
      </c>
      <c r="K135" s="97" t="str">
        <f t="shared" si="28"/>
        <v>ND</v>
      </c>
      <c r="L135" s="97" t="str">
        <f t="shared" si="29"/>
        <v>ND</v>
      </c>
      <c r="M135" s="21">
        <v>0</v>
      </c>
      <c r="N135" s="21">
        <v>0</v>
      </c>
      <c r="O135" s="21">
        <v>0</v>
      </c>
      <c r="P135" s="93">
        <v>0</v>
      </c>
      <c r="Q135" s="93">
        <v>0</v>
      </c>
      <c r="R135" s="93">
        <v>0</v>
      </c>
      <c r="S135" s="21">
        <v>0</v>
      </c>
      <c r="T135" s="21">
        <v>5.2499999999999997E-6</v>
      </c>
      <c r="U135" s="21">
        <v>0</v>
      </c>
      <c r="V135" s="21">
        <v>0</v>
      </c>
      <c r="W135" s="21">
        <v>1.2428758333333332E-4</v>
      </c>
      <c r="X135" s="93" t="s">
        <v>304</v>
      </c>
      <c r="Y135" s="94">
        <v>3.4640670687399999</v>
      </c>
      <c r="Z135" s="95">
        <v>2.7410477831500001E-10</v>
      </c>
      <c r="AA135" s="79">
        <v>0</v>
      </c>
      <c r="AB135" s="79">
        <v>0</v>
      </c>
      <c r="AC135" s="79">
        <v>0</v>
      </c>
      <c r="AD135" s="79">
        <v>0</v>
      </c>
      <c r="AE135" s="79">
        <v>0</v>
      </c>
      <c r="AF135" s="79">
        <v>0</v>
      </c>
      <c r="AG135" s="79">
        <v>0</v>
      </c>
      <c r="AH135" s="79">
        <v>0</v>
      </c>
      <c r="AI135" s="79">
        <v>0</v>
      </c>
      <c r="AJ135" s="79">
        <v>0</v>
      </c>
      <c r="AK135" s="79">
        <v>0</v>
      </c>
      <c r="AL135" s="79">
        <v>0</v>
      </c>
      <c r="AM135" s="79">
        <v>0</v>
      </c>
      <c r="AN135" s="79">
        <v>0</v>
      </c>
      <c r="AO135" s="79">
        <v>0</v>
      </c>
      <c r="AP135" s="79">
        <v>0</v>
      </c>
      <c r="AQ135" s="79">
        <v>0</v>
      </c>
      <c r="AR135" s="79">
        <v>0</v>
      </c>
      <c r="AS135" s="79">
        <v>0</v>
      </c>
      <c r="AT135" s="79">
        <v>0</v>
      </c>
      <c r="AU135" s="79">
        <v>0</v>
      </c>
      <c r="AV135" s="79">
        <v>0</v>
      </c>
      <c r="AW135" s="79">
        <v>6.3E-5</v>
      </c>
      <c r="AX135" s="79">
        <v>0</v>
      </c>
      <c r="AY135" s="79">
        <v>0</v>
      </c>
      <c r="AZ135" s="79">
        <v>0</v>
      </c>
      <c r="BA135" s="79">
        <v>0</v>
      </c>
      <c r="BB135" s="79">
        <v>0</v>
      </c>
      <c r="BC135" s="79">
        <v>0</v>
      </c>
      <c r="BD135" s="79">
        <v>0</v>
      </c>
      <c r="BE135" s="79">
        <v>0</v>
      </c>
      <c r="BF135" s="79">
        <v>0</v>
      </c>
      <c r="BG135" s="79">
        <v>0</v>
      </c>
      <c r="BH135" s="79">
        <v>0</v>
      </c>
      <c r="BI135" s="79">
        <v>0</v>
      </c>
      <c r="BJ135" s="79">
        <v>0</v>
      </c>
      <c r="BK135" s="79">
        <v>0</v>
      </c>
      <c r="BL135" s="79">
        <v>0</v>
      </c>
      <c r="BM135" s="79">
        <v>0</v>
      </c>
      <c r="BN135" s="79">
        <v>0</v>
      </c>
      <c r="BO135" s="79">
        <v>0</v>
      </c>
      <c r="BP135" s="79">
        <v>0</v>
      </c>
      <c r="BQ135" s="79">
        <v>0</v>
      </c>
      <c r="BR135" s="79">
        <v>0</v>
      </c>
      <c r="BS135" s="79">
        <v>0</v>
      </c>
      <c r="BT135" s="79">
        <v>0</v>
      </c>
      <c r="BU135" s="79">
        <v>0</v>
      </c>
      <c r="BV135" s="79">
        <v>0</v>
      </c>
      <c r="BW135" s="79">
        <v>0</v>
      </c>
      <c r="BX135" s="79">
        <v>0</v>
      </c>
      <c r="BY135" s="79">
        <v>0</v>
      </c>
      <c r="BZ135" s="79">
        <v>0</v>
      </c>
      <c r="CA135" s="79">
        <v>0</v>
      </c>
      <c r="CB135" s="79">
        <v>0</v>
      </c>
      <c r="CC135" s="79">
        <v>0</v>
      </c>
      <c r="CD135" s="79">
        <v>0</v>
      </c>
      <c r="CE135" s="79">
        <v>0</v>
      </c>
      <c r="CF135" s="79">
        <v>0</v>
      </c>
      <c r="CG135" s="79">
        <v>0</v>
      </c>
      <c r="CH135" s="79">
        <v>0</v>
      </c>
      <c r="CI135" s="79">
        <v>0</v>
      </c>
      <c r="CJ135" s="79">
        <v>0</v>
      </c>
      <c r="CK135" s="79">
        <v>0</v>
      </c>
      <c r="CL135" s="79">
        <v>0</v>
      </c>
      <c r="CM135" s="79">
        <v>0</v>
      </c>
      <c r="CN135" s="79">
        <v>0</v>
      </c>
      <c r="CO135" s="79">
        <v>0</v>
      </c>
      <c r="CP135" s="79">
        <v>0</v>
      </c>
      <c r="CQ135" s="79">
        <v>0</v>
      </c>
      <c r="CR135" s="79">
        <v>0</v>
      </c>
      <c r="CS135" s="79">
        <v>0</v>
      </c>
      <c r="CT135" s="79">
        <v>0</v>
      </c>
      <c r="CU135" s="79">
        <v>0</v>
      </c>
      <c r="CV135" s="79">
        <v>0</v>
      </c>
      <c r="CW135" s="79">
        <v>0</v>
      </c>
      <c r="CX135" s="79">
        <v>0</v>
      </c>
      <c r="CY135" s="79">
        <v>0</v>
      </c>
      <c r="CZ135" s="79">
        <v>0</v>
      </c>
      <c r="DA135" s="79">
        <v>0</v>
      </c>
      <c r="DB135" s="79">
        <v>0</v>
      </c>
      <c r="DC135" s="79">
        <v>0</v>
      </c>
      <c r="DD135" s="79">
        <v>0</v>
      </c>
      <c r="DE135" s="79">
        <v>0</v>
      </c>
      <c r="DF135" s="79">
        <v>0</v>
      </c>
      <c r="DG135" s="79">
        <v>1.7134E-4</v>
      </c>
      <c r="DH135" s="79">
        <v>9.3399999999999993E-5</v>
      </c>
      <c r="DI135" s="79">
        <v>0</v>
      </c>
      <c r="DJ135" s="79">
        <v>9.1500000000000001E-5</v>
      </c>
      <c r="DK135" s="79">
        <v>1.7967499999999999E-4</v>
      </c>
      <c r="DL135" s="79">
        <v>1.8314000000000001E-4</v>
      </c>
      <c r="DM135" s="79">
        <v>0</v>
      </c>
      <c r="DN135" s="79">
        <v>0</v>
      </c>
      <c r="DO135" s="79">
        <v>3.7694900000000001E-4</v>
      </c>
      <c r="DP135" s="79">
        <v>9.5699999999999995E-5</v>
      </c>
      <c r="DQ135" s="79">
        <v>2.99747E-4</v>
      </c>
    </row>
    <row r="136" spans="1:121">
      <c r="A136" s="79" t="s">
        <v>1259</v>
      </c>
      <c r="B136" s="21" t="s">
        <v>1123</v>
      </c>
      <c r="C136" s="97" t="str">
        <f t="shared" si="26"/>
        <v>ND</v>
      </c>
      <c r="D136" s="97" t="str">
        <f t="shared" si="27"/>
        <v>ND</v>
      </c>
      <c r="E136" s="21" t="s">
        <v>917</v>
      </c>
      <c r="F136" s="21" t="s">
        <v>136</v>
      </c>
      <c r="G136" s="21" t="s">
        <v>1154</v>
      </c>
      <c r="H136" s="80" t="s">
        <v>222</v>
      </c>
      <c r="I136" s="97" t="str">
        <f t="shared" si="30"/>
        <v>PI</v>
      </c>
      <c r="J136" s="97" t="str">
        <f t="shared" si="31"/>
        <v>NI</v>
      </c>
      <c r="K136" s="97" t="str">
        <f t="shared" si="28"/>
        <v>NI</v>
      </c>
      <c r="L136" s="97" t="str">
        <f t="shared" si="29"/>
        <v>PI</v>
      </c>
      <c r="M136" s="21">
        <v>4.1399999999999997E-5</v>
      </c>
      <c r="N136" s="21">
        <v>0</v>
      </c>
      <c r="O136" s="21">
        <v>0</v>
      </c>
      <c r="P136" s="93">
        <v>0</v>
      </c>
      <c r="Q136" s="93">
        <v>0</v>
      </c>
      <c r="R136" s="93">
        <v>1.04978E-4</v>
      </c>
      <c r="S136" s="21">
        <v>0</v>
      </c>
      <c r="T136" s="21">
        <v>1.1141666666666667E-5</v>
      </c>
      <c r="U136" s="21">
        <v>0</v>
      </c>
      <c r="V136" s="21">
        <v>0</v>
      </c>
      <c r="W136" s="21">
        <v>5.0180266666666662E-4</v>
      </c>
      <c r="X136" s="93" t="s">
        <v>304</v>
      </c>
      <c r="Y136" s="94">
        <v>3.2812787829499999</v>
      </c>
      <c r="Z136" s="95">
        <v>1.3956274181099999E-15</v>
      </c>
      <c r="AA136" s="79">
        <v>0</v>
      </c>
      <c r="AB136" s="79">
        <v>0</v>
      </c>
      <c r="AC136" s="79">
        <v>0</v>
      </c>
      <c r="AD136" s="79">
        <v>0</v>
      </c>
      <c r="AE136" s="79">
        <v>0</v>
      </c>
      <c r="AF136" s="79">
        <v>0</v>
      </c>
      <c r="AG136" s="79">
        <v>0</v>
      </c>
      <c r="AH136" s="79">
        <v>0</v>
      </c>
      <c r="AI136" s="79">
        <v>0</v>
      </c>
      <c r="AJ136" s="79">
        <v>0</v>
      </c>
      <c r="AK136" s="79">
        <v>0</v>
      </c>
      <c r="AL136" s="79">
        <v>0</v>
      </c>
      <c r="AM136" s="79">
        <v>0</v>
      </c>
      <c r="AN136" s="79">
        <v>0</v>
      </c>
      <c r="AO136" s="79">
        <v>0</v>
      </c>
      <c r="AP136" s="79">
        <v>6.0000000000000002E-5</v>
      </c>
      <c r="AQ136" s="79">
        <v>0</v>
      </c>
      <c r="AR136" s="79">
        <v>0</v>
      </c>
      <c r="AS136" s="79">
        <v>0</v>
      </c>
      <c r="AT136" s="79">
        <v>0</v>
      </c>
      <c r="AU136" s="79">
        <v>7.3700000000000002E-5</v>
      </c>
      <c r="AV136" s="79">
        <v>0</v>
      </c>
      <c r="AW136" s="79">
        <v>0</v>
      </c>
      <c r="AX136" s="79">
        <v>0</v>
      </c>
      <c r="AY136" s="79">
        <v>0</v>
      </c>
      <c r="AZ136" s="79">
        <v>0</v>
      </c>
      <c r="BA136" s="79">
        <v>0</v>
      </c>
      <c r="BB136" s="79">
        <v>0</v>
      </c>
      <c r="BC136" s="79">
        <v>0</v>
      </c>
      <c r="BD136" s="79">
        <v>0</v>
      </c>
      <c r="BE136" s="79">
        <v>0</v>
      </c>
      <c r="BF136" s="79">
        <v>0</v>
      </c>
      <c r="BG136" s="79">
        <v>0</v>
      </c>
      <c r="BH136" s="79">
        <v>0</v>
      </c>
      <c r="BI136" s="79">
        <v>0</v>
      </c>
      <c r="BJ136" s="79">
        <v>0</v>
      </c>
      <c r="BK136" s="79">
        <v>0</v>
      </c>
      <c r="BL136" s="79">
        <v>0</v>
      </c>
      <c r="BM136" s="79">
        <v>0</v>
      </c>
      <c r="BN136" s="79">
        <v>0</v>
      </c>
      <c r="BO136" s="79">
        <v>0</v>
      </c>
      <c r="BP136" s="79">
        <v>0</v>
      </c>
      <c r="BQ136" s="79">
        <v>0</v>
      </c>
      <c r="BR136" s="79">
        <v>0</v>
      </c>
      <c r="BS136" s="79">
        <v>0</v>
      </c>
      <c r="BT136" s="79">
        <v>0</v>
      </c>
      <c r="BU136" s="79">
        <v>0</v>
      </c>
      <c r="BV136" s="79">
        <v>0</v>
      </c>
      <c r="BW136" s="79">
        <v>0</v>
      </c>
      <c r="BX136" s="79">
        <v>0</v>
      </c>
      <c r="BY136" s="79">
        <v>0</v>
      </c>
      <c r="BZ136" s="79">
        <v>0</v>
      </c>
      <c r="CA136" s="79">
        <v>0</v>
      </c>
      <c r="CB136" s="79">
        <v>0</v>
      </c>
      <c r="CC136" s="79">
        <v>0</v>
      </c>
      <c r="CD136" s="79">
        <v>0</v>
      </c>
      <c r="CE136" s="79">
        <v>0</v>
      </c>
      <c r="CF136" s="79">
        <v>0</v>
      </c>
      <c r="CG136" s="79">
        <v>0</v>
      </c>
      <c r="CH136" s="79">
        <v>0</v>
      </c>
      <c r="CI136" s="79">
        <v>0</v>
      </c>
      <c r="CJ136" s="79">
        <v>0</v>
      </c>
      <c r="CK136" s="79">
        <v>0</v>
      </c>
      <c r="CL136" s="79">
        <v>0</v>
      </c>
      <c r="CM136" s="79">
        <v>0</v>
      </c>
      <c r="CN136" s="79">
        <v>0</v>
      </c>
      <c r="CO136" s="79">
        <v>0</v>
      </c>
      <c r="CP136" s="79">
        <v>0</v>
      </c>
      <c r="CQ136" s="79">
        <v>0</v>
      </c>
      <c r="CR136" s="79">
        <v>0</v>
      </c>
      <c r="CS136" s="79">
        <v>0</v>
      </c>
      <c r="CT136" s="79">
        <v>0</v>
      </c>
      <c r="CU136" s="79">
        <v>0</v>
      </c>
      <c r="CV136" s="79">
        <v>0</v>
      </c>
      <c r="CW136" s="79">
        <v>0</v>
      </c>
      <c r="CX136" s="79">
        <v>0</v>
      </c>
      <c r="CY136" s="79">
        <v>0</v>
      </c>
      <c r="CZ136" s="79">
        <v>0</v>
      </c>
      <c r="DA136" s="79">
        <v>0</v>
      </c>
      <c r="DB136" s="79">
        <v>0</v>
      </c>
      <c r="DC136" s="79">
        <v>0</v>
      </c>
      <c r="DD136" s="79">
        <v>0</v>
      </c>
      <c r="DE136" s="79">
        <v>0</v>
      </c>
      <c r="DF136" s="79">
        <v>3.5754299999999999E-4</v>
      </c>
      <c r="DG136" s="79">
        <v>3.4267999999999999E-4</v>
      </c>
      <c r="DH136" s="79">
        <v>1.1210009999999999E-3</v>
      </c>
      <c r="DI136" s="79">
        <v>2.76087E-4</v>
      </c>
      <c r="DJ136" s="79">
        <v>7.3203999999999999E-4</v>
      </c>
      <c r="DK136" s="79">
        <v>8.9800000000000001E-5</v>
      </c>
      <c r="DL136" s="79">
        <v>3.6628000000000002E-4</v>
      </c>
      <c r="DM136" s="79">
        <v>3.6234599999999999E-4</v>
      </c>
      <c r="DN136" s="79">
        <v>4.4712000000000002E-4</v>
      </c>
      <c r="DO136" s="79">
        <v>5.6542300000000001E-4</v>
      </c>
      <c r="DP136" s="79">
        <v>8.6173399999999996E-4</v>
      </c>
      <c r="DQ136" s="79">
        <v>4.9957799999999998E-4</v>
      </c>
    </row>
    <row r="137" spans="1:121">
      <c r="A137" s="79" t="s">
        <v>1260</v>
      </c>
      <c r="B137" s="21" t="s">
        <v>1123</v>
      </c>
      <c r="C137" s="97" t="str">
        <f t="shared" si="26"/>
        <v>ND</v>
      </c>
      <c r="D137" s="97" t="str">
        <f t="shared" si="27"/>
        <v>ND</v>
      </c>
      <c r="E137" s="21" t="s">
        <v>917</v>
      </c>
      <c r="F137" s="21" t="s">
        <v>136</v>
      </c>
      <c r="G137" s="21" t="s">
        <v>1154</v>
      </c>
      <c r="H137" s="80" t="s">
        <v>223</v>
      </c>
      <c r="I137" s="97" t="str">
        <f t="shared" si="30"/>
        <v>PI</v>
      </c>
      <c r="J137" s="97" t="str">
        <f t="shared" si="31"/>
        <v>NI</v>
      </c>
      <c r="K137" s="97" t="str">
        <f t="shared" si="28"/>
        <v>ND</v>
      </c>
      <c r="L137" s="97" t="str">
        <f t="shared" si="29"/>
        <v>ND</v>
      </c>
      <c r="M137" s="21">
        <v>0</v>
      </c>
      <c r="N137" s="21">
        <v>0</v>
      </c>
      <c r="O137" s="21">
        <v>0</v>
      </c>
      <c r="P137" s="93">
        <v>0</v>
      </c>
      <c r="Q137" s="93">
        <v>0</v>
      </c>
      <c r="R137" s="93">
        <v>0</v>
      </c>
      <c r="S137" s="21">
        <v>0</v>
      </c>
      <c r="T137" s="21">
        <v>5.5333333333333334E-6</v>
      </c>
      <c r="U137" s="21">
        <v>0</v>
      </c>
      <c r="V137" s="21">
        <v>0</v>
      </c>
      <c r="W137" s="21">
        <v>9.9389750000000005E-5</v>
      </c>
      <c r="X137" s="93" t="s">
        <v>304</v>
      </c>
      <c r="Y137" s="94">
        <v>3.4974106118499999</v>
      </c>
      <c r="Z137" s="95">
        <v>1.4969842972199999E-13</v>
      </c>
      <c r="AA137" s="79">
        <v>0</v>
      </c>
      <c r="AB137" s="79">
        <v>0</v>
      </c>
      <c r="AC137" s="79">
        <v>0</v>
      </c>
      <c r="AD137" s="79">
        <v>0</v>
      </c>
      <c r="AE137" s="79">
        <v>0</v>
      </c>
      <c r="AF137" s="79">
        <v>0</v>
      </c>
      <c r="AG137" s="79">
        <v>0</v>
      </c>
      <c r="AH137" s="79">
        <v>0</v>
      </c>
      <c r="AI137" s="79">
        <v>0</v>
      </c>
      <c r="AJ137" s="79">
        <v>0</v>
      </c>
      <c r="AK137" s="79">
        <v>0</v>
      </c>
      <c r="AL137" s="79">
        <v>0</v>
      </c>
      <c r="AM137" s="79">
        <v>0</v>
      </c>
      <c r="AN137" s="79">
        <v>0</v>
      </c>
      <c r="AO137" s="79">
        <v>0</v>
      </c>
      <c r="AP137" s="79">
        <v>0</v>
      </c>
      <c r="AQ137" s="79">
        <v>0</v>
      </c>
      <c r="AR137" s="79">
        <v>0</v>
      </c>
      <c r="AS137" s="79">
        <v>6.6400000000000001E-5</v>
      </c>
      <c r="AT137" s="79">
        <v>0</v>
      </c>
      <c r="AU137" s="79">
        <v>0</v>
      </c>
      <c r="AV137" s="79">
        <v>0</v>
      </c>
      <c r="AW137" s="79">
        <v>0</v>
      </c>
      <c r="AX137" s="79">
        <v>0</v>
      </c>
      <c r="AY137" s="79">
        <v>0</v>
      </c>
      <c r="AZ137" s="79">
        <v>0</v>
      </c>
      <c r="BA137" s="79">
        <v>0</v>
      </c>
      <c r="BB137" s="79">
        <v>0</v>
      </c>
      <c r="BC137" s="79">
        <v>0</v>
      </c>
      <c r="BD137" s="79">
        <v>0</v>
      </c>
      <c r="BE137" s="79">
        <v>0</v>
      </c>
      <c r="BF137" s="79">
        <v>0</v>
      </c>
      <c r="BG137" s="79">
        <v>0</v>
      </c>
      <c r="BH137" s="79">
        <v>0</v>
      </c>
      <c r="BI137" s="79">
        <v>0</v>
      </c>
      <c r="BJ137" s="79">
        <v>0</v>
      </c>
      <c r="BK137" s="79">
        <v>0</v>
      </c>
      <c r="BL137" s="79">
        <v>0</v>
      </c>
      <c r="BM137" s="79">
        <v>0</v>
      </c>
      <c r="BN137" s="79">
        <v>0</v>
      </c>
      <c r="BO137" s="79">
        <v>0</v>
      </c>
      <c r="BP137" s="79">
        <v>0</v>
      </c>
      <c r="BQ137" s="79">
        <v>0</v>
      </c>
      <c r="BR137" s="79">
        <v>0</v>
      </c>
      <c r="BS137" s="79">
        <v>0</v>
      </c>
      <c r="BT137" s="79">
        <v>0</v>
      </c>
      <c r="BU137" s="79">
        <v>0</v>
      </c>
      <c r="BV137" s="79">
        <v>0</v>
      </c>
      <c r="BW137" s="79">
        <v>0</v>
      </c>
      <c r="BX137" s="79">
        <v>0</v>
      </c>
      <c r="BY137" s="79">
        <v>0</v>
      </c>
      <c r="BZ137" s="79">
        <v>0</v>
      </c>
      <c r="CA137" s="79">
        <v>0</v>
      </c>
      <c r="CB137" s="79">
        <v>0</v>
      </c>
      <c r="CC137" s="79">
        <v>0</v>
      </c>
      <c r="CD137" s="79">
        <v>0</v>
      </c>
      <c r="CE137" s="79">
        <v>0</v>
      </c>
      <c r="CF137" s="79">
        <v>0</v>
      </c>
      <c r="CG137" s="79">
        <v>0</v>
      </c>
      <c r="CH137" s="79">
        <v>0</v>
      </c>
      <c r="CI137" s="79">
        <v>0</v>
      </c>
      <c r="CJ137" s="79">
        <v>0</v>
      </c>
      <c r="CK137" s="79">
        <v>0</v>
      </c>
      <c r="CL137" s="79">
        <v>0</v>
      </c>
      <c r="CM137" s="79">
        <v>0</v>
      </c>
      <c r="CN137" s="79">
        <v>0</v>
      </c>
      <c r="CO137" s="79">
        <v>0</v>
      </c>
      <c r="CP137" s="79">
        <v>0</v>
      </c>
      <c r="CQ137" s="79">
        <v>0</v>
      </c>
      <c r="CR137" s="79">
        <v>0</v>
      </c>
      <c r="CS137" s="79">
        <v>0</v>
      </c>
      <c r="CT137" s="79">
        <v>0</v>
      </c>
      <c r="CU137" s="79">
        <v>0</v>
      </c>
      <c r="CV137" s="79">
        <v>0</v>
      </c>
      <c r="CW137" s="79">
        <v>0</v>
      </c>
      <c r="CX137" s="79">
        <v>0</v>
      </c>
      <c r="CY137" s="79">
        <v>0</v>
      </c>
      <c r="CZ137" s="79">
        <v>0</v>
      </c>
      <c r="DA137" s="79">
        <v>0</v>
      </c>
      <c r="DB137" s="79">
        <v>0</v>
      </c>
      <c r="DC137" s="79">
        <v>0</v>
      </c>
      <c r="DD137" s="79">
        <v>0</v>
      </c>
      <c r="DE137" s="79">
        <v>0</v>
      </c>
      <c r="DF137" s="79">
        <v>1.7877100000000001E-4</v>
      </c>
      <c r="DG137" s="79">
        <v>8.5699999999999996E-5</v>
      </c>
      <c r="DH137" s="79">
        <v>9.3399999999999993E-5</v>
      </c>
      <c r="DI137" s="79">
        <v>1.8405799999999999E-4</v>
      </c>
      <c r="DJ137" s="79">
        <v>9.1500000000000001E-5</v>
      </c>
      <c r="DK137" s="79">
        <v>0</v>
      </c>
      <c r="DL137" s="79">
        <v>0</v>
      </c>
      <c r="DM137" s="79">
        <v>9.0600000000000007E-5</v>
      </c>
      <c r="DN137" s="79">
        <v>1.7884800000000001E-4</v>
      </c>
      <c r="DO137" s="79">
        <v>9.4199999999999999E-5</v>
      </c>
      <c r="DP137" s="79">
        <v>9.5699999999999995E-5</v>
      </c>
      <c r="DQ137" s="79">
        <v>9.9900000000000002E-5</v>
      </c>
    </row>
    <row r="138" spans="1:121">
      <c r="A138" s="79" t="s">
        <v>1261</v>
      </c>
      <c r="B138" s="21" t="s">
        <v>1134</v>
      </c>
      <c r="C138" s="97" t="str">
        <f t="shared" si="26"/>
        <v>NI</v>
      </c>
      <c r="D138" s="101" t="str">
        <f t="shared" si="27"/>
        <v>NI</v>
      </c>
      <c r="E138" s="21" t="s">
        <v>917</v>
      </c>
      <c r="F138" s="21" t="s">
        <v>136</v>
      </c>
      <c r="G138" s="21" t="s">
        <v>1154</v>
      </c>
      <c r="H138" s="80" t="s">
        <v>224</v>
      </c>
      <c r="I138" s="97" t="str">
        <f t="shared" si="30"/>
        <v>PI</v>
      </c>
      <c r="J138" s="97">
        <f t="shared" si="31"/>
        <v>6.9241424330546267E-2</v>
      </c>
      <c r="K138" s="97" t="str">
        <f t="shared" si="28"/>
        <v>ND</v>
      </c>
      <c r="L138" s="97" t="str">
        <f t="shared" si="29"/>
        <v>ND</v>
      </c>
      <c r="M138" s="21">
        <v>0</v>
      </c>
      <c r="N138" s="21">
        <v>0</v>
      </c>
      <c r="O138" s="21">
        <v>0</v>
      </c>
      <c r="P138" s="93">
        <v>0</v>
      </c>
      <c r="Q138" s="93">
        <v>0</v>
      </c>
      <c r="R138" s="93">
        <v>0</v>
      </c>
      <c r="S138" s="21">
        <v>4.5918454545454549E-5</v>
      </c>
      <c r="T138" s="21">
        <v>6.631645E-4</v>
      </c>
      <c r="U138" s="21">
        <v>0</v>
      </c>
      <c r="V138" s="21">
        <v>0</v>
      </c>
      <c r="W138" s="21">
        <v>0</v>
      </c>
      <c r="X138" s="93" t="s">
        <v>38</v>
      </c>
      <c r="Y138" s="94">
        <v>3.6522457713700001</v>
      </c>
      <c r="Z138" s="95">
        <v>6.4143592116700001E-15</v>
      </c>
      <c r="AA138" s="79">
        <v>1.4422600000000001E-4</v>
      </c>
      <c r="AB138" s="79">
        <v>0</v>
      </c>
      <c r="AC138" s="79">
        <v>0</v>
      </c>
      <c r="AD138" s="79">
        <v>0</v>
      </c>
      <c r="AE138" s="79">
        <v>0</v>
      </c>
      <c r="AF138" s="79">
        <v>0</v>
      </c>
      <c r="AG138" s="79">
        <v>0</v>
      </c>
      <c r="AH138" s="79">
        <v>1.54606E-4</v>
      </c>
      <c r="AI138" s="79">
        <v>0</v>
      </c>
      <c r="AJ138" s="79">
        <v>2.06271E-4</v>
      </c>
      <c r="AK138" s="79">
        <v>0</v>
      </c>
      <c r="AL138" s="79">
        <v>8.0165499999999997E-4</v>
      </c>
      <c r="AM138" s="79">
        <v>3.7474200000000001E-4</v>
      </c>
      <c r="AN138" s="79">
        <v>3.50568E-4</v>
      </c>
      <c r="AO138" s="79">
        <v>3.59723E-4</v>
      </c>
      <c r="AP138" s="79">
        <v>5.4637800000000003E-4</v>
      </c>
      <c r="AQ138" s="79">
        <v>1.6456800000000001E-3</v>
      </c>
      <c r="AR138" s="79">
        <v>1.23357E-3</v>
      </c>
      <c r="AS138" s="79">
        <v>2.8619700000000002E-4</v>
      </c>
      <c r="AT138" s="79">
        <v>3.5064999999999999E-4</v>
      </c>
      <c r="AU138" s="79">
        <v>9.1699499999999998E-4</v>
      </c>
      <c r="AV138" s="79">
        <v>6.3898000000000004E-4</v>
      </c>
      <c r="AW138" s="79">
        <v>4.5283600000000003E-4</v>
      </c>
      <c r="AX138" s="79">
        <v>0</v>
      </c>
      <c r="AY138" s="79">
        <v>0</v>
      </c>
      <c r="AZ138" s="79">
        <v>0</v>
      </c>
      <c r="BA138" s="79">
        <v>0</v>
      </c>
      <c r="BB138" s="79">
        <v>0</v>
      </c>
      <c r="BC138" s="79">
        <v>0</v>
      </c>
      <c r="BD138" s="79">
        <v>0</v>
      </c>
      <c r="BE138" s="79">
        <v>0</v>
      </c>
      <c r="BF138" s="79">
        <v>0</v>
      </c>
      <c r="BG138" s="79">
        <v>0</v>
      </c>
      <c r="BH138" s="79">
        <v>0</v>
      </c>
      <c r="BI138" s="79">
        <v>0</v>
      </c>
      <c r="BJ138" s="79">
        <v>0</v>
      </c>
      <c r="BK138" s="79">
        <v>0</v>
      </c>
      <c r="BL138" s="79">
        <v>0</v>
      </c>
      <c r="BM138" s="79">
        <v>0</v>
      </c>
      <c r="BN138" s="79">
        <v>0</v>
      </c>
      <c r="BO138" s="79">
        <v>0</v>
      </c>
      <c r="BP138" s="79">
        <v>0</v>
      </c>
      <c r="BQ138" s="79">
        <v>0</v>
      </c>
      <c r="BR138" s="79">
        <v>0</v>
      </c>
      <c r="BS138" s="79">
        <v>0</v>
      </c>
      <c r="BT138" s="79">
        <v>0</v>
      </c>
      <c r="BU138" s="79">
        <v>0</v>
      </c>
      <c r="BV138" s="79">
        <v>0</v>
      </c>
      <c r="BW138" s="79">
        <v>0</v>
      </c>
      <c r="BX138" s="79">
        <v>0</v>
      </c>
      <c r="BY138" s="79">
        <v>0</v>
      </c>
      <c r="BZ138" s="79">
        <v>0</v>
      </c>
      <c r="CA138" s="79">
        <v>0</v>
      </c>
      <c r="CB138" s="79">
        <v>0</v>
      </c>
      <c r="CC138" s="79">
        <v>0</v>
      </c>
      <c r="CD138" s="79">
        <v>0</v>
      </c>
      <c r="CE138" s="79">
        <v>0</v>
      </c>
      <c r="CF138" s="79">
        <v>0</v>
      </c>
      <c r="CG138" s="79">
        <v>0</v>
      </c>
      <c r="CH138" s="79">
        <v>0</v>
      </c>
      <c r="CI138" s="79">
        <v>0</v>
      </c>
      <c r="CJ138" s="79">
        <v>0</v>
      </c>
      <c r="CK138" s="79">
        <v>0</v>
      </c>
      <c r="CL138" s="79">
        <v>0</v>
      </c>
      <c r="CM138" s="79">
        <v>0</v>
      </c>
      <c r="CN138" s="79">
        <v>0</v>
      </c>
      <c r="CO138" s="79">
        <v>0</v>
      </c>
      <c r="CP138" s="79">
        <v>0</v>
      </c>
      <c r="CQ138" s="79">
        <v>0</v>
      </c>
      <c r="CR138" s="79">
        <v>0</v>
      </c>
      <c r="CS138" s="79">
        <v>0</v>
      </c>
      <c r="CT138" s="79">
        <v>0</v>
      </c>
      <c r="CU138" s="79">
        <v>0</v>
      </c>
      <c r="CV138" s="79">
        <v>0</v>
      </c>
      <c r="CW138" s="79">
        <v>0</v>
      </c>
      <c r="CX138" s="79">
        <v>0</v>
      </c>
      <c r="CY138" s="79">
        <v>0</v>
      </c>
      <c r="CZ138" s="79">
        <v>0</v>
      </c>
      <c r="DA138" s="79">
        <v>0</v>
      </c>
      <c r="DB138" s="79">
        <v>0</v>
      </c>
      <c r="DC138" s="79">
        <v>0</v>
      </c>
      <c r="DD138" s="79">
        <v>0</v>
      </c>
      <c r="DE138" s="79">
        <v>0</v>
      </c>
      <c r="DF138" s="79">
        <v>0</v>
      </c>
      <c r="DG138" s="79">
        <v>0</v>
      </c>
      <c r="DH138" s="79">
        <v>0</v>
      </c>
      <c r="DI138" s="79">
        <v>0</v>
      </c>
      <c r="DJ138" s="79">
        <v>0</v>
      </c>
      <c r="DK138" s="79">
        <v>0</v>
      </c>
      <c r="DL138" s="79">
        <v>0</v>
      </c>
      <c r="DM138" s="79">
        <v>0</v>
      </c>
      <c r="DN138" s="79">
        <v>0</v>
      </c>
      <c r="DO138" s="79">
        <v>0</v>
      </c>
      <c r="DP138" s="79">
        <v>0</v>
      </c>
      <c r="DQ138" s="79">
        <v>0</v>
      </c>
    </row>
    <row r="139" spans="1:121">
      <c r="A139" s="79" t="s">
        <v>1140</v>
      </c>
      <c r="B139" s="21" t="s">
        <v>1140</v>
      </c>
      <c r="C139" s="96">
        <f t="shared" si="26"/>
        <v>45.209849452345985</v>
      </c>
      <c r="D139" s="96" t="str">
        <f t="shared" si="27"/>
        <v>NI</v>
      </c>
      <c r="E139" s="21" t="s">
        <v>1120</v>
      </c>
      <c r="F139" s="21" t="s">
        <v>1159</v>
      </c>
      <c r="G139" s="21" t="s">
        <v>1308</v>
      </c>
      <c r="H139" s="21" t="s">
        <v>1159</v>
      </c>
      <c r="I139" s="97" t="str">
        <f t="shared" si="30"/>
        <v>PI</v>
      </c>
      <c r="J139" s="97">
        <f t="shared" si="31"/>
        <v>3.8871156271462454E-2</v>
      </c>
      <c r="K139" s="97">
        <f t="shared" si="28"/>
        <v>0.75288699499820066</v>
      </c>
      <c r="L139" s="97" t="str">
        <f t="shared" si="29"/>
        <v>ND</v>
      </c>
      <c r="M139" s="21">
        <v>2.1646209999999998E-3</v>
      </c>
      <c r="N139" s="21">
        <v>1.9759909999999999E-3</v>
      </c>
      <c r="O139" s="21">
        <v>1.6297149999999999E-3</v>
      </c>
      <c r="P139" s="93">
        <v>0</v>
      </c>
      <c r="Q139" s="93">
        <v>0</v>
      </c>
      <c r="R139" s="93">
        <v>0</v>
      </c>
      <c r="S139" s="21">
        <v>4.3707090909090911E-5</v>
      </c>
      <c r="T139" s="21">
        <v>1.1244093333333332E-3</v>
      </c>
      <c r="U139" s="21">
        <v>0</v>
      </c>
      <c r="V139" s="21">
        <v>0</v>
      </c>
      <c r="W139" s="21">
        <v>0</v>
      </c>
      <c r="X139" s="101" t="s">
        <v>1169</v>
      </c>
      <c r="Y139" s="101" t="s">
        <v>1169</v>
      </c>
      <c r="Z139" s="101" t="s">
        <v>1169</v>
      </c>
      <c r="AA139" s="79">
        <v>1.5066100000000001E-4</v>
      </c>
      <c r="AB139" s="79">
        <v>0</v>
      </c>
      <c r="AC139" s="79">
        <v>0</v>
      </c>
      <c r="AD139" s="79">
        <v>3.8999999999999999E-5</v>
      </c>
      <c r="AE139" s="79">
        <v>7.1699999999999995E-5</v>
      </c>
      <c r="AF139" s="79">
        <v>1.5881700000000001E-4</v>
      </c>
      <c r="AG139" s="79">
        <v>0</v>
      </c>
      <c r="AH139" s="79">
        <v>6.0600000000000003E-5</v>
      </c>
      <c r="AI139" s="79">
        <v>0</v>
      </c>
      <c r="AJ139" s="79">
        <v>0</v>
      </c>
      <c r="AK139" s="79">
        <v>0</v>
      </c>
      <c r="AL139" s="79">
        <v>9.7735899999999991E-4</v>
      </c>
      <c r="AM139" s="79">
        <v>1.8980679999999999E-3</v>
      </c>
      <c r="AN139" s="79">
        <v>9.881899999999999E-4</v>
      </c>
      <c r="AO139" s="79">
        <v>4.93203E-4</v>
      </c>
      <c r="AP139" s="79">
        <v>1.081816E-3</v>
      </c>
      <c r="AQ139" s="79">
        <v>7.5858000000000002E-4</v>
      </c>
      <c r="AR139" s="79">
        <v>9.9416700000000001E-4</v>
      </c>
      <c r="AS139" s="79">
        <v>1.270609E-3</v>
      </c>
      <c r="AT139" s="79">
        <v>7.6174900000000004E-4</v>
      </c>
      <c r="AU139" s="79">
        <v>6.63767E-4</v>
      </c>
      <c r="AV139" s="79">
        <v>1.6895860000000001E-3</v>
      </c>
      <c r="AW139" s="79">
        <v>1.9158179999999999E-3</v>
      </c>
      <c r="AX139" s="79">
        <v>0</v>
      </c>
      <c r="AY139" s="79">
        <v>0</v>
      </c>
      <c r="AZ139" s="79">
        <v>0</v>
      </c>
      <c r="BA139" s="79">
        <v>0</v>
      </c>
      <c r="BB139" s="79">
        <v>0</v>
      </c>
      <c r="BC139" s="79">
        <v>0</v>
      </c>
      <c r="BD139" s="79">
        <v>0</v>
      </c>
      <c r="BE139" s="79">
        <v>0</v>
      </c>
      <c r="BF139" s="79">
        <v>0</v>
      </c>
      <c r="BG139" s="79">
        <v>0</v>
      </c>
      <c r="BH139" s="79">
        <v>0</v>
      </c>
      <c r="BI139" s="79">
        <v>0</v>
      </c>
      <c r="BJ139" s="79">
        <v>0</v>
      </c>
      <c r="BK139" s="79">
        <v>0</v>
      </c>
      <c r="BL139" s="79">
        <v>0</v>
      </c>
      <c r="BM139" s="79">
        <v>0</v>
      </c>
      <c r="BN139" s="79">
        <v>0</v>
      </c>
      <c r="BO139" s="79">
        <v>0</v>
      </c>
      <c r="BP139" s="79">
        <v>0</v>
      </c>
      <c r="BQ139" s="79">
        <v>0</v>
      </c>
      <c r="BR139" s="79">
        <v>0</v>
      </c>
      <c r="BS139" s="79">
        <v>0</v>
      </c>
      <c r="BT139" s="79">
        <v>0</v>
      </c>
      <c r="BU139" s="79">
        <v>0</v>
      </c>
      <c r="BV139" s="79">
        <v>0</v>
      </c>
      <c r="BW139" s="79">
        <v>0</v>
      </c>
      <c r="BX139" s="79">
        <v>0</v>
      </c>
      <c r="BY139" s="79">
        <v>0</v>
      </c>
      <c r="BZ139" s="79">
        <v>0</v>
      </c>
      <c r="CA139" s="79">
        <v>0</v>
      </c>
      <c r="CB139" s="79">
        <v>0</v>
      </c>
      <c r="CC139" s="79">
        <v>0</v>
      </c>
      <c r="CD139" s="79">
        <v>0</v>
      </c>
      <c r="CE139" s="79">
        <v>0</v>
      </c>
      <c r="CF139" s="79">
        <v>0</v>
      </c>
      <c r="CG139" s="79">
        <v>0</v>
      </c>
      <c r="CH139" s="79">
        <v>0</v>
      </c>
      <c r="CI139" s="79">
        <v>0</v>
      </c>
      <c r="CJ139" s="79">
        <v>0</v>
      </c>
      <c r="CK139" s="79">
        <v>0</v>
      </c>
      <c r="CL139" s="79">
        <v>0</v>
      </c>
      <c r="CM139" s="79">
        <v>0</v>
      </c>
      <c r="CN139" s="79">
        <v>0</v>
      </c>
      <c r="CO139" s="79">
        <v>0</v>
      </c>
      <c r="CP139" s="79">
        <v>0</v>
      </c>
      <c r="CQ139" s="79">
        <v>0</v>
      </c>
      <c r="CR139" s="79">
        <v>0</v>
      </c>
      <c r="CS139" s="79">
        <v>0</v>
      </c>
      <c r="CT139" s="79">
        <v>0</v>
      </c>
      <c r="CU139" s="79">
        <v>0</v>
      </c>
      <c r="CV139" s="79">
        <v>0</v>
      </c>
      <c r="CW139" s="79">
        <v>0</v>
      </c>
      <c r="CX139" s="79">
        <v>0</v>
      </c>
      <c r="CY139" s="79">
        <v>0</v>
      </c>
      <c r="CZ139" s="79">
        <v>0</v>
      </c>
      <c r="DA139" s="79">
        <v>0</v>
      </c>
      <c r="DB139" s="79">
        <v>0</v>
      </c>
      <c r="DC139" s="79">
        <v>0</v>
      </c>
      <c r="DD139" s="79">
        <v>0</v>
      </c>
      <c r="DE139" s="79">
        <v>0</v>
      </c>
      <c r="DF139" s="79">
        <v>0</v>
      </c>
      <c r="DG139" s="79">
        <v>0</v>
      </c>
      <c r="DH139" s="79">
        <v>0</v>
      </c>
      <c r="DI139" s="79">
        <v>0</v>
      </c>
      <c r="DJ139" s="79">
        <v>0</v>
      </c>
      <c r="DK139" s="79">
        <v>0</v>
      </c>
      <c r="DL139" s="79">
        <v>0</v>
      </c>
      <c r="DM139" s="79">
        <v>0</v>
      </c>
      <c r="DN139" s="79">
        <v>0</v>
      </c>
      <c r="DO139" s="79">
        <v>0</v>
      </c>
      <c r="DP139" s="79">
        <v>0</v>
      </c>
      <c r="DQ139" s="79">
        <v>0</v>
      </c>
    </row>
    <row r="140" spans="1:121">
      <c r="A140" s="79" t="s">
        <v>1143</v>
      </c>
      <c r="B140" s="21" t="s">
        <v>1143</v>
      </c>
      <c r="C140" s="96">
        <f t="shared" si="26"/>
        <v>12.695570823038235</v>
      </c>
      <c r="D140" s="96">
        <f t="shared" si="27"/>
        <v>235.18926194543425</v>
      </c>
      <c r="E140" s="21" t="s">
        <v>1152</v>
      </c>
      <c r="F140" s="21" t="s">
        <v>1159</v>
      </c>
      <c r="G140" s="21" t="s">
        <v>1308</v>
      </c>
      <c r="H140" s="21" t="s">
        <v>1159</v>
      </c>
      <c r="I140" s="97">
        <f t="shared" si="30"/>
        <v>0.48568220678129703</v>
      </c>
      <c r="J140" s="97">
        <f t="shared" si="31"/>
        <v>4.8383042742728311E-2</v>
      </c>
      <c r="K140" s="97">
        <f t="shared" si="28"/>
        <v>0.75454665732185255</v>
      </c>
      <c r="L140" s="97">
        <f t="shared" si="29"/>
        <v>1.2960157587820229</v>
      </c>
      <c r="M140" s="21">
        <v>1.6779360000000001E-3</v>
      </c>
      <c r="N140" s="21">
        <v>3.423438E-3</v>
      </c>
      <c r="O140" s="21">
        <v>1.2660810000000001E-3</v>
      </c>
      <c r="P140" s="93">
        <v>9.4729655999999995E-2</v>
      </c>
      <c r="Q140" s="93">
        <v>6.3420217000000001E-2</v>
      </c>
      <c r="R140" s="93">
        <v>0.12277112699999999</v>
      </c>
      <c r="S140" s="21">
        <v>2.6965609090909086E-4</v>
      </c>
      <c r="T140" s="21">
        <v>5.5733594999999997E-3</v>
      </c>
      <c r="U140" s="21">
        <v>1.1475321562499996E-2</v>
      </c>
      <c r="V140" s="21">
        <v>2.1518491666666669E-4</v>
      </c>
      <c r="W140" s="21">
        <v>0.11834430766666666</v>
      </c>
      <c r="X140" s="101" t="s">
        <v>1169</v>
      </c>
      <c r="Y140" s="101" t="s">
        <v>1169</v>
      </c>
      <c r="Z140" s="101" t="s">
        <v>1169</v>
      </c>
      <c r="AA140" s="79">
        <v>8.5150600000000003E-4</v>
      </c>
      <c r="AB140" s="79">
        <v>1.70278E-4</v>
      </c>
      <c r="AC140" s="79">
        <v>6.9200000000000002E-5</v>
      </c>
      <c r="AD140" s="79">
        <v>2.1306600000000001E-4</v>
      </c>
      <c r="AE140" s="79">
        <v>3.2981900000000002E-4</v>
      </c>
      <c r="AF140" s="79">
        <v>4.2240300000000001E-4</v>
      </c>
      <c r="AG140" s="79">
        <v>1.9876799999999999E-4</v>
      </c>
      <c r="AH140" s="79">
        <v>6.68277E-4</v>
      </c>
      <c r="AI140" s="79">
        <v>0</v>
      </c>
      <c r="AJ140" s="79">
        <v>4.2899999999999999E-5</v>
      </c>
      <c r="AK140" s="79">
        <v>0</v>
      </c>
      <c r="AL140" s="79">
        <v>5.9069309999999998E-3</v>
      </c>
      <c r="AM140" s="79">
        <v>7.1195490000000002E-3</v>
      </c>
      <c r="AN140" s="79">
        <v>5.2080779999999997E-3</v>
      </c>
      <c r="AO140" s="79">
        <v>5.3985989999999996E-3</v>
      </c>
      <c r="AP140" s="79">
        <v>6.9997389999999996E-3</v>
      </c>
      <c r="AQ140" s="79">
        <v>2.239446E-3</v>
      </c>
      <c r="AR140" s="79">
        <v>4.5567150000000002E-3</v>
      </c>
      <c r="AS140" s="79">
        <v>7.1931679999999998E-3</v>
      </c>
      <c r="AT140" s="79">
        <v>4.2498789999999998E-3</v>
      </c>
      <c r="AU140" s="79">
        <v>3.9051720000000002E-3</v>
      </c>
      <c r="AV140" s="79">
        <v>9.1471539999999994E-3</v>
      </c>
      <c r="AW140" s="79">
        <v>4.9558839999999998E-3</v>
      </c>
      <c r="AX140" s="79">
        <v>5.8640400000000001E-4</v>
      </c>
      <c r="AY140" s="79">
        <v>1.7804212999999999E-2</v>
      </c>
      <c r="AZ140" s="79">
        <v>6.4533899999999998E-4</v>
      </c>
      <c r="BA140" s="79">
        <v>1.252611E-3</v>
      </c>
      <c r="BB140" s="79">
        <v>6.2909619999999998E-3</v>
      </c>
      <c r="BC140" s="79">
        <v>0.110383207</v>
      </c>
      <c r="BD140" s="79">
        <v>1.706033E-3</v>
      </c>
      <c r="BE140" s="79">
        <v>1.3344534E-2</v>
      </c>
      <c r="BF140" s="79">
        <v>2.7175099999999998E-4</v>
      </c>
      <c r="BG140" s="79">
        <v>7.7586670000000003E-3</v>
      </c>
      <c r="BH140" s="79">
        <v>4.8845219999999996E-3</v>
      </c>
      <c r="BI140" s="79">
        <v>0.13981397000000001</v>
      </c>
      <c r="BJ140" s="79">
        <v>8.1545039999999999E-3</v>
      </c>
      <c r="BK140" s="79">
        <v>7.5051399999999998E-4</v>
      </c>
      <c r="BL140" s="79">
        <v>2.6633700000000001E-4</v>
      </c>
      <c r="BM140" s="79">
        <v>3.7849500000000001E-4</v>
      </c>
      <c r="BN140" s="79">
        <v>2.2190489999999998E-3</v>
      </c>
      <c r="BO140" s="79">
        <v>6.4344179999999999E-3</v>
      </c>
      <c r="BP140" s="79">
        <v>6.0011989999999996E-3</v>
      </c>
      <c r="BQ140" s="79">
        <v>4.5446380000000001E-3</v>
      </c>
      <c r="BR140" s="79">
        <v>1.5511234E-2</v>
      </c>
      <c r="BS140" s="79">
        <v>2.022093E-3</v>
      </c>
      <c r="BT140" s="79">
        <v>4.4939200000000001E-4</v>
      </c>
      <c r="BU140" s="79">
        <v>1.7404645999999999E-2</v>
      </c>
      <c r="BV140" s="79">
        <v>3.6531049999999998E-3</v>
      </c>
      <c r="BW140" s="79">
        <v>0</v>
      </c>
      <c r="BX140" s="79">
        <v>4.7399950000000003E-3</v>
      </c>
      <c r="BY140" s="79">
        <v>1.5385799999999999E-4</v>
      </c>
      <c r="BZ140" s="79">
        <v>6.8987529999999997E-3</v>
      </c>
      <c r="CA140" s="79">
        <v>9.0160840000000006E-3</v>
      </c>
      <c r="CB140" s="79">
        <v>3.3945339999999998E-3</v>
      </c>
      <c r="CC140" s="79">
        <v>0</v>
      </c>
      <c r="CD140" s="79">
        <v>4.6555557999999997E-2</v>
      </c>
      <c r="CE140" s="79">
        <v>1.0307271999999999E-2</v>
      </c>
      <c r="CF140" s="79">
        <v>2.5123099999999998E-4</v>
      </c>
      <c r="CG140" s="79">
        <v>1.2321667999999999E-2</v>
      </c>
      <c r="CH140" s="79">
        <v>2.4972549999999999E-3</v>
      </c>
      <c r="CI140" s="79">
        <v>2.5119777999999999E-2</v>
      </c>
      <c r="CJ140" s="79">
        <v>7.3438400000000004E-4</v>
      </c>
      <c r="CK140" s="79">
        <v>2.9317800000000001E-3</v>
      </c>
      <c r="CL140" s="79">
        <v>2.2999959999999999E-3</v>
      </c>
      <c r="CM140" s="79">
        <v>7.5068499999999996E-4</v>
      </c>
      <c r="CN140" s="79">
        <v>1.24144E-4</v>
      </c>
      <c r="CO140" s="79">
        <v>2.089381E-3</v>
      </c>
      <c r="CP140" s="79">
        <v>2.3827669999999999E-2</v>
      </c>
      <c r="CQ140" s="79">
        <v>2.2587441999999999E-2</v>
      </c>
      <c r="CR140" s="79">
        <v>7.7142200000000001E-4</v>
      </c>
      <c r="CS140" s="79">
        <v>9.1070799999999998E-4</v>
      </c>
      <c r="CT140" s="79">
        <v>9.6022299999999996E-4</v>
      </c>
      <c r="CU140" s="79">
        <v>0</v>
      </c>
      <c r="CV140" s="79">
        <v>9.3886600000000001E-4</v>
      </c>
      <c r="CW140" s="79">
        <v>0</v>
      </c>
      <c r="CX140" s="79">
        <v>0</v>
      </c>
      <c r="CY140" s="79">
        <v>0</v>
      </c>
      <c r="CZ140" s="79">
        <v>0</v>
      </c>
      <c r="DA140" s="79">
        <v>0</v>
      </c>
      <c r="DB140" s="79">
        <v>2.8151100000000002E-4</v>
      </c>
      <c r="DC140" s="79">
        <v>4.0161899999999998E-4</v>
      </c>
      <c r="DD140" s="79">
        <v>0</v>
      </c>
      <c r="DE140" s="79">
        <v>0</v>
      </c>
      <c r="DF140" s="79">
        <v>8.9314868000000006E-2</v>
      </c>
      <c r="DG140" s="79">
        <v>8.4191428999999998E-2</v>
      </c>
      <c r="DH140" s="79">
        <v>0.11184508999999999</v>
      </c>
      <c r="DI140" s="79">
        <v>0.12200934500000001</v>
      </c>
      <c r="DJ140" s="79">
        <v>0.112789946</v>
      </c>
      <c r="DK140" s="79">
        <v>8.8327861999999993E-2</v>
      </c>
      <c r="DL140" s="79">
        <v>0.11629922700000001</v>
      </c>
      <c r="DM140" s="79">
        <v>9.0999926999999994E-2</v>
      </c>
      <c r="DN140" s="79">
        <v>0.15330059200000001</v>
      </c>
      <c r="DO140" s="79">
        <v>0.14937816300000001</v>
      </c>
      <c r="DP140" s="79">
        <v>0.14591616399999999</v>
      </c>
      <c r="DQ140" s="79">
        <v>0.15575907899999999</v>
      </c>
    </row>
    <row r="141" spans="1:121">
      <c r="A141" s="79" t="s">
        <v>284</v>
      </c>
      <c r="B141" s="21" t="s">
        <v>284</v>
      </c>
      <c r="C141" s="97" t="str">
        <f t="shared" si="26"/>
        <v>ND</v>
      </c>
      <c r="D141" s="97" t="str">
        <f t="shared" si="27"/>
        <v>ND</v>
      </c>
      <c r="E141" s="21" t="s">
        <v>917</v>
      </c>
      <c r="F141" s="21" t="s">
        <v>1159</v>
      </c>
      <c r="G141" s="21" t="s">
        <v>1308</v>
      </c>
      <c r="H141" s="21" t="s">
        <v>1159</v>
      </c>
      <c r="I141" s="97">
        <f t="shared" si="30"/>
        <v>4.1948734710490133E-2</v>
      </c>
      <c r="J141" s="97" t="str">
        <f t="shared" si="31"/>
        <v>NI</v>
      </c>
      <c r="K141" s="97" t="str">
        <f t="shared" si="28"/>
        <v>ND</v>
      </c>
      <c r="L141" s="97" t="str">
        <f t="shared" si="29"/>
        <v>ND</v>
      </c>
      <c r="M141" s="21">
        <v>0</v>
      </c>
      <c r="N141" s="21">
        <v>0</v>
      </c>
      <c r="O141" s="21">
        <v>0</v>
      </c>
      <c r="P141" s="93">
        <v>0</v>
      </c>
      <c r="Q141" s="93">
        <v>0</v>
      </c>
      <c r="R141" s="93">
        <v>0</v>
      </c>
      <c r="S141" s="21">
        <v>0</v>
      </c>
      <c r="T141" s="21">
        <v>1.8208333333333333E-5</v>
      </c>
      <c r="U141" s="21">
        <v>4.3406156249999999E-4</v>
      </c>
      <c r="V141" s="21">
        <v>0</v>
      </c>
      <c r="W141" s="21">
        <v>0</v>
      </c>
      <c r="X141" s="101" t="s">
        <v>1169</v>
      </c>
      <c r="Y141" s="101" t="s">
        <v>1169</v>
      </c>
      <c r="Z141" s="101" t="s">
        <v>1169</v>
      </c>
      <c r="AA141" s="79">
        <v>0</v>
      </c>
      <c r="AB141" s="79">
        <v>0</v>
      </c>
      <c r="AC141" s="79">
        <v>0</v>
      </c>
      <c r="AD141" s="79">
        <v>0</v>
      </c>
      <c r="AE141" s="79">
        <v>0</v>
      </c>
      <c r="AF141" s="79">
        <v>0</v>
      </c>
      <c r="AG141" s="79">
        <v>0</v>
      </c>
      <c r="AH141" s="79">
        <v>0</v>
      </c>
      <c r="AI141" s="79">
        <v>0</v>
      </c>
      <c r="AJ141" s="79">
        <v>0</v>
      </c>
      <c r="AK141" s="79">
        <v>0</v>
      </c>
      <c r="AL141" s="79">
        <v>0</v>
      </c>
      <c r="AM141" s="79">
        <v>6.9099999999999999E-5</v>
      </c>
      <c r="AN141" s="79">
        <v>0</v>
      </c>
      <c r="AO141" s="79">
        <v>0</v>
      </c>
      <c r="AP141" s="79">
        <v>0</v>
      </c>
      <c r="AQ141" s="79">
        <v>0</v>
      </c>
      <c r="AR141" s="79">
        <v>0</v>
      </c>
      <c r="AS141" s="79">
        <v>0</v>
      </c>
      <c r="AT141" s="79">
        <v>6.4800000000000003E-5</v>
      </c>
      <c r="AU141" s="79">
        <v>8.4599999999999996E-5</v>
      </c>
      <c r="AV141" s="79">
        <v>0</v>
      </c>
      <c r="AW141" s="79">
        <v>0</v>
      </c>
      <c r="AX141" s="79">
        <v>0</v>
      </c>
      <c r="AY141" s="79">
        <v>0</v>
      </c>
      <c r="AZ141" s="79">
        <v>0</v>
      </c>
      <c r="BA141" s="79">
        <v>8.5235529999999997E-3</v>
      </c>
      <c r="BB141" s="79">
        <v>0</v>
      </c>
      <c r="BC141" s="79">
        <v>1.4724359999999999E-3</v>
      </c>
      <c r="BD141" s="79">
        <v>0</v>
      </c>
      <c r="BE141" s="79">
        <v>2.7607059999999999E-3</v>
      </c>
      <c r="BF141" s="79">
        <v>0</v>
      </c>
      <c r="BG141" s="79">
        <v>0</v>
      </c>
      <c r="BH141" s="79">
        <v>0</v>
      </c>
      <c r="BI141" s="79">
        <v>0</v>
      </c>
      <c r="BJ141" s="79">
        <v>0</v>
      </c>
      <c r="BK141" s="79">
        <v>0</v>
      </c>
      <c r="BL141" s="79">
        <v>0</v>
      </c>
      <c r="BM141" s="79">
        <v>0</v>
      </c>
      <c r="BN141" s="79">
        <v>0</v>
      </c>
      <c r="BO141" s="79">
        <v>0</v>
      </c>
      <c r="BP141" s="79">
        <v>0</v>
      </c>
      <c r="BQ141" s="79">
        <v>0</v>
      </c>
      <c r="BR141" s="79">
        <v>0</v>
      </c>
      <c r="BS141" s="79">
        <v>1.83406E-4</v>
      </c>
      <c r="BT141" s="79">
        <v>0</v>
      </c>
      <c r="BU141" s="79">
        <v>0</v>
      </c>
      <c r="BV141" s="79">
        <v>0</v>
      </c>
      <c r="BW141" s="79">
        <v>0</v>
      </c>
      <c r="BX141" s="79">
        <v>0</v>
      </c>
      <c r="BY141" s="79">
        <v>0</v>
      </c>
      <c r="BZ141" s="79">
        <v>0</v>
      </c>
      <c r="CA141" s="79">
        <v>0</v>
      </c>
      <c r="CB141" s="79">
        <v>0</v>
      </c>
      <c r="CC141" s="79">
        <v>0</v>
      </c>
      <c r="CD141" s="79">
        <v>6.2317989999999997E-3</v>
      </c>
      <c r="CE141" s="79">
        <v>0</v>
      </c>
      <c r="CF141" s="79">
        <v>0</v>
      </c>
      <c r="CG141" s="79">
        <v>0</v>
      </c>
      <c r="CH141" s="79">
        <v>0</v>
      </c>
      <c r="CI141" s="79">
        <v>0</v>
      </c>
      <c r="CJ141" s="79">
        <v>0</v>
      </c>
      <c r="CK141" s="79">
        <v>1.9430200000000001E-4</v>
      </c>
      <c r="CL141" s="79">
        <v>1.9456899999999999E-4</v>
      </c>
      <c r="CM141" s="79">
        <v>0</v>
      </c>
      <c r="CN141" s="79">
        <v>0</v>
      </c>
      <c r="CO141" s="79">
        <v>0</v>
      </c>
      <c r="CP141" s="79">
        <v>1.274184E-3</v>
      </c>
      <c r="CQ141" s="79">
        <v>0</v>
      </c>
      <c r="CR141" s="79">
        <v>0</v>
      </c>
      <c r="CS141" s="79">
        <v>0</v>
      </c>
      <c r="CT141" s="79">
        <v>0</v>
      </c>
      <c r="CU141" s="79">
        <v>0</v>
      </c>
      <c r="CV141" s="79">
        <v>0</v>
      </c>
      <c r="CW141" s="79">
        <v>0</v>
      </c>
      <c r="CX141" s="79">
        <v>0</v>
      </c>
      <c r="CY141" s="79">
        <v>0</v>
      </c>
      <c r="CZ141" s="79">
        <v>0</v>
      </c>
      <c r="DA141" s="79">
        <v>0</v>
      </c>
      <c r="DB141" s="79">
        <v>0</v>
      </c>
      <c r="DC141" s="79">
        <v>0</v>
      </c>
      <c r="DD141" s="79">
        <v>0</v>
      </c>
      <c r="DE141" s="79">
        <v>0</v>
      </c>
      <c r="DF141" s="79">
        <v>0</v>
      </c>
      <c r="DG141" s="79">
        <v>0</v>
      </c>
      <c r="DH141" s="79">
        <v>0</v>
      </c>
      <c r="DI141" s="79">
        <v>0</v>
      </c>
      <c r="DJ141" s="79">
        <v>0</v>
      </c>
      <c r="DK141" s="79">
        <v>0</v>
      </c>
      <c r="DL141" s="79">
        <v>0</v>
      </c>
      <c r="DM141" s="79">
        <v>0</v>
      </c>
      <c r="DN141" s="79">
        <v>0</v>
      </c>
      <c r="DO141" s="79">
        <v>0</v>
      </c>
      <c r="DP141" s="79">
        <v>0</v>
      </c>
      <c r="DQ141" s="79">
        <v>0</v>
      </c>
    </row>
    <row r="142" spans="1:121">
      <c r="A142" s="79" t="s">
        <v>39</v>
      </c>
      <c r="B142" s="21" t="s">
        <v>39</v>
      </c>
      <c r="C142" s="97" t="str">
        <f t="shared" si="26"/>
        <v>NI</v>
      </c>
      <c r="D142" s="101">
        <f t="shared" si="27"/>
        <v>0.22542833877709106</v>
      </c>
      <c r="E142" s="21" t="s">
        <v>917</v>
      </c>
      <c r="F142" s="21" t="s">
        <v>1159</v>
      </c>
      <c r="G142" s="21" t="s">
        <v>1308</v>
      </c>
      <c r="H142" s="21" t="s">
        <v>1159</v>
      </c>
      <c r="I142" s="97">
        <f t="shared" si="30"/>
        <v>0.94494334632421684</v>
      </c>
      <c r="J142" s="97">
        <f t="shared" si="31"/>
        <v>4.2025858762374031E-2</v>
      </c>
      <c r="K142" s="97" t="str">
        <f t="shared" si="28"/>
        <v>NI</v>
      </c>
      <c r="L142" s="97" t="str">
        <f t="shared" si="29"/>
        <v>PI</v>
      </c>
      <c r="M142" s="21">
        <v>7.6000000000000004E-5</v>
      </c>
      <c r="N142" s="21">
        <v>0</v>
      </c>
      <c r="O142" s="21">
        <v>0</v>
      </c>
      <c r="P142" s="93">
        <v>0</v>
      </c>
      <c r="Q142" s="93">
        <v>2.7148299999999999E-4</v>
      </c>
      <c r="R142" s="93">
        <v>5.1100000000000002E-5</v>
      </c>
      <c r="S142" s="21">
        <v>1.2042984545454548E-3</v>
      </c>
      <c r="T142" s="21">
        <v>2.8656129583333332E-2</v>
      </c>
      <c r="U142" s="21">
        <v>3.0325764708333328E-2</v>
      </c>
      <c r="V142" s="21">
        <v>4.2689750000000002E-5</v>
      </c>
      <c r="W142" s="21">
        <v>2.0499682500000004E-3</v>
      </c>
      <c r="X142" s="101" t="s">
        <v>1169</v>
      </c>
      <c r="Y142" s="101" t="s">
        <v>1169</v>
      </c>
      <c r="Z142" s="101" t="s">
        <v>1169</v>
      </c>
      <c r="AA142" s="79">
        <v>2.3163810000000002E-3</v>
      </c>
      <c r="AB142" s="79">
        <v>9.4540100000000001E-4</v>
      </c>
      <c r="AC142" s="79">
        <v>7.4298799999999998E-4</v>
      </c>
      <c r="AD142" s="79">
        <v>1.404467E-3</v>
      </c>
      <c r="AE142" s="79">
        <v>2.5443050000000002E-3</v>
      </c>
      <c r="AF142" s="79">
        <v>1.380215E-3</v>
      </c>
      <c r="AG142" s="79">
        <v>1.7843399999999999E-4</v>
      </c>
      <c r="AH142" s="79">
        <v>1.213067E-3</v>
      </c>
      <c r="AI142" s="79">
        <v>1.0015600000000001E-3</v>
      </c>
      <c r="AJ142" s="79">
        <v>1.072648E-3</v>
      </c>
      <c r="AK142" s="79">
        <v>4.4781699999999999E-4</v>
      </c>
      <c r="AL142" s="79">
        <v>7.9269140000000002E-3</v>
      </c>
      <c r="AM142" s="79">
        <v>8.6672160000000002E-3</v>
      </c>
      <c r="AN142" s="79">
        <v>1.6541324999999999E-2</v>
      </c>
      <c r="AO142" s="79">
        <v>1.3010984999999999E-2</v>
      </c>
      <c r="AP142" s="79">
        <v>1.3281344E-2</v>
      </c>
      <c r="AQ142" s="79">
        <v>1.6551900000000001E-2</v>
      </c>
      <c r="AR142" s="79">
        <v>4.6770438999999997E-2</v>
      </c>
      <c r="AS142" s="79">
        <v>9.1776730000000008E-3</v>
      </c>
      <c r="AT142" s="79">
        <v>9.9571750000000004E-3</v>
      </c>
      <c r="AU142" s="79">
        <v>2.2494413000000001E-2</v>
      </c>
      <c r="AV142" s="79">
        <v>1.0415149E-2</v>
      </c>
      <c r="AW142" s="79">
        <v>0.169079022</v>
      </c>
      <c r="AX142" s="79">
        <v>6.1055736999999999E-2</v>
      </c>
      <c r="AY142" s="79">
        <v>1.6022825000000001E-2</v>
      </c>
      <c r="AZ142" s="79">
        <v>5.8774179999999997E-3</v>
      </c>
      <c r="BA142" s="79">
        <v>5.9798757000000001E-2</v>
      </c>
      <c r="BB142" s="79">
        <v>5.7376040000000003E-3</v>
      </c>
      <c r="BC142" s="79">
        <v>7.2763530000000007E-2</v>
      </c>
      <c r="BD142" s="79">
        <v>6.0709907E-2</v>
      </c>
      <c r="BE142" s="79">
        <v>1.6420233999999999E-2</v>
      </c>
      <c r="BF142" s="79">
        <v>2.2567548999999999E-2</v>
      </c>
      <c r="BG142" s="79">
        <v>5.4119713999999999E-2</v>
      </c>
      <c r="BH142" s="79">
        <v>1.2588492E-2</v>
      </c>
      <c r="BI142" s="79">
        <v>4.6214181999999999E-2</v>
      </c>
      <c r="BJ142" s="79">
        <v>3.8778851000000003E-2</v>
      </c>
      <c r="BK142" s="79">
        <v>1.7613443999999999E-2</v>
      </c>
      <c r="BL142" s="79">
        <v>1.8430289999999999E-3</v>
      </c>
      <c r="BM142" s="79">
        <v>3.2374819999999999E-3</v>
      </c>
      <c r="BN142" s="79">
        <v>1.1282021999999999E-2</v>
      </c>
      <c r="BO142" s="79">
        <v>8.3507492000000003E-2</v>
      </c>
      <c r="BP142" s="79">
        <v>1.4667329999999999E-2</v>
      </c>
      <c r="BQ142" s="79">
        <v>5.4118680000000002E-3</v>
      </c>
      <c r="BR142" s="79">
        <v>3.521676E-2</v>
      </c>
      <c r="BS142" s="79">
        <v>7.2610729999999998E-3</v>
      </c>
      <c r="BT142" s="79">
        <v>5.1083709999999997E-2</v>
      </c>
      <c r="BU142" s="79">
        <v>3.847867E-3</v>
      </c>
      <c r="BV142" s="79">
        <v>5.7943489999999999E-3</v>
      </c>
      <c r="BW142" s="79">
        <v>6.7401850000000001E-3</v>
      </c>
      <c r="BX142" s="79">
        <v>2.1653737999999999E-2</v>
      </c>
      <c r="BY142" s="79">
        <v>7.0213011000000006E-2</v>
      </c>
      <c r="BZ142" s="79">
        <v>1.5041051999999999E-2</v>
      </c>
      <c r="CA142" s="79">
        <v>3.7649604000000003E-2</v>
      </c>
      <c r="CB142" s="79">
        <v>3.1187546E-2</v>
      </c>
      <c r="CC142" s="79">
        <v>2.6292416999999998E-2</v>
      </c>
      <c r="CD142" s="79">
        <v>3.3429636999999998E-2</v>
      </c>
      <c r="CE142" s="79">
        <v>2.7995935E-2</v>
      </c>
      <c r="CF142" s="79">
        <v>1.5310921999999999E-2</v>
      </c>
      <c r="CG142" s="79">
        <v>0.13336748300000001</v>
      </c>
      <c r="CH142" s="79">
        <v>2.8987140000000002E-3</v>
      </c>
      <c r="CI142" s="79">
        <v>4.1361143000000003E-2</v>
      </c>
      <c r="CJ142" s="79">
        <v>5.1472008E-2</v>
      </c>
      <c r="CK142" s="79">
        <v>3.6171341000000003E-2</v>
      </c>
      <c r="CL142" s="79">
        <v>7.2507357999999994E-2</v>
      </c>
      <c r="CM142" s="79">
        <v>1.4059442E-2</v>
      </c>
      <c r="CN142" s="79">
        <v>4.1891537E-2</v>
      </c>
      <c r="CO142" s="79">
        <v>2.2752499999999999E-3</v>
      </c>
      <c r="CP142" s="79">
        <v>7.9677419999999999E-3</v>
      </c>
      <c r="CQ142" s="79">
        <v>2.6793059000000001E-2</v>
      </c>
      <c r="CR142" s="79">
        <v>2.7517370000000002E-3</v>
      </c>
      <c r="CS142" s="79">
        <v>2.3184619E-2</v>
      </c>
      <c r="CT142" s="79">
        <v>0</v>
      </c>
      <c r="CU142" s="79">
        <v>0</v>
      </c>
      <c r="CV142" s="79">
        <v>0</v>
      </c>
      <c r="CW142" s="79">
        <v>0</v>
      </c>
      <c r="CX142" s="79">
        <v>0</v>
      </c>
      <c r="CY142" s="79">
        <v>0</v>
      </c>
      <c r="CZ142" s="79">
        <v>1.20333E-4</v>
      </c>
      <c r="DA142" s="79">
        <v>0</v>
      </c>
      <c r="DB142" s="79">
        <v>0</v>
      </c>
      <c r="DC142" s="79">
        <v>2.6426500000000002E-4</v>
      </c>
      <c r="DD142" s="79">
        <v>0</v>
      </c>
      <c r="DE142" s="79">
        <v>1.2767900000000001E-4</v>
      </c>
      <c r="DF142" s="79">
        <v>1.3816830000000001E-3</v>
      </c>
      <c r="DG142" s="79">
        <v>3.1953350000000001E-3</v>
      </c>
      <c r="DH142" s="79">
        <v>1.7056479999999999E-3</v>
      </c>
      <c r="DI142" s="79">
        <v>3.2072770000000001E-3</v>
      </c>
      <c r="DJ142" s="79">
        <v>1.590997E-3</v>
      </c>
      <c r="DK142" s="79">
        <v>3.9731080000000004E-3</v>
      </c>
      <c r="DL142" s="79">
        <v>2.10926E-3</v>
      </c>
      <c r="DM142" s="79">
        <v>1.317171E-3</v>
      </c>
      <c r="DN142" s="79">
        <v>1.2292049999999999E-3</v>
      </c>
      <c r="DO142" s="79">
        <v>1.7409579999999999E-3</v>
      </c>
      <c r="DP142" s="79">
        <v>1.7864339999999999E-3</v>
      </c>
      <c r="DQ142" s="79">
        <v>1.3625429999999999E-3</v>
      </c>
    </row>
    <row r="143" spans="1:121">
      <c r="A143" s="79" t="s">
        <v>225</v>
      </c>
      <c r="B143" s="21" t="s">
        <v>1125</v>
      </c>
      <c r="C143" s="97" t="str">
        <f t="shared" si="26"/>
        <v>NI</v>
      </c>
      <c r="D143" s="101" t="str">
        <f t="shared" si="27"/>
        <v>NI</v>
      </c>
      <c r="E143" s="21" t="s">
        <v>917</v>
      </c>
      <c r="F143" s="21" t="s">
        <v>1159</v>
      </c>
      <c r="G143" s="21" t="s">
        <v>1308</v>
      </c>
      <c r="H143" s="21" t="s">
        <v>1159</v>
      </c>
      <c r="I143" s="97" t="str">
        <f t="shared" si="30"/>
        <v>PI</v>
      </c>
      <c r="J143" s="97">
        <f t="shared" si="31"/>
        <v>9.8213121168644849E-2</v>
      </c>
      <c r="K143" s="97" t="str">
        <f t="shared" si="28"/>
        <v>ND</v>
      </c>
      <c r="L143" s="97" t="str">
        <f t="shared" si="29"/>
        <v>ND</v>
      </c>
      <c r="M143" s="21">
        <v>0</v>
      </c>
      <c r="N143" s="21">
        <v>0</v>
      </c>
      <c r="O143" s="21">
        <v>0</v>
      </c>
      <c r="P143" s="93">
        <v>0</v>
      </c>
      <c r="Q143" s="93">
        <v>0</v>
      </c>
      <c r="R143" s="93">
        <v>0</v>
      </c>
      <c r="S143" s="21">
        <v>2.2818181818181818E-6</v>
      </c>
      <c r="T143" s="21">
        <v>2.3233333333333333E-5</v>
      </c>
      <c r="U143" s="21">
        <v>0</v>
      </c>
      <c r="V143" s="21">
        <v>0</v>
      </c>
      <c r="W143" s="21">
        <v>6.4635558333333328E-4</v>
      </c>
      <c r="X143" s="101" t="s">
        <v>1169</v>
      </c>
      <c r="Y143" s="101" t="s">
        <v>1169</v>
      </c>
      <c r="Z143" s="101" t="s">
        <v>1169</v>
      </c>
      <c r="AA143" s="79">
        <v>2.51E-5</v>
      </c>
      <c r="AB143" s="79">
        <v>0</v>
      </c>
      <c r="AC143" s="79">
        <v>0</v>
      </c>
      <c r="AD143" s="79">
        <v>0</v>
      </c>
      <c r="AE143" s="79">
        <v>0</v>
      </c>
      <c r="AF143" s="79">
        <v>0</v>
      </c>
      <c r="AG143" s="79">
        <v>0</v>
      </c>
      <c r="AH143" s="79">
        <v>0</v>
      </c>
      <c r="AI143" s="79">
        <v>0</v>
      </c>
      <c r="AJ143" s="79">
        <v>0</v>
      </c>
      <c r="AK143" s="79">
        <v>0</v>
      </c>
      <c r="AL143" s="79">
        <v>0</v>
      </c>
      <c r="AM143" s="79">
        <v>9.0400000000000002E-5</v>
      </c>
      <c r="AN143" s="79">
        <v>0</v>
      </c>
      <c r="AO143" s="79">
        <v>4.6999999999999997E-5</v>
      </c>
      <c r="AP143" s="79">
        <v>0</v>
      </c>
      <c r="AQ143" s="79">
        <v>0</v>
      </c>
      <c r="AR143" s="79">
        <v>0</v>
      </c>
      <c r="AS143" s="79">
        <v>9.9699999999999998E-5</v>
      </c>
      <c r="AT143" s="79">
        <v>0</v>
      </c>
      <c r="AU143" s="79">
        <v>0</v>
      </c>
      <c r="AV143" s="79">
        <v>4.1699999999999997E-5</v>
      </c>
      <c r="AW143" s="79">
        <v>0</v>
      </c>
      <c r="AX143" s="79">
        <v>0</v>
      </c>
      <c r="AY143" s="79">
        <v>0</v>
      </c>
      <c r="AZ143" s="79">
        <v>0</v>
      </c>
      <c r="BA143" s="79">
        <v>0</v>
      </c>
      <c r="BB143" s="79">
        <v>0</v>
      </c>
      <c r="BC143" s="79">
        <v>0</v>
      </c>
      <c r="BD143" s="79">
        <v>0</v>
      </c>
      <c r="BE143" s="79">
        <v>0</v>
      </c>
      <c r="BF143" s="79">
        <v>0</v>
      </c>
      <c r="BG143" s="79">
        <v>0</v>
      </c>
      <c r="BH143" s="79">
        <v>0</v>
      </c>
      <c r="BI143" s="79">
        <v>0</v>
      </c>
      <c r="BJ143" s="79">
        <v>0</v>
      </c>
      <c r="BK143" s="79">
        <v>0</v>
      </c>
      <c r="BL143" s="79">
        <v>0</v>
      </c>
      <c r="BM143" s="79">
        <v>0</v>
      </c>
      <c r="BN143" s="79">
        <v>0</v>
      </c>
      <c r="BO143" s="79">
        <v>0</v>
      </c>
      <c r="BP143" s="79">
        <v>0</v>
      </c>
      <c r="BQ143" s="79">
        <v>0</v>
      </c>
      <c r="BR143" s="79">
        <v>0</v>
      </c>
      <c r="BS143" s="79">
        <v>0</v>
      </c>
      <c r="BT143" s="79">
        <v>0</v>
      </c>
      <c r="BU143" s="79">
        <v>0</v>
      </c>
      <c r="BV143" s="79">
        <v>0</v>
      </c>
      <c r="BW143" s="79">
        <v>0</v>
      </c>
      <c r="BX143" s="79">
        <v>0</v>
      </c>
      <c r="BY143" s="79">
        <v>0</v>
      </c>
      <c r="BZ143" s="79">
        <v>0</v>
      </c>
      <c r="CA143" s="79">
        <v>0</v>
      </c>
      <c r="CB143" s="79">
        <v>0</v>
      </c>
      <c r="CC143" s="79">
        <v>0</v>
      </c>
      <c r="CD143" s="79">
        <v>0</v>
      </c>
      <c r="CE143" s="79">
        <v>0</v>
      </c>
      <c r="CF143" s="79">
        <v>0</v>
      </c>
      <c r="CG143" s="79">
        <v>0</v>
      </c>
      <c r="CH143" s="79">
        <v>0</v>
      </c>
      <c r="CI143" s="79">
        <v>0</v>
      </c>
      <c r="CJ143" s="79">
        <v>0</v>
      </c>
      <c r="CK143" s="79">
        <v>0</v>
      </c>
      <c r="CL143" s="79">
        <v>0</v>
      </c>
      <c r="CM143" s="79">
        <v>0</v>
      </c>
      <c r="CN143" s="79">
        <v>0</v>
      </c>
      <c r="CO143" s="79">
        <v>0</v>
      </c>
      <c r="CP143" s="79">
        <v>0</v>
      </c>
      <c r="CQ143" s="79">
        <v>0</v>
      </c>
      <c r="CR143" s="79">
        <v>0</v>
      </c>
      <c r="CS143" s="79">
        <v>0</v>
      </c>
      <c r="CT143" s="79">
        <v>0</v>
      </c>
      <c r="CU143" s="79">
        <v>0</v>
      </c>
      <c r="CV143" s="79">
        <v>0</v>
      </c>
      <c r="CW143" s="79">
        <v>0</v>
      </c>
      <c r="CX143" s="79">
        <v>0</v>
      </c>
      <c r="CY143" s="79">
        <v>0</v>
      </c>
      <c r="CZ143" s="79">
        <v>0</v>
      </c>
      <c r="DA143" s="79">
        <v>0</v>
      </c>
      <c r="DB143" s="79">
        <v>0</v>
      </c>
      <c r="DC143" s="79">
        <v>0</v>
      </c>
      <c r="DD143" s="79">
        <v>0</v>
      </c>
      <c r="DE143" s="79">
        <v>0</v>
      </c>
      <c r="DF143" s="79">
        <v>6.7100000000000005E-5</v>
      </c>
      <c r="DG143" s="79">
        <v>2.5723500000000003E-4</v>
      </c>
      <c r="DH143" s="79">
        <v>1.26223E-3</v>
      </c>
      <c r="DI143" s="79">
        <v>2.0724599999999999E-4</v>
      </c>
      <c r="DJ143" s="79">
        <v>3.4344399999999999E-4</v>
      </c>
      <c r="DK143" s="79">
        <v>5.39497E-4</v>
      </c>
      <c r="DL143" s="79">
        <v>2.7494999999999999E-4</v>
      </c>
      <c r="DM143" s="79">
        <v>1.3599799999999999E-4</v>
      </c>
      <c r="DN143" s="79">
        <v>1.476787E-3</v>
      </c>
      <c r="DO143" s="79">
        <v>7.0739800000000003E-4</v>
      </c>
      <c r="DP143" s="79">
        <v>1.5093540000000001E-3</v>
      </c>
      <c r="DQ143" s="79">
        <v>9.7502799999999996E-4</v>
      </c>
    </row>
    <row r="144" spans="1:121">
      <c r="A144" s="79" t="s">
        <v>226</v>
      </c>
      <c r="B144" s="21" t="s">
        <v>1125</v>
      </c>
      <c r="C144" s="97" t="str">
        <f t="shared" si="26"/>
        <v>ND</v>
      </c>
      <c r="D144" s="97" t="str">
        <f t="shared" si="27"/>
        <v>ND</v>
      </c>
      <c r="E144" s="21" t="s">
        <v>917</v>
      </c>
      <c r="F144" s="21" t="s">
        <v>1159</v>
      </c>
      <c r="G144" s="21" t="s">
        <v>1308</v>
      </c>
      <c r="H144" s="21" t="s">
        <v>1159</v>
      </c>
      <c r="I144" s="97" t="str">
        <f t="shared" si="30"/>
        <v>ND</v>
      </c>
      <c r="J144" s="97" t="str">
        <f t="shared" si="31"/>
        <v>ND</v>
      </c>
      <c r="K144" s="97" t="str">
        <f t="shared" si="28"/>
        <v>ND</v>
      </c>
      <c r="L144" s="97" t="str">
        <f t="shared" si="29"/>
        <v>ND</v>
      </c>
      <c r="M144" s="21">
        <v>0</v>
      </c>
      <c r="N144" s="21">
        <v>0</v>
      </c>
      <c r="O144" s="21">
        <v>0</v>
      </c>
      <c r="P144" s="93">
        <v>0</v>
      </c>
      <c r="Q144" s="93">
        <v>0</v>
      </c>
      <c r="R144" s="93">
        <v>0</v>
      </c>
      <c r="S144" s="21">
        <v>0</v>
      </c>
      <c r="T144" s="21">
        <v>0</v>
      </c>
      <c r="U144" s="21">
        <v>0</v>
      </c>
      <c r="V144" s="21">
        <v>0</v>
      </c>
      <c r="W144" s="21">
        <v>2.3382666666666666E-4</v>
      </c>
      <c r="X144" s="101" t="s">
        <v>1169</v>
      </c>
      <c r="Y144" s="101" t="s">
        <v>1169</v>
      </c>
      <c r="Z144" s="101" t="s">
        <v>1169</v>
      </c>
      <c r="AA144" s="79">
        <v>0</v>
      </c>
      <c r="AB144" s="79">
        <v>0</v>
      </c>
      <c r="AC144" s="79">
        <v>0</v>
      </c>
      <c r="AD144" s="79">
        <v>0</v>
      </c>
      <c r="AE144" s="79">
        <v>0</v>
      </c>
      <c r="AF144" s="79">
        <v>0</v>
      </c>
      <c r="AG144" s="79">
        <v>0</v>
      </c>
      <c r="AH144" s="79">
        <v>0</v>
      </c>
      <c r="AI144" s="79">
        <v>0</v>
      </c>
      <c r="AJ144" s="79">
        <v>0</v>
      </c>
      <c r="AK144" s="79">
        <v>0</v>
      </c>
      <c r="AL144" s="79">
        <v>0</v>
      </c>
      <c r="AM144" s="79">
        <v>0</v>
      </c>
      <c r="AN144" s="79">
        <v>0</v>
      </c>
      <c r="AO144" s="79">
        <v>0</v>
      </c>
      <c r="AP144" s="79">
        <v>0</v>
      </c>
      <c r="AQ144" s="79">
        <v>0</v>
      </c>
      <c r="AR144" s="79">
        <v>0</v>
      </c>
      <c r="AS144" s="79">
        <v>0</v>
      </c>
      <c r="AT144" s="79">
        <v>0</v>
      </c>
      <c r="AU144" s="79">
        <v>0</v>
      </c>
      <c r="AV144" s="79">
        <v>0</v>
      </c>
      <c r="AW144" s="79">
        <v>0</v>
      </c>
      <c r="AX144" s="79">
        <v>0</v>
      </c>
      <c r="AY144" s="79">
        <v>0</v>
      </c>
      <c r="AZ144" s="79">
        <v>0</v>
      </c>
      <c r="BA144" s="79">
        <v>0</v>
      </c>
      <c r="BB144" s="79">
        <v>0</v>
      </c>
      <c r="BC144" s="79">
        <v>0</v>
      </c>
      <c r="BD144" s="79">
        <v>0</v>
      </c>
      <c r="BE144" s="79">
        <v>0</v>
      </c>
      <c r="BF144" s="79">
        <v>0</v>
      </c>
      <c r="BG144" s="79">
        <v>0</v>
      </c>
      <c r="BH144" s="79">
        <v>0</v>
      </c>
      <c r="BI144" s="79">
        <v>0</v>
      </c>
      <c r="BJ144" s="79">
        <v>0</v>
      </c>
      <c r="BK144" s="79">
        <v>0</v>
      </c>
      <c r="BL144" s="79">
        <v>0</v>
      </c>
      <c r="BM144" s="79">
        <v>0</v>
      </c>
      <c r="BN144" s="79">
        <v>0</v>
      </c>
      <c r="BO144" s="79">
        <v>0</v>
      </c>
      <c r="BP144" s="79">
        <v>0</v>
      </c>
      <c r="BQ144" s="79">
        <v>0</v>
      </c>
      <c r="BR144" s="79">
        <v>0</v>
      </c>
      <c r="BS144" s="79">
        <v>0</v>
      </c>
      <c r="BT144" s="79">
        <v>0</v>
      </c>
      <c r="BU144" s="79">
        <v>0</v>
      </c>
      <c r="BV144" s="79">
        <v>0</v>
      </c>
      <c r="BW144" s="79">
        <v>0</v>
      </c>
      <c r="BX144" s="79">
        <v>0</v>
      </c>
      <c r="BY144" s="79">
        <v>0</v>
      </c>
      <c r="BZ144" s="79">
        <v>0</v>
      </c>
      <c r="CA144" s="79">
        <v>0</v>
      </c>
      <c r="CB144" s="79">
        <v>0</v>
      </c>
      <c r="CC144" s="79">
        <v>0</v>
      </c>
      <c r="CD144" s="79">
        <v>0</v>
      </c>
      <c r="CE144" s="79">
        <v>0</v>
      </c>
      <c r="CF144" s="79">
        <v>0</v>
      </c>
      <c r="CG144" s="79">
        <v>0</v>
      </c>
      <c r="CH144" s="79">
        <v>0</v>
      </c>
      <c r="CI144" s="79">
        <v>0</v>
      </c>
      <c r="CJ144" s="79">
        <v>0</v>
      </c>
      <c r="CK144" s="79">
        <v>0</v>
      </c>
      <c r="CL144" s="79">
        <v>0</v>
      </c>
      <c r="CM144" s="79">
        <v>0</v>
      </c>
      <c r="CN144" s="79">
        <v>0</v>
      </c>
      <c r="CO144" s="79">
        <v>0</v>
      </c>
      <c r="CP144" s="79">
        <v>0</v>
      </c>
      <c r="CQ144" s="79">
        <v>0</v>
      </c>
      <c r="CR144" s="79">
        <v>0</v>
      </c>
      <c r="CS144" s="79">
        <v>0</v>
      </c>
      <c r="CT144" s="79">
        <v>0</v>
      </c>
      <c r="CU144" s="79">
        <v>0</v>
      </c>
      <c r="CV144" s="79">
        <v>0</v>
      </c>
      <c r="CW144" s="79">
        <v>0</v>
      </c>
      <c r="CX144" s="79">
        <v>0</v>
      </c>
      <c r="CY144" s="79">
        <v>0</v>
      </c>
      <c r="CZ144" s="79">
        <v>0</v>
      </c>
      <c r="DA144" s="79">
        <v>0</v>
      </c>
      <c r="DB144" s="79">
        <v>0</v>
      </c>
      <c r="DC144" s="79">
        <v>0</v>
      </c>
      <c r="DD144" s="79">
        <v>0</v>
      </c>
      <c r="DE144" s="79">
        <v>0</v>
      </c>
      <c r="DF144" s="79">
        <v>0</v>
      </c>
      <c r="DG144" s="79">
        <v>1.2861799999999999E-4</v>
      </c>
      <c r="DH144" s="79">
        <v>2.1037200000000001E-4</v>
      </c>
      <c r="DI144" s="79">
        <v>2.0724599999999999E-4</v>
      </c>
      <c r="DJ144" s="79">
        <v>2.0606699999999999E-4</v>
      </c>
      <c r="DK144" s="79">
        <v>4.0462300000000001E-4</v>
      </c>
      <c r="DL144" s="79">
        <v>0</v>
      </c>
      <c r="DM144" s="79">
        <v>0</v>
      </c>
      <c r="DN144" s="79">
        <v>3.35633E-4</v>
      </c>
      <c r="DO144" s="79">
        <v>1.4148000000000001E-4</v>
      </c>
      <c r="DP144" s="79">
        <v>6.4686599999999996E-4</v>
      </c>
      <c r="DQ144" s="79">
        <v>5.2501499999999999E-4</v>
      </c>
    </row>
    <row r="145" spans="1:121">
      <c r="A145" s="79" t="s">
        <v>227</v>
      </c>
      <c r="B145" s="21" t="s">
        <v>1125</v>
      </c>
      <c r="C145" s="97" t="str">
        <f t="shared" si="26"/>
        <v>ND</v>
      </c>
      <c r="D145" s="97" t="str">
        <f t="shared" si="27"/>
        <v>ND</v>
      </c>
      <c r="E145" s="21" t="s">
        <v>917</v>
      </c>
      <c r="F145" s="21" t="s">
        <v>1159</v>
      </c>
      <c r="G145" s="21" t="s">
        <v>1308</v>
      </c>
      <c r="H145" s="21" t="s">
        <v>1159</v>
      </c>
      <c r="I145" s="97" t="str">
        <f t="shared" si="30"/>
        <v>PI</v>
      </c>
      <c r="J145" s="97" t="str">
        <f t="shared" si="31"/>
        <v>NI</v>
      </c>
      <c r="K145" s="97" t="str">
        <f t="shared" si="28"/>
        <v>ND</v>
      </c>
      <c r="L145" s="97" t="str">
        <f t="shared" si="29"/>
        <v>ND</v>
      </c>
      <c r="M145" s="21">
        <v>0</v>
      </c>
      <c r="N145" s="21">
        <v>0</v>
      </c>
      <c r="O145" s="21">
        <v>0</v>
      </c>
      <c r="P145" s="93">
        <v>0</v>
      </c>
      <c r="Q145" s="93">
        <v>0</v>
      </c>
      <c r="R145" s="93">
        <v>0</v>
      </c>
      <c r="S145" s="21">
        <v>0</v>
      </c>
      <c r="T145" s="21">
        <v>1.1991666666666664E-5</v>
      </c>
      <c r="U145" s="21">
        <v>0</v>
      </c>
      <c r="V145" s="21">
        <v>0</v>
      </c>
      <c r="W145" s="21">
        <v>9.2374083333333337E-5</v>
      </c>
      <c r="X145" s="101" t="s">
        <v>1169</v>
      </c>
      <c r="Y145" s="101" t="s">
        <v>1169</v>
      </c>
      <c r="Z145" s="101" t="s">
        <v>1169</v>
      </c>
      <c r="AA145" s="79">
        <v>0</v>
      </c>
      <c r="AB145" s="79">
        <v>0</v>
      </c>
      <c r="AC145" s="79">
        <v>0</v>
      </c>
      <c r="AD145" s="79">
        <v>0</v>
      </c>
      <c r="AE145" s="79">
        <v>0</v>
      </c>
      <c r="AF145" s="79">
        <v>0</v>
      </c>
      <c r="AG145" s="79">
        <v>0</v>
      </c>
      <c r="AH145" s="79">
        <v>0</v>
      </c>
      <c r="AI145" s="79">
        <v>0</v>
      </c>
      <c r="AJ145" s="79">
        <v>0</v>
      </c>
      <c r="AK145" s="79">
        <v>0</v>
      </c>
      <c r="AL145" s="79">
        <v>0</v>
      </c>
      <c r="AM145" s="79">
        <v>0</v>
      </c>
      <c r="AN145" s="79">
        <v>0</v>
      </c>
      <c r="AO145" s="79">
        <v>4.6999999999999997E-5</v>
      </c>
      <c r="AP145" s="79">
        <v>0</v>
      </c>
      <c r="AQ145" s="79">
        <v>0</v>
      </c>
      <c r="AR145" s="79">
        <v>5.52E-5</v>
      </c>
      <c r="AS145" s="79">
        <v>0</v>
      </c>
      <c r="AT145" s="79">
        <v>0</v>
      </c>
      <c r="AU145" s="79">
        <v>0</v>
      </c>
      <c r="AV145" s="79">
        <v>4.1699999999999997E-5</v>
      </c>
      <c r="AW145" s="79">
        <v>0</v>
      </c>
      <c r="AX145" s="79">
        <v>0</v>
      </c>
      <c r="AY145" s="79">
        <v>0</v>
      </c>
      <c r="AZ145" s="79">
        <v>0</v>
      </c>
      <c r="BA145" s="79">
        <v>0</v>
      </c>
      <c r="BB145" s="79">
        <v>0</v>
      </c>
      <c r="BC145" s="79">
        <v>0</v>
      </c>
      <c r="BD145" s="79">
        <v>0</v>
      </c>
      <c r="BE145" s="79">
        <v>0</v>
      </c>
      <c r="BF145" s="79">
        <v>0</v>
      </c>
      <c r="BG145" s="79">
        <v>0</v>
      </c>
      <c r="BH145" s="79">
        <v>0</v>
      </c>
      <c r="BI145" s="79">
        <v>0</v>
      </c>
      <c r="BJ145" s="79">
        <v>0</v>
      </c>
      <c r="BK145" s="79">
        <v>0</v>
      </c>
      <c r="BL145" s="79">
        <v>0</v>
      </c>
      <c r="BM145" s="79">
        <v>0</v>
      </c>
      <c r="BN145" s="79">
        <v>0</v>
      </c>
      <c r="BO145" s="79">
        <v>0</v>
      </c>
      <c r="BP145" s="79">
        <v>0</v>
      </c>
      <c r="BQ145" s="79">
        <v>0</v>
      </c>
      <c r="BR145" s="79">
        <v>0</v>
      </c>
      <c r="BS145" s="79">
        <v>0</v>
      </c>
      <c r="BT145" s="79">
        <v>0</v>
      </c>
      <c r="BU145" s="79">
        <v>0</v>
      </c>
      <c r="BV145" s="79">
        <v>0</v>
      </c>
      <c r="BW145" s="79">
        <v>0</v>
      </c>
      <c r="BX145" s="79">
        <v>0</v>
      </c>
      <c r="BY145" s="79">
        <v>0</v>
      </c>
      <c r="BZ145" s="79">
        <v>0</v>
      </c>
      <c r="CA145" s="79">
        <v>0</v>
      </c>
      <c r="CB145" s="79">
        <v>0</v>
      </c>
      <c r="CC145" s="79">
        <v>0</v>
      </c>
      <c r="CD145" s="79">
        <v>0</v>
      </c>
      <c r="CE145" s="79">
        <v>0</v>
      </c>
      <c r="CF145" s="79">
        <v>0</v>
      </c>
      <c r="CG145" s="79">
        <v>0</v>
      </c>
      <c r="CH145" s="79">
        <v>0</v>
      </c>
      <c r="CI145" s="79">
        <v>0</v>
      </c>
      <c r="CJ145" s="79">
        <v>0</v>
      </c>
      <c r="CK145" s="79">
        <v>0</v>
      </c>
      <c r="CL145" s="79">
        <v>0</v>
      </c>
      <c r="CM145" s="79">
        <v>0</v>
      </c>
      <c r="CN145" s="79">
        <v>0</v>
      </c>
      <c r="CO145" s="79">
        <v>0</v>
      </c>
      <c r="CP145" s="79">
        <v>0</v>
      </c>
      <c r="CQ145" s="79">
        <v>0</v>
      </c>
      <c r="CR145" s="79">
        <v>0</v>
      </c>
      <c r="CS145" s="79">
        <v>0</v>
      </c>
      <c r="CT145" s="79">
        <v>0</v>
      </c>
      <c r="CU145" s="79">
        <v>0</v>
      </c>
      <c r="CV145" s="79">
        <v>0</v>
      </c>
      <c r="CW145" s="79">
        <v>0</v>
      </c>
      <c r="CX145" s="79">
        <v>0</v>
      </c>
      <c r="CY145" s="79">
        <v>0</v>
      </c>
      <c r="CZ145" s="79">
        <v>0</v>
      </c>
      <c r="DA145" s="79">
        <v>0</v>
      </c>
      <c r="DB145" s="79">
        <v>0</v>
      </c>
      <c r="DC145" s="79">
        <v>0</v>
      </c>
      <c r="DD145" s="79">
        <v>0</v>
      </c>
      <c r="DE145" s="79">
        <v>0</v>
      </c>
      <c r="DF145" s="79">
        <v>0</v>
      </c>
      <c r="DG145" s="79">
        <v>0</v>
      </c>
      <c r="DH145" s="79">
        <v>1.4024799999999999E-4</v>
      </c>
      <c r="DI145" s="79">
        <v>6.9099999999999999E-5</v>
      </c>
      <c r="DJ145" s="79">
        <v>0</v>
      </c>
      <c r="DK145" s="79">
        <v>2.0231099999999999E-4</v>
      </c>
      <c r="DL145" s="79">
        <v>1.3747499999999999E-4</v>
      </c>
      <c r="DM145" s="79">
        <v>6.7999999999999999E-5</v>
      </c>
      <c r="DN145" s="79">
        <v>1.34253E-4</v>
      </c>
      <c r="DO145" s="79">
        <v>1.4148000000000001E-4</v>
      </c>
      <c r="DP145" s="79">
        <v>2.15622E-4</v>
      </c>
      <c r="DQ145" s="79">
        <v>0</v>
      </c>
    </row>
    <row r="146" spans="1:121">
      <c r="A146" s="79" t="s">
        <v>228</v>
      </c>
      <c r="B146" s="21" t="s">
        <v>1125</v>
      </c>
      <c r="C146" s="97" t="str">
        <f t="shared" si="26"/>
        <v>ND</v>
      </c>
      <c r="D146" s="97" t="str">
        <f t="shared" si="27"/>
        <v>ND</v>
      </c>
      <c r="E146" s="21" t="s">
        <v>917</v>
      </c>
      <c r="F146" s="21" t="s">
        <v>1159</v>
      </c>
      <c r="G146" s="21" t="s">
        <v>1308</v>
      </c>
      <c r="H146" s="21" t="s">
        <v>1159</v>
      </c>
      <c r="I146" s="97" t="str">
        <f t="shared" si="30"/>
        <v>PI</v>
      </c>
      <c r="J146" s="97" t="str">
        <f t="shared" si="31"/>
        <v>NI</v>
      </c>
      <c r="K146" s="97" t="str">
        <f t="shared" si="28"/>
        <v>ND</v>
      </c>
      <c r="L146" s="97" t="str">
        <f t="shared" si="29"/>
        <v>ND</v>
      </c>
      <c r="M146" s="21">
        <v>0</v>
      </c>
      <c r="N146" s="21">
        <v>0</v>
      </c>
      <c r="O146" s="21">
        <v>0</v>
      </c>
      <c r="P146" s="93">
        <v>0</v>
      </c>
      <c r="Q146" s="93">
        <v>0</v>
      </c>
      <c r="R146" s="93">
        <v>0</v>
      </c>
      <c r="S146" s="21">
        <v>0</v>
      </c>
      <c r="T146" s="21">
        <v>3.9166666666666667E-6</v>
      </c>
      <c r="U146" s="21">
        <v>0</v>
      </c>
      <c r="V146" s="21">
        <v>0</v>
      </c>
      <c r="W146" s="21">
        <v>9.5213025000000001E-4</v>
      </c>
      <c r="X146" s="101" t="s">
        <v>1169</v>
      </c>
      <c r="Y146" s="101" t="s">
        <v>1169</v>
      </c>
      <c r="Z146" s="101" t="s">
        <v>1169</v>
      </c>
      <c r="AA146" s="79">
        <v>0</v>
      </c>
      <c r="AB146" s="79">
        <v>0</v>
      </c>
      <c r="AC146" s="79">
        <v>0</v>
      </c>
      <c r="AD146" s="79">
        <v>0</v>
      </c>
      <c r="AE146" s="79">
        <v>0</v>
      </c>
      <c r="AF146" s="79">
        <v>0</v>
      </c>
      <c r="AG146" s="79">
        <v>0</v>
      </c>
      <c r="AH146" s="79">
        <v>0</v>
      </c>
      <c r="AI146" s="79">
        <v>0</v>
      </c>
      <c r="AJ146" s="79">
        <v>0</v>
      </c>
      <c r="AK146" s="79">
        <v>0</v>
      </c>
      <c r="AL146" s="79">
        <v>0</v>
      </c>
      <c r="AM146" s="79">
        <v>0</v>
      </c>
      <c r="AN146" s="79">
        <v>0</v>
      </c>
      <c r="AO146" s="79">
        <v>4.6999999999999997E-5</v>
      </c>
      <c r="AP146" s="79">
        <v>0</v>
      </c>
      <c r="AQ146" s="79">
        <v>0</v>
      </c>
      <c r="AR146" s="79">
        <v>0</v>
      </c>
      <c r="AS146" s="79">
        <v>0</v>
      </c>
      <c r="AT146" s="79">
        <v>0</v>
      </c>
      <c r="AU146" s="79">
        <v>0</v>
      </c>
      <c r="AV146" s="79">
        <v>0</v>
      </c>
      <c r="AW146" s="79">
        <v>0</v>
      </c>
      <c r="AX146" s="79">
        <v>0</v>
      </c>
      <c r="AY146" s="79">
        <v>0</v>
      </c>
      <c r="AZ146" s="79">
        <v>0</v>
      </c>
      <c r="BA146" s="79">
        <v>0</v>
      </c>
      <c r="BB146" s="79">
        <v>0</v>
      </c>
      <c r="BC146" s="79">
        <v>0</v>
      </c>
      <c r="BD146" s="79">
        <v>0</v>
      </c>
      <c r="BE146" s="79">
        <v>0</v>
      </c>
      <c r="BF146" s="79">
        <v>0</v>
      </c>
      <c r="BG146" s="79">
        <v>0</v>
      </c>
      <c r="BH146" s="79">
        <v>0</v>
      </c>
      <c r="BI146" s="79">
        <v>0</v>
      </c>
      <c r="BJ146" s="79">
        <v>0</v>
      </c>
      <c r="BK146" s="79">
        <v>0</v>
      </c>
      <c r="BL146" s="79">
        <v>0</v>
      </c>
      <c r="BM146" s="79">
        <v>0</v>
      </c>
      <c r="BN146" s="79">
        <v>0</v>
      </c>
      <c r="BO146" s="79">
        <v>0</v>
      </c>
      <c r="BP146" s="79">
        <v>0</v>
      </c>
      <c r="BQ146" s="79">
        <v>0</v>
      </c>
      <c r="BR146" s="79">
        <v>0</v>
      </c>
      <c r="BS146" s="79">
        <v>0</v>
      </c>
      <c r="BT146" s="79">
        <v>0</v>
      </c>
      <c r="BU146" s="79">
        <v>0</v>
      </c>
      <c r="BV146" s="79">
        <v>0</v>
      </c>
      <c r="BW146" s="79">
        <v>0</v>
      </c>
      <c r="BX146" s="79">
        <v>0</v>
      </c>
      <c r="BY146" s="79">
        <v>0</v>
      </c>
      <c r="BZ146" s="79">
        <v>0</v>
      </c>
      <c r="CA146" s="79">
        <v>0</v>
      </c>
      <c r="CB146" s="79">
        <v>0</v>
      </c>
      <c r="CC146" s="79">
        <v>0</v>
      </c>
      <c r="CD146" s="79">
        <v>0</v>
      </c>
      <c r="CE146" s="79">
        <v>0</v>
      </c>
      <c r="CF146" s="79">
        <v>0</v>
      </c>
      <c r="CG146" s="79">
        <v>0</v>
      </c>
      <c r="CH146" s="79">
        <v>0</v>
      </c>
      <c r="CI146" s="79">
        <v>0</v>
      </c>
      <c r="CJ146" s="79">
        <v>0</v>
      </c>
      <c r="CK146" s="79">
        <v>0</v>
      </c>
      <c r="CL146" s="79">
        <v>0</v>
      </c>
      <c r="CM146" s="79">
        <v>0</v>
      </c>
      <c r="CN146" s="79">
        <v>0</v>
      </c>
      <c r="CO146" s="79">
        <v>0</v>
      </c>
      <c r="CP146" s="79">
        <v>0</v>
      </c>
      <c r="CQ146" s="79">
        <v>0</v>
      </c>
      <c r="CR146" s="79">
        <v>0</v>
      </c>
      <c r="CS146" s="79">
        <v>0</v>
      </c>
      <c r="CT146" s="79">
        <v>0</v>
      </c>
      <c r="CU146" s="79">
        <v>0</v>
      </c>
      <c r="CV146" s="79">
        <v>0</v>
      </c>
      <c r="CW146" s="79">
        <v>0</v>
      </c>
      <c r="CX146" s="79">
        <v>0</v>
      </c>
      <c r="CY146" s="79">
        <v>0</v>
      </c>
      <c r="CZ146" s="79">
        <v>0</v>
      </c>
      <c r="DA146" s="79">
        <v>0</v>
      </c>
      <c r="DB146" s="79">
        <v>0</v>
      </c>
      <c r="DC146" s="79">
        <v>0</v>
      </c>
      <c r="DD146" s="79">
        <v>0</v>
      </c>
      <c r="DE146" s="79">
        <v>0</v>
      </c>
      <c r="DF146" s="79">
        <v>2.01294E-4</v>
      </c>
      <c r="DG146" s="79">
        <v>3.8585300000000002E-4</v>
      </c>
      <c r="DH146" s="79">
        <v>1.402478E-3</v>
      </c>
      <c r="DI146" s="79">
        <v>2.0724599999999999E-4</v>
      </c>
      <c r="DJ146" s="79">
        <v>6.8688799999999997E-4</v>
      </c>
      <c r="DK146" s="79">
        <v>1.753365E-3</v>
      </c>
      <c r="DL146" s="79">
        <v>3.4368799999999998E-4</v>
      </c>
      <c r="DM146" s="79">
        <v>4.75995E-4</v>
      </c>
      <c r="DN146" s="79">
        <v>1.61104E-3</v>
      </c>
      <c r="DO146" s="79">
        <v>1.273316E-3</v>
      </c>
      <c r="DP146" s="79">
        <v>1.5093540000000001E-3</v>
      </c>
      <c r="DQ146" s="79">
        <v>1.5750460000000001E-3</v>
      </c>
    </row>
    <row r="147" spans="1:121">
      <c r="A147" s="79" t="s">
        <v>229</v>
      </c>
      <c r="B147" s="21" t="s">
        <v>1125</v>
      </c>
      <c r="C147" s="97" t="str">
        <f t="shared" si="26"/>
        <v>ND</v>
      </c>
      <c r="D147" s="97" t="str">
        <f t="shared" si="27"/>
        <v>ND</v>
      </c>
      <c r="E147" s="21" t="s">
        <v>917</v>
      </c>
      <c r="F147" s="21" t="s">
        <v>1159</v>
      </c>
      <c r="G147" s="21" t="s">
        <v>1308</v>
      </c>
      <c r="H147" s="21" t="s">
        <v>1159</v>
      </c>
      <c r="I147" s="97" t="str">
        <f t="shared" si="30"/>
        <v>PI</v>
      </c>
      <c r="J147" s="97" t="str">
        <f t="shared" si="31"/>
        <v>NI</v>
      </c>
      <c r="K147" s="97" t="str">
        <f t="shared" si="28"/>
        <v>ND</v>
      </c>
      <c r="L147" s="97" t="str">
        <f t="shared" si="29"/>
        <v>ND</v>
      </c>
      <c r="M147" s="21">
        <v>0</v>
      </c>
      <c r="N147" s="21">
        <v>0</v>
      </c>
      <c r="O147" s="21">
        <v>0</v>
      </c>
      <c r="P147" s="93">
        <v>0</v>
      </c>
      <c r="Q147" s="93">
        <v>0</v>
      </c>
      <c r="R147" s="93">
        <v>0</v>
      </c>
      <c r="S147" s="21">
        <v>0</v>
      </c>
      <c r="T147" s="21">
        <v>7.8250000000000005E-6</v>
      </c>
      <c r="U147" s="21">
        <v>0</v>
      </c>
      <c r="V147" s="21">
        <v>0</v>
      </c>
      <c r="W147" s="21">
        <v>4.0037708333333339E-4</v>
      </c>
      <c r="X147" s="101" t="s">
        <v>1169</v>
      </c>
      <c r="Y147" s="101" t="s">
        <v>1169</v>
      </c>
      <c r="Z147" s="101" t="s">
        <v>1169</v>
      </c>
      <c r="AA147" s="79">
        <v>0</v>
      </c>
      <c r="AB147" s="79">
        <v>0</v>
      </c>
      <c r="AC147" s="79">
        <v>0</v>
      </c>
      <c r="AD147" s="79">
        <v>0</v>
      </c>
      <c r="AE147" s="79">
        <v>0</v>
      </c>
      <c r="AF147" s="79">
        <v>0</v>
      </c>
      <c r="AG147" s="79">
        <v>0</v>
      </c>
      <c r="AH147" s="79">
        <v>0</v>
      </c>
      <c r="AI147" s="79">
        <v>0</v>
      </c>
      <c r="AJ147" s="79">
        <v>0</v>
      </c>
      <c r="AK147" s="79">
        <v>0</v>
      </c>
      <c r="AL147" s="79">
        <v>0</v>
      </c>
      <c r="AM147" s="79">
        <v>0</v>
      </c>
      <c r="AN147" s="79">
        <v>0</v>
      </c>
      <c r="AO147" s="79">
        <v>9.3900000000000006E-5</v>
      </c>
      <c r="AP147" s="79">
        <v>0</v>
      </c>
      <c r="AQ147" s="79">
        <v>0</v>
      </c>
      <c r="AR147" s="79">
        <v>0</v>
      </c>
      <c r="AS147" s="79">
        <v>0</v>
      </c>
      <c r="AT147" s="79">
        <v>0</v>
      </c>
      <c r="AU147" s="79">
        <v>0</v>
      </c>
      <c r="AV147" s="79">
        <v>0</v>
      </c>
      <c r="AW147" s="79">
        <v>0</v>
      </c>
      <c r="AX147" s="79">
        <v>0</v>
      </c>
      <c r="AY147" s="79">
        <v>0</v>
      </c>
      <c r="AZ147" s="79">
        <v>0</v>
      </c>
      <c r="BA147" s="79">
        <v>0</v>
      </c>
      <c r="BB147" s="79">
        <v>0</v>
      </c>
      <c r="BC147" s="79">
        <v>0</v>
      </c>
      <c r="BD147" s="79">
        <v>0</v>
      </c>
      <c r="BE147" s="79">
        <v>0</v>
      </c>
      <c r="BF147" s="79">
        <v>0</v>
      </c>
      <c r="BG147" s="79">
        <v>0</v>
      </c>
      <c r="BH147" s="79">
        <v>0</v>
      </c>
      <c r="BI147" s="79">
        <v>0</v>
      </c>
      <c r="BJ147" s="79">
        <v>0</v>
      </c>
      <c r="BK147" s="79">
        <v>0</v>
      </c>
      <c r="BL147" s="79">
        <v>0</v>
      </c>
      <c r="BM147" s="79">
        <v>0</v>
      </c>
      <c r="BN147" s="79">
        <v>0</v>
      </c>
      <c r="BO147" s="79">
        <v>0</v>
      </c>
      <c r="BP147" s="79">
        <v>0</v>
      </c>
      <c r="BQ147" s="79">
        <v>0</v>
      </c>
      <c r="BR147" s="79">
        <v>0</v>
      </c>
      <c r="BS147" s="79">
        <v>0</v>
      </c>
      <c r="BT147" s="79">
        <v>0</v>
      </c>
      <c r="BU147" s="79">
        <v>0</v>
      </c>
      <c r="BV147" s="79">
        <v>0</v>
      </c>
      <c r="BW147" s="79">
        <v>0</v>
      </c>
      <c r="BX147" s="79">
        <v>0</v>
      </c>
      <c r="BY147" s="79">
        <v>0</v>
      </c>
      <c r="BZ147" s="79">
        <v>0</v>
      </c>
      <c r="CA147" s="79">
        <v>0</v>
      </c>
      <c r="CB147" s="79">
        <v>0</v>
      </c>
      <c r="CC147" s="79">
        <v>0</v>
      </c>
      <c r="CD147" s="79">
        <v>0</v>
      </c>
      <c r="CE147" s="79">
        <v>0</v>
      </c>
      <c r="CF147" s="79">
        <v>0</v>
      </c>
      <c r="CG147" s="79">
        <v>0</v>
      </c>
      <c r="CH147" s="79">
        <v>0</v>
      </c>
      <c r="CI147" s="79">
        <v>0</v>
      </c>
      <c r="CJ147" s="79">
        <v>0</v>
      </c>
      <c r="CK147" s="79">
        <v>0</v>
      </c>
      <c r="CL147" s="79">
        <v>0</v>
      </c>
      <c r="CM147" s="79">
        <v>0</v>
      </c>
      <c r="CN147" s="79">
        <v>0</v>
      </c>
      <c r="CO147" s="79">
        <v>0</v>
      </c>
      <c r="CP147" s="79">
        <v>0</v>
      </c>
      <c r="CQ147" s="79">
        <v>0</v>
      </c>
      <c r="CR147" s="79">
        <v>0</v>
      </c>
      <c r="CS147" s="79">
        <v>0</v>
      </c>
      <c r="CT147" s="79">
        <v>0</v>
      </c>
      <c r="CU147" s="79">
        <v>0</v>
      </c>
      <c r="CV147" s="79">
        <v>0</v>
      </c>
      <c r="CW147" s="79">
        <v>0</v>
      </c>
      <c r="CX147" s="79">
        <v>0</v>
      </c>
      <c r="CY147" s="79">
        <v>0</v>
      </c>
      <c r="CZ147" s="79">
        <v>0</v>
      </c>
      <c r="DA147" s="79">
        <v>0</v>
      </c>
      <c r="DB147" s="79">
        <v>0</v>
      </c>
      <c r="DC147" s="79">
        <v>0</v>
      </c>
      <c r="DD147" s="79">
        <v>0</v>
      </c>
      <c r="DE147" s="79">
        <v>0</v>
      </c>
      <c r="DF147" s="79">
        <v>0</v>
      </c>
      <c r="DG147" s="79">
        <v>1.2861799999999999E-4</v>
      </c>
      <c r="DH147" s="79">
        <v>6.3111500000000002E-4</v>
      </c>
      <c r="DI147" s="79">
        <v>2.0724599999999999E-4</v>
      </c>
      <c r="DJ147" s="79">
        <v>3.4344399999999999E-4</v>
      </c>
      <c r="DK147" s="79">
        <v>3.3718600000000001E-4</v>
      </c>
      <c r="DL147" s="79">
        <v>2.0621300000000001E-4</v>
      </c>
      <c r="DM147" s="79">
        <v>2.71997E-4</v>
      </c>
      <c r="DN147" s="79">
        <v>9.3977299999999998E-4</v>
      </c>
      <c r="DO147" s="79">
        <v>4.9517799999999998E-4</v>
      </c>
      <c r="DP147" s="79">
        <v>7.1874000000000005E-4</v>
      </c>
      <c r="DQ147" s="79">
        <v>5.2501499999999999E-4</v>
      </c>
    </row>
    <row r="148" spans="1:121">
      <c r="A148" s="79" t="s">
        <v>230</v>
      </c>
      <c r="B148" s="21" t="s">
        <v>1125</v>
      </c>
      <c r="C148" s="97" t="str">
        <f t="shared" si="26"/>
        <v>ND</v>
      </c>
      <c r="D148" s="97" t="str">
        <f t="shared" si="27"/>
        <v>ND</v>
      </c>
      <c r="E148" s="21" t="s">
        <v>917</v>
      </c>
      <c r="F148" s="21" t="s">
        <v>1159</v>
      </c>
      <c r="G148" s="21" t="s">
        <v>1308</v>
      </c>
      <c r="H148" s="21" t="s">
        <v>1159</v>
      </c>
      <c r="I148" s="97" t="str">
        <f t="shared" si="30"/>
        <v>ND</v>
      </c>
      <c r="J148" s="97" t="str">
        <f t="shared" si="31"/>
        <v>ND</v>
      </c>
      <c r="K148" s="97" t="str">
        <f t="shared" si="28"/>
        <v>ND</v>
      </c>
      <c r="L148" s="97" t="str">
        <f t="shared" si="29"/>
        <v>ND</v>
      </c>
      <c r="M148" s="21">
        <v>0</v>
      </c>
      <c r="N148" s="21">
        <v>0</v>
      </c>
      <c r="O148" s="21">
        <v>0</v>
      </c>
      <c r="P148" s="93">
        <v>0</v>
      </c>
      <c r="Q148" s="93">
        <v>0</v>
      </c>
      <c r="R148" s="93">
        <v>0</v>
      </c>
      <c r="S148" s="21">
        <v>0</v>
      </c>
      <c r="T148" s="21">
        <v>0</v>
      </c>
      <c r="U148" s="21">
        <v>0</v>
      </c>
      <c r="V148" s="21">
        <v>0</v>
      </c>
      <c r="W148" s="21">
        <v>1.4472374999999999E-4</v>
      </c>
      <c r="X148" s="101" t="s">
        <v>1169</v>
      </c>
      <c r="Y148" s="101" t="s">
        <v>1169</v>
      </c>
      <c r="Z148" s="101" t="s">
        <v>1169</v>
      </c>
      <c r="AA148" s="79">
        <v>0</v>
      </c>
      <c r="AB148" s="79">
        <v>0</v>
      </c>
      <c r="AC148" s="79">
        <v>0</v>
      </c>
      <c r="AD148" s="79">
        <v>0</v>
      </c>
      <c r="AE148" s="79">
        <v>0</v>
      </c>
      <c r="AF148" s="79">
        <v>0</v>
      </c>
      <c r="AG148" s="79">
        <v>0</v>
      </c>
      <c r="AH148" s="79">
        <v>0</v>
      </c>
      <c r="AI148" s="79">
        <v>0</v>
      </c>
      <c r="AJ148" s="79">
        <v>0</v>
      </c>
      <c r="AK148" s="79">
        <v>0</v>
      </c>
      <c r="AL148" s="79">
        <v>0</v>
      </c>
      <c r="AM148" s="79">
        <v>0</v>
      </c>
      <c r="AN148" s="79">
        <v>0</v>
      </c>
      <c r="AO148" s="79">
        <v>0</v>
      </c>
      <c r="AP148" s="79">
        <v>0</v>
      </c>
      <c r="AQ148" s="79">
        <v>0</v>
      </c>
      <c r="AR148" s="79">
        <v>0</v>
      </c>
      <c r="AS148" s="79">
        <v>0</v>
      </c>
      <c r="AT148" s="79">
        <v>0</v>
      </c>
      <c r="AU148" s="79">
        <v>0</v>
      </c>
      <c r="AV148" s="79">
        <v>0</v>
      </c>
      <c r="AW148" s="79">
        <v>0</v>
      </c>
      <c r="AX148" s="79">
        <v>0</v>
      </c>
      <c r="AY148" s="79">
        <v>0</v>
      </c>
      <c r="AZ148" s="79">
        <v>0</v>
      </c>
      <c r="BA148" s="79">
        <v>0</v>
      </c>
      <c r="BB148" s="79">
        <v>0</v>
      </c>
      <c r="BC148" s="79">
        <v>0</v>
      </c>
      <c r="BD148" s="79">
        <v>0</v>
      </c>
      <c r="BE148" s="79">
        <v>0</v>
      </c>
      <c r="BF148" s="79">
        <v>0</v>
      </c>
      <c r="BG148" s="79">
        <v>0</v>
      </c>
      <c r="BH148" s="79">
        <v>0</v>
      </c>
      <c r="BI148" s="79">
        <v>0</v>
      </c>
      <c r="BJ148" s="79">
        <v>0</v>
      </c>
      <c r="BK148" s="79">
        <v>0</v>
      </c>
      <c r="BL148" s="79">
        <v>0</v>
      </c>
      <c r="BM148" s="79">
        <v>0</v>
      </c>
      <c r="BN148" s="79">
        <v>0</v>
      </c>
      <c r="BO148" s="79">
        <v>0</v>
      </c>
      <c r="BP148" s="79">
        <v>0</v>
      </c>
      <c r="BQ148" s="79">
        <v>0</v>
      </c>
      <c r="BR148" s="79">
        <v>0</v>
      </c>
      <c r="BS148" s="79">
        <v>0</v>
      </c>
      <c r="BT148" s="79">
        <v>0</v>
      </c>
      <c r="BU148" s="79">
        <v>0</v>
      </c>
      <c r="BV148" s="79">
        <v>0</v>
      </c>
      <c r="BW148" s="79">
        <v>0</v>
      </c>
      <c r="BX148" s="79">
        <v>0</v>
      </c>
      <c r="BY148" s="79">
        <v>0</v>
      </c>
      <c r="BZ148" s="79">
        <v>0</v>
      </c>
      <c r="CA148" s="79">
        <v>0</v>
      </c>
      <c r="CB148" s="79">
        <v>0</v>
      </c>
      <c r="CC148" s="79">
        <v>0</v>
      </c>
      <c r="CD148" s="79">
        <v>0</v>
      </c>
      <c r="CE148" s="79">
        <v>0</v>
      </c>
      <c r="CF148" s="79">
        <v>0</v>
      </c>
      <c r="CG148" s="79">
        <v>0</v>
      </c>
      <c r="CH148" s="79">
        <v>0</v>
      </c>
      <c r="CI148" s="79">
        <v>0</v>
      </c>
      <c r="CJ148" s="79">
        <v>0</v>
      </c>
      <c r="CK148" s="79">
        <v>0</v>
      </c>
      <c r="CL148" s="79">
        <v>0</v>
      </c>
      <c r="CM148" s="79">
        <v>0</v>
      </c>
      <c r="CN148" s="79">
        <v>0</v>
      </c>
      <c r="CO148" s="79">
        <v>0</v>
      </c>
      <c r="CP148" s="79">
        <v>0</v>
      </c>
      <c r="CQ148" s="79">
        <v>0</v>
      </c>
      <c r="CR148" s="79">
        <v>0</v>
      </c>
      <c r="CS148" s="79">
        <v>0</v>
      </c>
      <c r="CT148" s="79">
        <v>0</v>
      </c>
      <c r="CU148" s="79">
        <v>0</v>
      </c>
      <c r="CV148" s="79">
        <v>0</v>
      </c>
      <c r="CW148" s="79">
        <v>0</v>
      </c>
      <c r="CX148" s="79">
        <v>0</v>
      </c>
      <c r="CY148" s="79">
        <v>0</v>
      </c>
      <c r="CZ148" s="79">
        <v>0</v>
      </c>
      <c r="DA148" s="79">
        <v>0</v>
      </c>
      <c r="DB148" s="79">
        <v>0</v>
      </c>
      <c r="DC148" s="79">
        <v>0</v>
      </c>
      <c r="DD148" s="79">
        <v>0</v>
      </c>
      <c r="DE148" s="79">
        <v>0</v>
      </c>
      <c r="DF148" s="79">
        <v>0</v>
      </c>
      <c r="DG148" s="79">
        <v>6.4300000000000004E-5</v>
      </c>
      <c r="DH148" s="79">
        <v>1.4024799999999999E-4</v>
      </c>
      <c r="DI148" s="79">
        <v>6.9099999999999999E-5</v>
      </c>
      <c r="DJ148" s="79">
        <v>2.0606699999999999E-4</v>
      </c>
      <c r="DK148" s="79">
        <v>1.34874E-4</v>
      </c>
      <c r="DL148" s="79">
        <v>0</v>
      </c>
      <c r="DM148" s="79">
        <v>6.7999999999999999E-5</v>
      </c>
      <c r="DN148" s="79">
        <v>3.35633E-4</v>
      </c>
      <c r="DO148" s="79">
        <v>2.1221900000000001E-4</v>
      </c>
      <c r="DP148" s="79">
        <v>4.3124400000000001E-4</v>
      </c>
      <c r="DQ148" s="79">
        <v>7.4999999999999993E-5</v>
      </c>
    </row>
    <row r="149" spans="1:121">
      <c r="A149" s="79" t="s">
        <v>231</v>
      </c>
      <c r="B149" s="21" t="s">
        <v>1125</v>
      </c>
      <c r="C149" s="97" t="str">
        <f t="shared" si="26"/>
        <v>ND</v>
      </c>
      <c r="D149" s="97" t="str">
        <f t="shared" si="27"/>
        <v>ND</v>
      </c>
      <c r="E149" s="21" t="s">
        <v>917</v>
      </c>
      <c r="F149" s="21" t="s">
        <v>1159</v>
      </c>
      <c r="G149" s="21" t="s">
        <v>1308</v>
      </c>
      <c r="H149" s="21" t="s">
        <v>1159</v>
      </c>
      <c r="I149" s="97" t="str">
        <f t="shared" si="30"/>
        <v>PI</v>
      </c>
      <c r="J149" s="97" t="str">
        <f t="shared" si="31"/>
        <v>NI</v>
      </c>
      <c r="K149" s="97" t="str">
        <f t="shared" si="28"/>
        <v>ND</v>
      </c>
      <c r="L149" s="97" t="str">
        <f t="shared" si="29"/>
        <v>ND</v>
      </c>
      <c r="M149" s="21">
        <v>0</v>
      </c>
      <c r="N149" s="21">
        <v>0</v>
      </c>
      <c r="O149" s="21">
        <v>0</v>
      </c>
      <c r="P149" s="93">
        <v>0</v>
      </c>
      <c r="Q149" s="93">
        <v>0</v>
      </c>
      <c r="R149" s="93">
        <v>0</v>
      </c>
      <c r="S149" s="21">
        <v>0</v>
      </c>
      <c r="T149" s="21">
        <v>2.721666666666667E-5</v>
      </c>
      <c r="U149" s="21">
        <v>0</v>
      </c>
      <c r="V149" s="21">
        <v>0</v>
      </c>
      <c r="W149" s="21">
        <v>1.9125564166666668E-3</v>
      </c>
      <c r="X149" s="101" t="s">
        <v>1169</v>
      </c>
      <c r="Y149" s="101" t="s">
        <v>1169</v>
      </c>
      <c r="Z149" s="101" t="s">
        <v>1169</v>
      </c>
      <c r="AA149" s="79">
        <v>0</v>
      </c>
      <c r="AB149" s="79">
        <v>0</v>
      </c>
      <c r="AC149" s="79">
        <v>0</v>
      </c>
      <c r="AD149" s="79">
        <v>0</v>
      </c>
      <c r="AE149" s="79">
        <v>0</v>
      </c>
      <c r="AF149" s="79">
        <v>0</v>
      </c>
      <c r="AG149" s="79">
        <v>0</v>
      </c>
      <c r="AH149" s="79">
        <v>0</v>
      </c>
      <c r="AI149" s="79">
        <v>0</v>
      </c>
      <c r="AJ149" s="79">
        <v>0</v>
      </c>
      <c r="AK149" s="79">
        <v>0</v>
      </c>
      <c r="AL149" s="79">
        <v>4.6499999999999999E-5</v>
      </c>
      <c r="AM149" s="79">
        <v>0</v>
      </c>
      <c r="AN149" s="79">
        <v>5.0000000000000002E-5</v>
      </c>
      <c r="AO149" s="79">
        <v>4.6999999999999997E-5</v>
      </c>
      <c r="AP149" s="79">
        <v>0</v>
      </c>
      <c r="AQ149" s="79">
        <v>0</v>
      </c>
      <c r="AR149" s="79">
        <v>0</v>
      </c>
      <c r="AS149" s="79">
        <v>9.9699999999999998E-5</v>
      </c>
      <c r="AT149" s="79">
        <v>0</v>
      </c>
      <c r="AU149" s="79">
        <v>0</v>
      </c>
      <c r="AV149" s="79">
        <v>8.3399999999999994E-5</v>
      </c>
      <c r="AW149" s="79">
        <v>0</v>
      </c>
      <c r="AX149" s="79">
        <v>0</v>
      </c>
      <c r="AY149" s="79">
        <v>0</v>
      </c>
      <c r="AZ149" s="79">
        <v>0</v>
      </c>
      <c r="BA149" s="79">
        <v>0</v>
      </c>
      <c r="BB149" s="79">
        <v>0</v>
      </c>
      <c r="BC149" s="79">
        <v>0</v>
      </c>
      <c r="BD149" s="79">
        <v>0</v>
      </c>
      <c r="BE149" s="79">
        <v>0</v>
      </c>
      <c r="BF149" s="79">
        <v>0</v>
      </c>
      <c r="BG149" s="79">
        <v>0</v>
      </c>
      <c r="BH149" s="79">
        <v>0</v>
      </c>
      <c r="BI149" s="79">
        <v>0</v>
      </c>
      <c r="BJ149" s="79">
        <v>0</v>
      </c>
      <c r="BK149" s="79">
        <v>0</v>
      </c>
      <c r="BL149" s="79">
        <v>0</v>
      </c>
      <c r="BM149" s="79">
        <v>0</v>
      </c>
      <c r="BN149" s="79">
        <v>0</v>
      </c>
      <c r="BO149" s="79">
        <v>0</v>
      </c>
      <c r="BP149" s="79">
        <v>0</v>
      </c>
      <c r="BQ149" s="79">
        <v>0</v>
      </c>
      <c r="BR149" s="79">
        <v>0</v>
      </c>
      <c r="BS149" s="79">
        <v>0</v>
      </c>
      <c r="BT149" s="79">
        <v>0</v>
      </c>
      <c r="BU149" s="79">
        <v>0</v>
      </c>
      <c r="BV149" s="79">
        <v>0</v>
      </c>
      <c r="BW149" s="79">
        <v>0</v>
      </c>
      <c r="BX149" s="79">
        <v>0</v>
      </c>
      <c r="BY149" s="79">
        <v>0</v>
      </c>
      <c r="BZ149" s="79">
        <v>0</v>
      </c>
      <c r="CA149" s="79">
        <v>0</v>
      </c>
      <c r="CB149" s="79">
        <v>0</v>
      </c>
      <c r="CC149" s="79">
        <v>0</v>
      </c>
      <c r="CD149" s="79">
        <v>0</v>
      </c>
      <c r="CE149" s="79">
        <v>0</v>
      </c>
      <c r="CF149" s="79">
        <v>0</v>
      </c>
      <c r="CG149" s="79">
        <v>0</v>
      </c>
      <c r="CH149" s="79">
        <v>0</v>
      </c>
      <c r="CI149" s="79">
        <v>0</v>
      </c>
      <c r="CJ149" s="79">
        <v>0</v>
      </c>
      <c r="CK149" s="79">
        <v>0</v>
      </c>
      <c r="CL149" s="79">
        <v>0</v>
      </c>
      <c r="CM149" s="79">
        <v>0</v>
      </c>
      <c r="CN149" s="79">
        <v>0</v>
      </c>
      <c r="CO149" s="79">
        <v>0</v>
      </c>
      <c r="CP149" s="79">
        <v>0</v>
      </c>
      <c r="CQ149" s="79">
        <v>0</v>
      </c>
      <c r="CR149" s="79">
        <v>0</v>
      </c>
      <c r="CS149" s="79">
        <v>0</v>
      </c>
      <c r="CT149" s="79">
        <v>0</v>
      </c>
      <c r="CU149" s="79">
        <v>0</v>
      </c>
      <c r="CV149" s="79">
        <v>0</v>
      </c>
      <c r="CW149" s="79">
        <v>0</v>
      </c>
      <c r="CX149" s="79">
        <v>0</v>
      </c>
      <c r="CY149" s="79">
        <v>0</v>
      </c>
      <c r="CZ149" s="79">
        <v>0</v>
      </c>
      <c r="DA149" s="79">
        <v>0</v>
      </c>
      <c r="DB149" s="79">
        <v>0</v>
      </c>
      <c r="DC149" s="79">
        <v>0</v>
      </c>
      <c r="DD149" s="79">
        <v>0</v>
      </c>
      <c r="DE149" s="79">
        <v>0</v>
      </c>
      <c r="DF149" s="79">
        <v>4.02588E-4</v>
      </c>
      <c r="DG149" s="79">
        <v>9.6463199999999999E-4</v>
      </c>
      <c r="DH149" s="79">
        <v>1.9634689999999998E-3</v>
      </c>
      <c r="DI149" s="79">
        <v>6.9081999999999998E-4</v>
      </c>
      <c r="DJ149" s="79">
        <v>2.6788649999999999E-3</v>
      </c>
      <c r="DK149" s="79">
        <v>2.4951740000000002E-3</v>
      </c>
      <c r="DL149" s="79">
        <v>8.2485100000000003E-4</v>
      </c>
      <c r="DM149" s="79">
        <v>6.1199300000000002E-4</v>
      </c>
      <c r="DN149" s="79">
        <v>2.8193200000000002E-3</v>
      </c>
      <c r="DO149" s="79">
        <v>3.1832890000000002E-3</v>
      </c>
      <c r="DP149" s="79">
        <v>3.0905820000000001E-3</v>
      </c>
      <c r="DQ149" s="79">
        <v>3.225094E-3</v>
      </c>
    </row>
    <row r="150" spans="1:121">
      <c r="A150" s="79" t="s">
        <v>232</v>
      </c>
      <c r="B150" s="21" t="s">
        <v>1125</v>
      </c>
      <c r="C150" s="97" t="str">
        <f t="shared" si="26"/>
        <v>ND</v>
      </c>
      <c r="D150" s="97" t="str">
        <f t="shared" si="27"/>
        <v>ND</v>
      </c>
      <c r="E150" s="21" t="s">
        <v>917</v>
      </c>
      <c r="F150" s="21" t="s">
        <v>1159</v>
      </c>
      <c r="G150" s="21" t="s">
        <v>1308</v>
      </c>
      <c r="H150" s="21" t="s">
        <v>1159</v>
      </c>
      <c r="I150" s="97" t="str">
        <f t="shared" si="30"/>
        <v>ND</v>
      </c>
      <c r="J150" s="97" t="str">
        <f t="shared" si="31"/>
        <v>ND</v>
      </c>
      <c r="K150" s="97" t="str">
        <f t="shared" si="28"/>
        <v>ND</v>
      </c>
      <c r="L150" s="97" t="str">
        <f t="shared" si="29"/>
        <v>ND</v>
      </c>
      <c r="M150" s="21">
        <v>0</v>
      </c>
      <c r="N150" s="21">
        <v>0</v>
      </c>
      <c r="O150" s="21">
        <v>0</v>
      </c>
      <c r="P150" s="93">
        <v>0</v>
      </c>
      <c r="Q150" s="93">
        <v>0</v>
      </c>
      <c r="R150" s="93">
        <v>0</v>
      </c>
      <c r="S150" s="21">
        <v>0</v>
      </c>
      <c r="T150" s="21">
        <v>0</v>
      </c>
      <c r="U150" s="21">
        <v>0</v>
      </c>
      <c r="V150" s="21">
        <v>0</v>
      </c>
      <c r="W150" s="21">
        <v>6.4783375000000004E-4</v>
      </c>
      <c r="X150" s="101" t="s">
        <v>1169</v>
      </c>
      <c r="Y150" s="101" t="s">
        <v>1169</v>
      </c>
      <c r="Z150" s="101" t="s">
        <v>1169</v>
      </c>
      <c r="AA150" s="79">
        <v>0</v>
      </c>
      <c r="AB150" s="79">
        <v>0</v>
      </c>
      <c r="AC150" s="79">
        <v>0</v>
      </c>
      <c r="AD150" s="79">
        <v>0</v>
      </c>
      <c r="AE150" s="79">
        <v>0</v>
      </c>
      <c r="AF150" s="79">
        <v>0</v>
      </c>
      <c r="AG150" s="79">
        <v>0</v>
      </c>
      <c r="AH150" s="79">
        <v>0</v>
      </c>
      <c r="AI150" s="79">
        <v>0</v>
      </c>
      <c r="AJ150" s="79">
        <v>0</v>
      </c>
      <c r="AK150" s="79">
        <v>0</v>
      </c>
      <c r="AL150" s="79">
        <v>0</v>
      </c>
      <c r="AM150" s="79">
        <v>0</v>
      </c>
      <c r="AN150" s="79">
        <v>0</v>
      </c>
      <c r="AO150" s="79">
        <v>0</v>
      </c>
      <c r="AP150" s="79">
        <v>0</v>
      </c>
      <c r="AQ150" s="79">
        <v>0</v>
      </c>
      <c r="AR150" s="79">
        <v>0</v>
      </c>
      <c r="AS150" s="79">
        <v>0</v>
      </c>
      <c r="AT150" s="79">
        <v>0</v>
      </c>
      <c r="AU150" s="79">
        <v>0</v>
      </c>
      <c r="AV150" s="79">
        <v>0</v>
      </c>
      <c r="AW150" s="79">
        <v>0</v>
      </c>
      <c r="AX150" s="79">
        <v>0</v>
      </c>
      <c r="AY150" s="79">
        <v>0</v>
      </c>
      <c r="AZ150" s="79">
        <v>0</v>
      </c>
      <c r="BA150" s="79">
        <v>0</v>
      </c>
      <c r="BB150" s="79">
        <v>0</v>
      </c>
      <c r="BC150" s="79">
        <v>0</v>
      </c>
      <c r="BD150" s="79">
        <v>0</v>
      </c>
      <c r="BE150" s="79">
        <v>0</v>
      </c>
      <c r="BF150" s="79">
        <v>0</v>
      </c>
      <c r="BG150" s="79">
        <v>0</v>
      </c>
      <c r="BH150" s="79">
        <v>0</v>
      </c>
      <c r="BI150" s="79">
        <v>0</v>
      </c>
      <c r="BJ150" s="79">
        <v>0</v>
      </c>
      <c r="BK150" s="79">
        <v>0</v>
      </c>
      <c r="BL150" s="79">
        <v>0</v>
      </c>
      <c r="BM150" s="79">
        <v>0</v>
      </c>
      <c r="BN150" s="79">
        <v>0</v>
      </c>
      <c r="BO150" s="79">
        <v>0</v>
      </c>
      <c r="BP150" s="79">
        <v>0</v>
      </c>
      <c r="BQ150" s="79">
        <v>0</v>
      </c>
      <c r="BR150" s="79">
        <v>0</v>
      </c>
      <c r="BS150" s="79">
        <v>0</v>
      </c>
      <c r="BT150" s="79">
        <v>0</v>
      </c>
      <c r="BU150" s="79">
        <v>0</v>
      </c>
      <c r="BV150" s="79">
        <v>0</v>
      </c>
      <c r="BW150" s="79">
        <v>0</v>
      </c>
      <c r="BX150" s="79">
        <v>0</v>
      </c>
      <c r="BY150" s="79">
        <v>0</v>
      </c>
      <c r="BZ150" s="79">
        <v>0</v>
      </c>
      <c r="CA150" s="79">
        <v>0</v>
      </c>
      <c r="CB150" s="79">
        <v>0</v>
      </c>
      <c r="CC150" s="79">
        <v>0</v>
      </c>
      <c r="CD150" s="79">
        <v>0</v>
      </c>
      <c r="CE150" s="79">
        <v>0</v>
      </c>
      <c r="CF150" s="79">
        <v>0</v>
      </c>
      <c r="CG150" s="79">
        <v>0</v>
      </c>
      <c r="CH150" s="79">
        <v>0</v>
      </c>
      <c r="CI150" s="79">
        <v>0</v>
      </c>
      <c r="CJ150" s="79">
        <v>0</v>
      </c>
      <c r="CK150" s="79">
        <v>0</v>
      </c>
      <c r="CL150" s="79">
        <v>0</v>
      </c>
      <c r="CM150" s="79">
        <v>0</v>
      </c>
      <c r="CN150" s="79">
        <v>0</v>
      </c>
      <c r="CO150" s="79">
        <v>0</v>
      </c>
      <c r="CP150" s="79">
        <v>0</v>
      </c>
      <c r="CQ150" s="79">
        <v>0</v>
      </c>
      <c r="CR150" s="79">
        <v>0</v>
      </c>
      <c r="CS150" s="79">
        <v>0</v>
      </c>
      <c r="CT150" s="79">
        <v>0</v>
      </c>
      <c r="CU150" s="79">
        <v>0</v>
      </c>
      <c r="CV150" s="79">
        <v>0</v>
      </c>
      <c r="CW150" s="79">
        <v>0</v>
      </c>
      <c r="CX150" s="79">
        <v>0</v>
      </c>
      <c r="CY150" s="79">
        <v>0</v>
      </c>
      <c r="CZ150" s="79">
        <v>0</v>
      </c>
      <c r="DA150" s="79">
        <v>0</v>
      </c>
      <c r="DB150" s="79">
        <v>0</v>
      </c>
      <c r="DC150" s="79">
        <v>0</v>
      </c>
      <c r="DD150" s="79">
        <v>0</v>
      </c>
      <c r="DE150" s="79">
        <v>0</v>
      </c>
      <c r="DF150" s="79">
        <v>0</v>
      </c>
      <c r="DG150" s="79">
        <v>1.2861799999999999E-4</v>
      </c>
      <c r="DH150" s="79">
        <v>5.6099100000000005E-4</v>
      </c>
      <c r="DI150" s="79">
        <v>5.52656E-4</v>
      </c>
      <c r="DJ150" s="79">
        <v>8.2426600000000004E-4</v>
      </c>
      <c r="DK150" s="79">
        <v>1.011557E-3</v>
      </c>
      <c r="DL150" s="79">
        <v>6.8737599999999996E-4</v>
      </c>
      <c r="DM150" s="79">
        <v>4.0799500000000003E-4</v>
      </c>
      <c r="DN150" s="79">
        <v>1.141153E-3</v>
      </c>
      <c r="DO150" s="79">
        <v>7.7813700000000003E-4</v>
      </c>
      <c r="DP150" s="79">
        <v>1.006236E-3</v>
      </c>
      <c r="DQ150" s="79">
        <v>6.7502000000000003E-4</v>
      </c>
    </row>
    <row r="151" spans="1:121">
      <c r="A151" s="79" t="s">
        <v>233</v>
      </c>
      <c r="B151" s="21" t="s">
        <v>1125</v>
      </c>
      <c r="C151" s="97" t="str">
        <f t="shared" si="26"/>
        <v>ND</v>
      </c>
      <c r="D151" s="97" t="str">
        <f t="shared" si="27"/>
        <v>ND</v>
      </c>
      <c r="E151" s="21" t="s">
        <v>917</v>
      </c>
      <c r="F151" s="21" t="s">
        <v>1159</v>
      </c>
      <c r="G151" s="21" t="s">
        <v>1308</v>
      </c>
      <c r="H151" s="21" t="s">
        <v>1159</v>
      </c>
      <c r="I151" s="97" t="str">
        <f t="shared" si="30"/>
        <v>ND</v>
      </c>
      <c r="J151" s="97" t="str">
        <f t="shared" si="31"/>
        <v>ND</v>
      </c>
      <c r="K151" s="97" t="str">
        <f t="shared" si="28"/>
        <v>ND</v>
      </c>
      <c r="L151" s="97" t="str">
        <f t="shared" si="29"/>
        <v>ND</v>
      </c>
      <c r="M151" s="21">
        <v>0</v>
      </c>
      <c r="N151" s="21">
        <v>0</v>
      </c>
      <c r="O151" s="21">
        <v>0</v>
      </c>
      <c r="P151" s="93">
        <v>0</v>
      </c>
      <c r="Q151" s="93">
        <v>0</v>
      </c>
      <c r="R151" s="93">
        <v>0</v>
      </c>
      <c r="S151" s="21">
        <v>0</v>
      </c>
      <c r="T151" s="21">
        <v>0</v>
      </c>
      <c r="U151" s="21">
        <v>0</v>
      </c>
      <c r="V151" s="21">
        <v>0</v>
      </c>
      <c r="W151" s="21">
        <v>3.6469550000000007E-4</v>
      </c>
      <c r="X151" s="101" t="s">
        <v>1169</v>
      </c>
      <c r="Y151" s="101" t="s">
        <v>1169</v>
      </c>
      <c r="Z151" s="101" t="s">
        <v>1169</v>
      </c>
      <c r="AA151" s="79">
        <v>0</v>
      </c>
      <c r="AB151" s="79">
        <v>0</v>
      </c>
      <c r="AC151" s="79">
        <v>0</v>
      </c>
      <c r="AD151" s="79">
        <v>0</v>
      </c>
      <c r="AE151" s="79">
        <v>0</v>
      </c>
      <c r="AF151" s="79">
        <v>0</v>
      </c>
      <c r="AG151" s="79">
        <v>0</v>
      </c>
      <c r="AH151" s="79">
        <v>0</v>
      </c>
      <c r="AI151" s="79">
        <v>0</v>
      </c>
      <c r="AJ151" s="79">
        <v>0</v>
      </c>
      <c r="AK151" s="79">
        <v>0</v>
      </c>
      <c r="AL151" s="79">
        <v>0</v>
      </c>
      <c r="AM151" s="79">
        <v>0</v>
      </c>
      <c r="AN151" s="79">
        <v>0</v>
      </c>
      <c r="AO151" s="79">
        <v>0</v>
      </c>
      <c r="AP151" s="79">
        <v>0</v>
      </c>
      <c r="AQ151" s="79">
        <v>0</v>
      </c>
      <c r="AR151" s="79">
        <v>0</v>
      </c>
      <c r="AS151" s="79">
        <v>0</v>
      </c>
      <c r="AT151" s="79">
        <v>0</v>
      </c>
      <c r="AU151" s="79">
        <v>0</v>
      </c>
      <c r="AV151" s="79">
        <v>0</v>
      </c>
      <c r="AW151" s="79">
        <v>0</v>
      </c>
      <c r="AX151" s="79">
        <v>0</v>
      </c>
      <c r="AY151" s="79">
        <v>0</v>
      </c>
      <c r="AZ151" s="79">
        <v>0</v>
      </c>
      <c r="BA151" s="79">
        <v>0</v>
      </c>
      <c r="BB151" s="79">
        <v>0</v>
      </c>
      <c r="BC151" s="79">
        <v>0</v>
      </c>
      <c r="BD151" s="79">
        <v>0</v>
      </c>
      <c r="BE151" s="79">
        <v>0</v>
      </c>
      <c r="BF151" s="79">
        <v>0</v>
      </c>
      <c r="BG151" s="79">
        <v>0</v>
      </c>
      <c r="BH151" s="79">
        <v>0</v>
      </c>
      <c r="BI151" s="79">
        <v>0</v>
      </c>
      <c r="BJ151" s="79">
        <v>0</v>
      </c>
      <c r="BK151" s="79">
        <v>0</v>
      </c>
      <c r="BL151" s="79">
        <v>0</v>
      </c>
      <c r="BM151" s="79">
        <v>0</v>
      </c>
      <c r="BN151" s="79">
        <v>0</v>
      </c>
      <c r="BO151" s="79">
        <v>0</v>
      </c>
      <c r="BP151" s="79">
        <v>0</v>
      </c>
      <c r="BQ151" s="79">
        <v>0</v>
      </c>
      <c r="BR151" s="79">
        <v>0</v>
      </c>
      <c r="BS151" s="79">
        <v>0</v>
      </c>
      <c r="BT151" s="79">
        <v>0</v>
      </c>
      <c r="BU151" s="79">
        <v>0</v>
      </c>
      <c r="BV151" s="79">
        <v>0</v>
      </c>
      <c r="BW151" s="79">
        <v>0</v>
      </c>
      <c r="BX151" s="79">
        <v>0</v>
      </c>
      <c r="BY151" s="79">
        <v>0</v>
      </c>
      <c r="BZ151" s="79">
        <v>0</v>
      </c>
      <c r="CA151" s="79">
        <v>0</v>
      </c>
      <c r="CB151" s="79">
        <v>0</v>
      </c>
      <c r="CC151" s="79">
        <v>0</v>
      </c>
      <c r="CD151" s="79">
        <v>0</v>
      </c>
      <c r="CE151" s="79">
        <v>0</v>
      </c>
      <c r="CF151" s="79">
        <v>0</v>
      </c>
      <c r="CG151" s="79">
        <v>0</v>
      </c>
      <c r="CH151" s="79">
        <v>0</v>
      </c>
      <c r="CI151" s="79">
        <v>0</v>
      </c>
      <c r="CJ151" s="79">
        <v>0</v>
      </c>
      <c r="CK151" s="79">
        <v>0</v>
      </c>
      <c r="CL151" s="79">
        <v>0</v>
      </c>
      <c r="CM151" s="79">
        <v>0</v>
      </c>
      <c r="CN151" s="79">
        <v>0</v>
      </c>
      <c r="CO151" s="79">
        <v>0</v>
      </c>
      <c r="CP151" s="79">
        <v>0</v>
      </c>
      <c r="CQ151" s="79">
        <v>0</v>
      </c>
      <c r="CR151" s="79">
        <v>0</v>
      </c>
      <c r="CS151" s="79">
        <v>0</v>
      </c>
      <c r="CT151" s="79">
        <v>0</v>
      </c>
      <c r="CU151" s="79">
        <v>0</v>
      </c>
      <c r="CV151" s="79">
        <v>0</v>
      </c>
      <c r="CW151" s="79">
        <v>0</v>
      </c>
      <c r="CX151" s="79">
        <v>0</v>
      </c>
      <c r="CY151" s="79">
        <v>0</v>
      </c>
      <c r="CZ151" s="79">
        <v>0</v>
      </c>
      <c r="DA151" s="79">
        <v>0</v>
      </c>
      <c r="DB151" s="79">
        <v>0</v>
      </c>
      <c r="DC151" s="79">
        <v>0</v>
      </c>
      <c r="DD151" s="79">
        <v>0</v>
      </c>
      <c r="DE151" s="79">
        <v>0</v>
      </c>
      <c r="DF151" s="79">
        <v>6.7100000000000005E-5</v>
      </c>
      <c r="DG151" s="79">
        <v>1.2861799999999999E-4</v>
      </c>
      <c r="DH151" s="79">
        <v>4.2074300000000001E-4</v>
      </c>
      <c r="DI151" s="79">
        <v>3.4540999999999999E-4</v>
      </c>
      <c r="DJ151" s="79">
        <v>3.4344399999999999E-4</v>
      </c>
      <c r="DK151" s="79">
        <v>4.7206E-4</v>
      </c>
      <c r="DL151" s="79">
        <v>6.8700000000000003E-5</v>
      </c>
      <c r="DM151" s="79">
        <v>6.7999999999999999E-5</v>
      </c>
      <c r="DN151" s="79">
        <v>7.3839299999999995E-4</v>
      </c>
      <c r="DO151" s="79">
        <v>8.4887700000000005E-4</v>
      </c>
      <c r="DP151" s="79">
        <v>5.7499199999999997E-4</v>
      </c>
      <c r="DQ151" s="79">
        <v>3.0000900000000001E-4</v>
      </c>
    </row>
    <row r="152" spans="1:121">
      <c r="A152" s="79" t="s">
        <v>234</v>
      </c>
      <c r="B152" s="21" t="s">
        <v>1125</v>
      </c>
      <c r="C152" s="101" t="str">
        <f t="shared" si="26"/>
        <v>ND</v>
      </c>
      <c r="D152" s="97" t="str">
        <f t="shared" si="27"/>
        <v>ND</v>
      </c>
      <c r="E152" s="21" t="s">
        <v>917</v>
      </c>
      <c r="F152" s="21" t="s">
        <v>1159</v>
      </c>
      <c r="G152" s="21" t="s">
        <v>1308</v>
      </c>
      <c r="H152" s="21" t="s">
        <v>1159</v>
      </c>
      <c r="I152" s="97" t="str">
        <f t="shared" si="30"/>
        <v>PI</v>
      </c>
      <c r="J152" s="97" t="str">
        <f t="shared" si="31"/>
        <v>NI</v>
      </c>
      <c r="K152" s="97" t="str">
        <f t="shared" si="28"/>
        <v>ND</v>
      </c>
      <c r="L152" s="97" t="str">
        <f t="shared" si="29"/>
        <v>PI</v>
      </c>
      <c r="M152" s="21">
        <v>0</v>
      </c>
      <c r="N152" s="21">
        <v>0</v>
      </c>
      <c r="O152" s="21">
        <v>0</v>
      </c>
      <c r="P152" s="93">
        <v>0</v>
      </c>
      <c r="Q152" s="93">
        <v>0</v>
      </c>
      <c r="R152" s="93">
        <v>2.3640799999999999E-4</v>
      </c>
      <c r="S152" s="21">
        <v>0</v>
      </c>
      <c r="T152" s="21">
        <v>8.693616666666667E-5</v>
      </c>
      <c r="U152" s="21">
        <v>0</v>
      </c>
      <c r="V152" s="21">
        <v>0</v>
      </c>
      <c r="W152" s="21">
        <v>1.0285066666666667E-3</v>
      </c>
      <c r="X152" s="101" t="s">
        <v>1169</v>
      </c>
      <c r="Y152" s="101" t="s">
        <v>1169</v>
      </c>
      <c r="Z152" s="101" t="s">
        <v>1169</v>
      </c>
      <c r="AA152" s="79">
        <v>0</v>
      </c>
      <c r="AB152" s="79">
        <v>0</v>
      </c>
      <c r="AC152" s="79">
        <v>0</v>
      </c>
      <c r="AD152" s="79">
        <v>0</v>
      </c>
      <c r="AE152" s="79">
        <v>0</v>
      </c>
      <c r="AF152" s="79">
        <v>0</v>
      </c>
      <c r="AG152" s="79">
        <v>0</v>
      </c>
      <c r="AH152" s="79">
        <v>0</v>
      </c>
      <c r="AI152" s="79">
        <v>0</v>
      </c>
      <c r="AJ152" s="79">
        <v>0</v>
      </c>
      <c r="AK152" s="79">
        <v>0</v>
      </c>
      <c r="AL152" s="79">
        <v>4.6499999999999999E-5</v>
      </c>
      <c r="AM152" s="79">
        <v>1.3557599999999999E-4</v>
      </c>
      <c r="AN152" s="79">
        <v>5.0000000000000002E-5</v>
      </c>
      <c r="AO152" s="79">
        <v>2.3485800000000001E-4</v>
      </c>
      <c r="AP152" s="79">
        <v>4.5099999999999998E-5</v>
      </c>
      <c r="AQ152" s="79">
        <v>0</v>
      </c>
      <c r="AR152" s="79">
        <v>5.52E-5</v>
      </c>
      <c r="AS152" s="79">
        <v>9.9699999999999998E-5</v>
      </c>
      <c r="AT152" s="79">
        <v>1.2695800000000001E-4</v>
      </c>
      <c r="AU152" s="79">
        <v>1.65942E-4</v>
      </c>
      <c r="AV152" s="79">
        <v>8.3399999999999994E-5</v>
      </c>
      <c r="AW152" s="79">
        <v>0</v>
      </c>
      <c r="AX152" s="79">
        <v>0</v>
      </c>
      <c r="AY152" s="79">
        <v>0</v>
      </c>
      <c r="AZ152" s="79">
        <v>0</v>
      </c>
      <c r="BA152" s="79">
        <v>0</v>
      </c>
      <c r="BB152" s="79">
        <v>0</v>
      </c>
      <c r="BC152" s="79">
        <v>0</v>
      </c>
      <c r="BD152" s="79">
        <v>0</v>
      </c>
      <c r="BE152" s="79">
        <v>0</v>
      </c>
      <c r="BF152" s="79">
        <v>0</v>
      </c>
      <c r="BG152" s="79">
        <v>0</v>
      </c>
      <c r="BH152" s="79">
        <v>0</v>
      </c>
      <c r="BI152" s="79">
        <v>0</v>
      </c>
      <c r="BJ152" s="79">
        <v>0</v>
      </c>
      <c r="BK152" s="79">
        <v>0</v>
      </c>
      <c r="BL152" s="79">
        <v>0</v>
      </c>
      <c r="BM152" s="79">
        <v>0</v>
      </c>
      <c r="BN152" s="79">
        <v>0</v>
      </c>
      <c r="BO152" s="79">
        <v>0</v>
      </c>
      <c r="BP152" s="79">
        <v>0</v>
      </c>
      <c r="BQ152" s="79">
        <v>0</v>
      </c>
      <c r="BR152" s="79">
        <v>0</v>
      </c>
      <c r="BS152" s="79">
        <v>0</v>
      </c>
      <c r="BT152" s="79">
        <v>0</v>
      </c>
      <c r="BU152" s="79">
        <v>0</v>
      </c>
      <c r="BV152" s="79">
        <v>0</v>
      </c>
      <c r="BW152" s="79">
        <v>0</v>
      </c>
      <c r="BX152" s="79">
        <v>0</v>
      </c>
      <c r="BY152" s="79">
        <v>0</v>
      </c>
      <c r="BZ152" s="79">
        <v>0</v>
      </c>
      <c r="CA152" s="79">
        <v>0</v>
      </c>
      <c r="CB152" s="79">
        <v>0</v>
      </c>
      <c r="CC152" s="79">
        <v>0</v>
      </c>
      <c r="CD152" s="79">
        <v>0</v>
      </c>
      <c r="CE152" s="79">
        <v>0</v>
      </c>
      <c r="CF152" s="79">
        <v>0</v>
      </c>
      <c r="CG152" s="79">
        <v>0</v>
      </c>
      <c r="CH152" s="79">
        <v>0</v>
      </c>
      <c r="CI152" s="79">
        <v>0</v>
      </c>
      <c r="CJ152" s="79">
        <v>0</v>
      </c>
      <c r="CK152" s="79">
        <v>0</v>
      </c>
      <c r="CL152" s="79">
        <v>0</v>
      </c>
      <c r="CM152" s="79">
        <v>0</v>
      </c>
      <c r="CN152" s="79">
        <v>0</v>
      </c>
      <c r="CO152" s="79">
        <v>0</v>
      </c>
      <c r="CP152" s="79">
        <v>0</v>
      </c>
      <c r="CQ152" s="79">
        <v>0</v>
      </c>
      <c r="CR152" s="79">
        <v>0</v>
      </c>
      <c r="CS152" s="79">
        <v>0</v>
      </c>
      <c r="CT152" s="79">
        <v>0</v>
      </c>
      <c r="CU152" s="79">
        <v>0</v>
      </c>
      <c r="CV152" s="79">
        <v>0</v>
      </c>
      <c r="CW152" s="79">
        <v>0</v>
      </c>
      <c r="CX152" s="79">
        <v>0</v>
      </c>
      <c r="CY152" s="79">
        <v>0</v>
      </c>
      <c r="CZ152" s="79">
        <v>0</v>
      </c>
      <c r="DA152" s="79">
        <v>0</v>
      </c>
      <c r="DB152" s="79">
        <v>0</v>
      </c>
      <c r="DC152" s="79">
        <v>0</v>
      </c>
      <c r="DD152" s="79">
        <v>0</v>
      </c>
      <c r="DE152" s="79">
        <v>0</v>
      </c>
      <c r="DF152" s="79">
        <v>3.3548999999999997E-4</v>
      </c>
      <c r="DG152" s="79">
        <v>1.221867E-3</v>
      </c>
      <c r="DH152" s="79">
        <v>1.7530969999999999E-3</v>
      </c>
      <c r="DI152" s="79">
        <v>6.2173800000000004E-4</v>
      </c>
      <c r="DJ152" s="79">
        <v>1.236399E-3</v>
      </c>
      <c r="DK152" s="79">
        <v>8.0924600000000001E-4</v>
      </c>
      <c r="DL152" s="79">
        <v>6.1863800000000002E-4</v>
      </c>
      <c r="DM152" s="79">
        <v>4.0799500000000003E-4</v>
      </c>
      <c r="DN152" s="79">
        <v>1.9466729999999999E-3</v>
      </c>
      <c r="DO152" s="79">
        <v>1.344055E-3</v>
      </c>
      <c r="DP152" s="79">
        <v>1.2218579999999999E-3</v>
      </c>
      <c r="DQ152" s="79">
        <v>8.2502400000000005E-4</v>
      </c>
    </row>
    <row r="153" spans="1:121">
      <c r="A153" s="79" t="s">
        <v>235</v>
      </c>
      <c r="B153" s="21" t="s">
        <v>1125</v>
      </c>
      <c r="C153" s="97" t="str">
        <f t="shared" si="26"/>
        <v>ND</v>
      </c>
      <c r="D153" s="97" t="str">
        <f t="shared" si="27"/>
        <v>ND</v>
      </c>
      <c r="E153" s="21" t="s">
        <v>917</v>
      </c>
      <c r="F153" s="21" t="s">
        <v>1159</v>
      </c>
      <c r="G153" s="21" t="s">
        <v>1308</v>
      </c>
      <c r="H153" s="21" t="s">
        <v>1159</v>
      </c>
      <c r="I153" s="97" t="str">
        <f t="shared" si="30"/>
        <v>ND</v>
      </c>
      <c r="J153" s="97" t="str">
        <f t="shared" si="31"/>
        <v>ND</v>
      </c>
      <c r="K153" s="97" t="str">
        <f t="shared" si="28"/>
        <v>ND</v>
      </c>
      <c r="L153" s="97" t="str">
        <f t="shared" si="29"/>
        <v>ND</v>
      </c>
      <c r="M153" s="21">
        <v>0</v>
      </c>
      <c r="N153" s="21">
        <v>0</v>
      </c>
      <c r="O153" s="21">
        <v>0</v>
      </c>
      <c r="P153" s="93">
        <v>0</v>
      </c>
      <c r="Q153" s="93">
        <v>0</v>
      </c>
      <c r="R153" s="93">
        <v>0</v>
      </c>
      <c r="S153" s="21">
        <v>0</v>
      </c>
      <c r="T153" s="21">
        <v>0</v>
      </c>
      <c r="U153" s="21">
        <v>0</v>
      </c>
      <c r="V153" s="21">
        <v>0</v>
      </c>
      <c r="W153" s="21">
        <v>6.3443558333333328E-4</v>
      </c>
      <c r="X153" s="101" t="s">
        <v>1169</v>
      </c>
      <c r="Y153" s="101" t="s">
        <v>1169</v>
      </c>
      <c r="Z153" s="101" t="s">
        <v>1169</v>
      </c>
      <c r="AA153" s="79">
        <v>0</v>
      </c>
      <c r="AB153" s="79">
        <v>0</v>
      </c>
      <c r="AC153" s="79">
        <v>0</v>
      </c>
      <c r="AD153" s="79">
        <v>0</v>
      </c>
      <c r="AE153" s="79">
        <v>0</v>
      </c>
      <c r="AF153" s="79">
        <v>0</v>
      </c>
      <c r="AG153" s="79">
        <v>0</v>
      </c>
      <c r="AH153" s="79">
        <v>0</v>
      </c>
      <c r="AI153" s="79">
        <v>0</v>
      </c>
      <c r="AJ153" s="79">
        <v>0</v>
      </c>
      <c r="AK153" s="79">
        <v>0</v>
      </c>
      <c r="AL153" s="79">
        <v>0</v>
      </c>
      <c r="AM153" s="79">
        <v>0</v>
      </c>
      <c r="AN153" s="79">
        <v>0</v>
      </c>
      <c r="AO153" s="79">
        <v>0</v>
      </c>
      <c r="AP153" s="79">
        <v>0</v>
      </c>
      <c r="AQ153" s="79">
        <v>0</v>
      </c>
      <c r="AR153" s="79">
        <v>0</v>
      </c>
      <c r="AS153" s="79">
        <v>0</v>
      </c>
      <c r="AT153" s="79">
        <v>0</v>
      </c>
      <c r="AU153" s="79">
        <v>0</v>
      </c>
      <c r="AV153" s="79">
        <v>0</v>
      </c>
      <c r="AW153" s="79">
        <v>0</v>
      </c>
      <c r="AX153" s="79">
        <v>0</v>
      </c>
      <c r="AY153" s="79">
        <v>0</v>
      </c>
      <c r="AZ153" s="79">
        <v>0</v>
      </c>
      <c r="BA153" s="79">
        <v>0</v>
      </c>
      <c r="BB153" s="79">
        <v>0</v>
      </c>
      <c r="BC153" s="79">
        <v>0</v>
      </c>
      <c r="BD153" s="79">
        <v>0</v>
      </c>
      <c r="BE153" s="79">
        <v>0</v>
      </c>
      <c r="BF153" s="79">
        <v>0</v>
      </c>
      <c r="BG153" s="79">
        <v>0</v>
      </c>
      <c r="BH153" s="79">
        <v>0</v>
      </c>
      <c r="BI153" s="79">
        <v>0</v>
      </c>
      <c r="BJ153" s="79">
        <v>0</v>
      </c>
      <c r="BK153" s="79">
        <v>0</v>
      </c>
      <c r="BL153" s="79">
        <v>0</v>
      </c>
      <c r="BM153" s="79">
        <v>0</v>
      </c>
      <c r="BN153" s="79">
        <v>0</v>
      </c>
      <c r="BO153" s="79">
        <v>0</v>
      </c>
      <c r="BP153" s="79">
        <v>0</v>
      </c>
      <c r="BQ153" s="79">
        <v>0</v>
      </c>
      <c r="BR153" s="79">
        <v>0</v>
      </c>
      <c r="BS153" s="79">
        <v>0</v>
      </c>
      <c r="BT153" s="79">
        <v>0</v>
      </c>
      <c r="BU153" s="79">
        <v>0</v>
      </c>
      <c r="BV153" s="79">
        <v>0</v>
      </c>
      <c r="BW153" s="79">
        <v>0</v>
      </c>
      <c r="BX153" s="79">
        <v>0</v>
      </c>
      <c r="BY153" s="79">
        <v>0</v>
      </c>
      <c r="BZ153" s="79">
        <v>0</v>
      </c>
      <c r="CA153" s="79">
        <v>0</v>
      </c>
      <c r="CB153" s="79">
        <v>0</v>
      </c>
      <c r="CC153" s="79">
        <v>0</v>
      </c>
      <c r="CD153" s="79">
        <v>0</v>
      </c>
      <c r="CE153" s="79">
        <v>0</v>
      </c>
      <c r="CF153" s="79">
        <v>0</v>
      </c>
      <c r="CG153" s="79">
        <v>0</v>
      </c>
      <c r="CH153" s="79">
        <v>0</v>
      </c>
      <c r="CI153" s="79">
        <v>0</v>
      </c>
      <c r="CJ153" s="79">
        <v>0</v>
      </c>
      <c r="CK153" s="79">
        <v>0</v>
      </c>
      <c r="CL153" s="79">
        <v>0</v>
      </c>
      <c r="CM153" s="79">
        <v>0</v>
      </c>
      <c r="CN153" s="79">
        <v>0</v>
      </c>
      <c r="CO153" s="79">
        <v>0</v>
      </c>
      <c r="CP153" s="79">
        <v>0</v>
      </c>
      <c r="CQ153" s="79">
        <v>0</v>
      </c>
      <c r="CR153" s="79">
        <v>0</v>
      </c>
      <c r="CS153" s="79">
        <v>0</v>
      </c>
      <c r="CT153" s="79">
        <v>0</v>
      </c>
      <c r="CU153" s="79">
        <v>0</v>
      </c>
      <c r="CV153" s="79">
        <v>0</v>
      </c>
      <c r="CW153" s="79">
        <v>0</v>
      </c>
      <c r="CX153" s="79">
        <v>0</v>
      </c>
      <c r="CY153" s="79">
        <v>0</v>
      </c>
      <c r="CZ153" s="79">
        <v>0</v>
      </c>
      <c r="DA153" s="79">
        <v>0</v>
      </c>
      <c r="DB153" s="79">
        <v>0</v>
      </c>
      <c r="DC153" s="79">
        <v>0</v>
      </c>
      <c r="DD153" s="79">
        <v>0</v>
      </c>
      <c r="DE153" s="79">
        <v>0</v>
      </c>
      <c r="DF153" s="79">
        <v>1.34196E-4</v>
      </c>
      <c r="DG153" s="79">
        <v>3.21544E-4</v>
      </c>
      <c r="DH153" s="79">
        <v>9.11611E-4</v>
      </c>
      <c r="DI153" s="79">
        <v>4.1449199999999997E-4</v>
      </c>
      <c r="DJ153" s="79">
        <v>4.1213300000000002E-4</v>
      </c>
      <c r="DK153" s="79">
        <v>1.078994E-3</v>
      </c>
      <c r="DL153" s="79">
        <v>1.3747499999999999E-4</v>
      </c>
      <c r="DM153" s="79">
        <v>6.7999999999999999E-5</v>
      </c>
      <c r="DN153" s="79">
        <v>1.0069E-3</v>
      </c>
      <c r="DO153" s="79">
        <v>9.9035700000000009E-4</v>
      </c>
      <c r="DP153" s="79">
        <v>8.6248800000000001E-4</v>
      </c>
      <c r="DQ153" s="79">
        <v>1.2750369999999999E-3</v>
      </c>
    </row>
    <row r="154" spans="1:121">
      <c r="A154" s="79" t="s">
        <v>236</v>
      </c>
      <c r="B154" s="21" t="s">
        <v>1125</v>
      </c>
      <c r="C154" s="97" t="str">
        <f t="shared" si="26"/>
        <v>ND</v>
      </c>
      <c r="D154" s="97" t="str">
        <f t="shared" si="27"/>
        <v>ND</v>
      </c>
      <c r="E154" s="21" t="s">
        <v>917</v>
      </c>
      <c r="F154" s="21" t="s">
        <v>1159</v>
      </c>
      <c r="G154" s="21" t="s">
        <v>1308</v>
      </c>
      <c r="H154" s="21" t="s">
        <v>1159</v>
      </c>
      <c r="I154" s="97" t="str">
        <f t="shared" si="30"/>
        <v>PI</v>
      </c>
      <c r="J154" s="97" t="str">
        <f t="shared" si="31"/>
        <v>NI</v>
      </c>
      <c r="K154" s="97" t="str">
        <f t="shared" si="28"/>
        <v>ND</v>
      </c>
      <c r="L154" s="97" t="str">
        <f t="shared" si="29"/>
        <v>ND</v>
      </c>
      <c r="M154" s="21">
        <v>0</v>
      </c>
      <c r="N154" s="21">
        <v>0</v>
      </c>
      <c r="O154" s="21">
        <v>0</v>
      </c>
      <c r="P154" s="93">
        <v>0</v>
      </c>
      <c r="Q154" s="93">
        <v>0</v>
      </c>
      <c r="R154" s="93">
        <v>0</v>
      </c>
      <c r="S154" s="21">
        <v>0</v>
      </c>
      <c r="T154" s="21">
        <v>3.9249999999999997E-6</v>
      </c>
      <c r="U154" s="21">
        <v>0</v>
      </c>
      <c r="V154" s="21">
        <v>0</v>
      </c>
      <c r="W154" s="21">
        <v>2.7279049999999998E-4</v>
      </c>
      <c r="X154" s="101" t="s">
        <v>1169</v>
      </c>
      <c r="Y154" s="101" t="s">
        <v>1169</v>
      </c>
      <c r="Z154" s="101" t="s">
        <v>1169</v>
      </c>
      <c r="AA154" s="79">
        <v>0</v>
      </c>
      <c r="AB154" s="79">
        <v>0</v>
      </c>
      <c r="AC154" s="79">
        <v>0</v>
      </c>
      <c r="AD154" s="79">
        <v>0</v>
      </c>
      <c r="AE154" s="79">
        <v>0</v>
      </c>
      <c r="AF154" s="79">
        <v>0</v>
      </c>
      <c r="AG154" s="79">
        <v>0</v>
      </c>
      <c r="AH154" s="79">
        <v>0</v>
      </c>
      <c r="AI154" s="79">
        <v>0</v>
      </c>
      <c r="AJ154" s="79">
        <v>0</v>
      </c>
      <c r="AK154" s="79">
        <v>0</v>
      </c>
      <c r="AL154" s="79">
        <v>0</v>
      </c>
      <c r="AM154" s="79">
        <v>0</v>
      </c>
      <c r="AN154" s="79">
        <v>0</v>
      </c>
      <c r="AO154" s="79">
        <v>4.71E-5</v>
      </c>
      <c r="AP154" s="79">
        <v>0</v>
      </c>
      <c r="AQ154" s="79">
        <v>0</v>
      </c>
      <c r="AR154" s="79">
        <v>0</v>
      </c>
      <c r="AS154" s="79">
        <v>0</v>
      </c>
      <c r="AT154" s="79">
        <v>0</v>
      </c>
      <c r="AU154" s="79">
        <v>0</v>
      </c>
      <c r="AV154" s="79">
        <v>0</v>
      </c>
      <c r="AW154" s="79">
        <v>0</v>
      </c>
      <c r="AX154" s="79">
        <v>0</v>
      </c>
      <c r="AY154" s="79">
        <v>0</v>
      </c>
      <c r="AZ154" s="79">
        <v>0</v>
      </c>
      <c r="BA154" s="79">
        <v>0</v>
      </c>
      <c r="BB154" s="79">
        <v>0</v>
      </c>
      <c r="BC154" s="79">
        <v>0</v>
      </c>
      <c r="BD154" s="79">
        <v>0</v>
      </c>
      <c r="BE154" s="79">
        <v>0</v>
      </c>
      <c r="BF154" s="79">
        <v>0</v>
      </c>
      <c r="BG154" s="79">
        <v>0</v>
      </c>
      <c r="BH154" s="79">
        <v>0</v>
      </c>
      <c r="BI154" s="79">
        <v>0</v>
      </c>
      <c r="BJ154" s="79">
        <v>0</v>
      </c>
      <c r="BK154" s="79">
        <v>0</v>
      </c>
      <c r="BL154" s="79">
        <v>0</v>
      </c>
      <c r="BM154" s="79">
        <v>0</v>
      </c>
      <c r="BN154" s="79">
        <v>0</v>
      </c>
      <c r="BO154" s="79">
        <v>0</v>
      </c>
      <c r="BP154" s="79">
        <v>0</v>
      </c>
      <c r="BQ154" s="79">
        <v>0</v>
      </c>
      <c r="BR154" s="79">
        <v>0</v>
      </c>
      <c r="BS154" s="79">
        <v>0</v>
      </c>
      <c r="BT154" s="79">
        <v>0</v>
      </c>
      <c r="BU154" s="79">
        <v>0</v>
      </c>
      <c r="BV154" s="79">
        <v>0</v>
      </c>
      <c r="BW154" s="79">
        <v>0</v>
      </c>
      <c r="BX154" s="79">
        <v>0</v>
      </c>
      <c r="BY154" s="79">
        <v>0</v>
      </c>
      <c r="BZ154" s="79">
        <v>0</v>
      </c>
      <c r="CA154" s="79">
        <v>0</v>
      </c>
      <c r="CB154" s="79">
        <v>0</v>
      </c>
      <c r="CC154" s="79">
        <v>0</v>
      </c>
      <c r="CD154" s="79">
        <v>0</v>
      </c>
      <c r="CE154" s="79">
        <v>0</v>
      </c>
      <c r="CF154" s="79">
        <v>0</v>
      </c>
      <c r="CG154" s="79">
        <v>0</v>
      </c>
      <c r="CH154" s="79">
        <v>0</v>
      </c>
      <c r="CI154" s="79">
        <v>0</v>
      </c>
      <c r="CJ154" s="79">
        <v>0</v>
      </c>
      <c r="CK154" s="79">
        <v>0</v>
      </c>
      <c r="CL154" s="79">
        <v>0</v>
      </c>
      <c r="CM154" s="79">
        <v>0</v>
      </c>
      <c r="CN154" s="79">
        <v>0</v>
      </c>
      <c r="CO154" s="79">
        <v>0</v>
      </c>
      <c r="CP154" s="79">
        <v>0</v>
      </c>
      <c r="CQ154" s="79">
        <v>0</v>
      </c>
      <c r="CR154" s="79">
        <v>0</v>
      </c>
      <c r="CS154" s="79">
        <v>0</v>
      </c>
      <c r="CT154" s="79">
        <v>0</v>
      </c>
      <c r="CU154" s="79">
        <v>0</v>
      </c>
      <c r="CV154" s="79">
        <v>0</v>
      </c>
      <c r="CW154" s="79">
        <v>0</v>
      </c>
      <c r="CX154" s="79">
        <v>0</v>
      </c>
      <c r="CY154" s="79">
        <v>0</v>
      </c>
      <c r="CZ154" s="79">
        <v>0</v>
      </c>
      <c r="DA154" s="79">
        <v>0</v>
      </c>
      <c r="DB154" s="79">
        <v>0</v>
      </c>
      <c r="DC154" s="79">
        <v>0</v>
      </c>
      <c r="DD154" s="79">
        <v>0</v>
      </c>
      <c r="DE154" s="79">
        <v>0</v>
      </c>
      <c r="DF154" s="79">
        <v>6.7299999999999996E-5</v>
      </c>
      <c r="DG154" s="79">
        <v>1.9343400000000001E-4</v>
      </c>
      <c r="DH154" s="79">
        <v>3.5154199999999999E-4</v>
      </c>
      <c r="DI154" s="79">
        <v>1.3852800000000001E-4</v>
      </c>
      <c r="DJ154" s="79">
        <v>2.0660899999999999E-4</v>
      </c>
      <c r="DK154" s="79">
        <v>2.70458E-4</v>
      </c>
      <c r="DL154" s="79">
        <v>6.8899999999999994E-5</v>
      </c>
      <c r="DM154" s="79">
        <v>1.3635599999999999E-4</v>
      </c>
      <c r="DN154" s="79">
        <v>4.71123E-4</v>
      </c>
      <c r="DO154" s="79">
        <v>7.8018499999999997E-4</v>
      </c>
      <c r="DP154" s="79">
        <v>2.8825299999999998E-4</v>
      </c>
      <c r="DQ154" s="79">
        <v>3.0079800000000002E-4</v>
      </c>
    </row>
    <row r="155" spans="1:121">
      <c r="A155" s="79" t="s">
        <v>237</v>
      </c>
      <c r="B155" s="21" t="s">
        <v>1125</v>
      </c>
      <c r="C155" s="97" t="str">
        <f t="shared" si="26"/>
        <v>ND</v>
      </c>
      <c r="D155" s="97" t="str">
        <f t="shared" si="27"/>
        <v>ND</v>
      </c>
      <c r="E155" s="21" t="s">
        <v>917</v>
      </c>
      <c r="F155" s="21" t="s">
        <v>1159</v>
      </c>
      <c r="G155" s="21" t="s">
        <v>1308</v>
      </c>
      <c r="H155" s="21" t="s">
        <v>1159</v>
      </c>
      <c r="I155" s="97" t="str">
        <f t="shared" si="30"/>
        <v>ND</v>
      </c>
      <c r="J155" s="97" t="str">
        <f t="shared" si="31"/>
        <v>ND</v>
      </c>
      <c r="K155" s="97" t="str">
        <f t="shared" si="28"/>
        <v>ND</v>
      </c>
      <c r="L155" s="97" t="str">
        <f t="shared" si="29"/>
        <v>ND</v>
      </c>
      <c r="M155" s="21">
        <v>0</v>
      </c>
      <c r="N155" s="21">
        <v>0</v>
      </c>
      <c r="O155" s="21">
        <v>0</v>
      </c>
      <c r="P155" s="93">
        <v>0</v>
      </c>
      <c r="Q155" s="93">
        <v>0</v>
      </c>
      <c r="R155" s="93">
        <v>0</v>
      </c>
      <c r="S155" s="21">
        <v>0</v>
      </c>
      <c r="T155" s="21">
        <v>0</v>
      </c>
      <c r="U155" s="21">
        <v>0</v>
      </c>
      <c r="V155" s="21">
        <v>0</v>
      </c>
      <c r="W155" s="21">
        <v>1.6269574999999998E-4</v>
      </c>
      <c r="X155" s="101" t="s">
        <v>1169</v>
      </c>
      <c r="Y155" s="101" t="s">
        <v>1169</v>
      </c>
      <c r="Z155" s="101" t="s">
        <v>1169</v>
      </c>
      <c r="AA155" s="79">
        <v>0</v>
      </c>
      <c r="AB155" s="79">
        <v>0</v>
      </c>
      <c r="AC155" s="79">
        <v>0</v>
      </c>
      <c r="AD155" s="79">
        <v>0</v>
      </c>
      <c r="AE155" s="79">
        <v>0</v>
      </c>
      <c r="AF155" s="79">
        <v>0</v>
      </c>
      <c r="AG155" s="79">
        <v>0</v>
      </c>
      <c r="AH155" s="79">
        <v>0</v>
      </c>
      <c r="AI155" s="79">
        <v>0</v>
      </c>
      <c r="AJ155" s="79">
        <v>0</v>
      </c>
      <c r="AK155" s="79">
        <v>0</v>
      </c>
      <c r="AL155" s="79">
        <v>0</v>
      </c>
      <c r="AM155" s="79">
        <v>0</v>
      </c>
      <c r="AN155" s="79">
        <v>0</v>
      </c>
      <c r="AO155" s="79">
        <v>0</v>
      </c>
      <c r="AP155" s="79">
        <v>0</v>
      </c>
      <c r="AQ155" s="79">
        <v>0</v>
      </c>
      <c r="AR155" s="79">
        <v>0</v>
      </c>
      <c r="AS155" s="79">
        <v>0</v>
      </c>
      <c r="AT155" s="79">
        <v>0</v>
      </c>
      <c r="AU155" s="79">
        <v>0</v>
      </c>
      <c r="AV155" s="79">
        <v>0</v>
      </c>
      <c r="AW155" s="79">
        <v>0</v>
      </c>
      <c r="AX155" s="79">
        <v>0</v>
      </c>
      <c r="AY155" s="79">
        <v>0</v>
      </c>
      <c r="AZ155" s="79">
        <v>0</v>
      </c>
      <c r="BA155" s="79">
        <v>0</v>
      </c>
      <c r="BB155" s="79">
        <v>0</v>
      </c>
      <c r="BC155" s="79">
        <v>0</v>
      </c>
      <c r="BD155" s="79">
        <v>0</v>
      </c>
      <c r="BE155" s="79">
        <v>0</v>
      </c>
      <c r="BF155" s="79">
        <v>0</v>
      </c>
      <c r="BG155" s="79">
        <v>0</v>
      </c>
      <c r="BH155" s="79">
        <v>0</v>
      </c>
      <c r="BI155" s="79">
        <v>0</v>
      </c>
      <c r="BJ155" s="79">
        <v>0</v>
      </c>
      <c r="BK155" s="79">
        <v>0</v>
      </c>
      <c r="BL155" s="79">
        <v>0</v>
      </c>
      <c r="BM155" s="79">
        <v>0</v>
      </c>
      <c r="BN155" s="79">
        <v>0</v>
      </c>
      <c r="BO155" s="79">
        <v>0</v>
      </c>
      <c r="BP155" s="79">
        <v>0</v>
      </c>
      <c r="BQ155" s="79">
        <v>0</v>
      </c>
      <c r="BR155" s="79">
        <v>0</v>
      </c>
      <c r="BS155" s="79">
        <v>0</v>
      </c>
      <c r="BT155" s="79">
        <v>0</v>
      </c>
      <c r="BU155" s="79">
        <v>0</v>
      </c>
      <c r="BV155" s="79">
        <v>0</v>
      </c>
      <c r="BW155" s="79">
        <v>0</v>
      </c>
      <c r="BX155" s="79">
        <v>0</v>
      </c>
      <c r="BY155" s="79">
        <v>0</v>
      </c>
      <c r="BZ155" s="79">
        <v>0</v>
      </c>
      <c r="CA155" s="79">
        <v>0</v>
      </c>
      <c r="CB155" s="79">
        <v>0</v>
      </c>
      <c r="CC155" s="79">
        <v>0</v>
      </c>
      <c r="CD155" s="79">
        <v>0</v>
      </c>
      <c r="CE155" s="79">
        <v>0</v>
      </c>
      <c r="CF155" s="79">
        <v>0</v>
      </c>
      <c r="CG155" s="79">
        <v>0</v>
      </c>
      <c r="CH155" s="79">
        <v>0</v>
      </c>
      <c r="CI155" s="79">
        <v>0</v>
      </c>
      <c r="CJ155" s="79">
        <v>0</v>
      </c>
      <c r="CK155" s="79">
        <v>0</v>
      </c>
      <c r="CL155" s="79">
        <v>0</v>
      </c>
      <c r="CM155" s="79">
        <v>0</v>
      </c>
      <c r="CN155" s="79">
        <v>0</v>
      </c>
      <c r="CO155" s="79">
        <v>0</v>
      </c>
      <c r="CP155" s="79">
        <v>0</v>
      </c>
      <c r="CQ155" s="79">
        <v>0</v>
      </c>
      <c r="CR155" s="79">
        <v>0</v>
      </c>
      <c r="CS155" s="79">
        <v>0</v>
      </c>
      <c r="CT155" s="79">
        <v>0</v>
      </c>
      <c r="CU155" s="79">
        <v>0</v>
      </c>
      <c r="CV155" s="79">
        <v>0</v>
      </c>
      <c r="CW155" s="79">
        <v>0</v>
      </c>
      <c r="CX155" s="79">
        <v>0</v>
      </c>
      <c r="CY155" s="79">
        <v>0</v>
      </c>
      <c r="CZ155" s="79">
        <v>0</v>
      </c>
      <c r="DA155" s="79">
        <v>0</v>
      </c>
      <c r="DB155" s="79">
        <v>0</v>
      </c>
      <c r="DC155" s="79">
        <v>0</v>
      </c>
      <c r="DD155" s="79">
        <v>0</v>
      </c>
      <c r="DE155" s="79">
        <v>0</v>
      </c>
      <c r="DF155" s="79">
        <v>0</v>
      </c>
      <c r="DG155" s="79">
        <v>6.4300000000000004E-5</v>
      </c>
      <c r="DH155" s="79">
        <v>7.0099999999999996E-5</v>
      </c>
      <c r="DI155" s="79">
        <v>6.9099999999999999E-5</v>
      </c>
      <c r="DJ155" s="79">
        <v>3.4344399999999999E-4</v>
      </c>
      <c r="DK155" s="79">
        <v>2.0231099999999999E-4</v>
      </c>
      <c r="DL155" s="79">
        <v>0</v>
      </c>
      <c r="DM155" s="79">
        <v>0</v>
      </c>
      <c r="DN155" s="79">
        <v>4.69887E-4</v>
      </c>
      <c r="DO155" s="79">
        <v>7.0699999999999997E-5</v>
      </c>
      <c r="DP155" s="79">
        <v>2.8749599999999999E-4</v>
      </c>
      <c r="DQ155" s="79">
        <v>3.7501100000000002E-4</v>
      </c>
    </row>
    <row r="156" spans="1:121">
      <c r="A156" s="79" t="s">
        <v>238</v>
      </c>
      <c r="B156" s="21" t="s">
        <v>1125</v>
      </c>
      <c r="C156" s="97" t="str">
        <f t="shared" si="26"/>
        <v>ND</v>
      </c>
      <c r="D156" s="97" t="str">
        <f t="shared" si="27"/>
        <v>ND</v>
      </c>
      <c r="E156" s="21" t="s">
        <v>917</v>
      </c>
      <c r="F156" s="21" t="s">
        <v>1159</v>
      </c>
      <c r="G156" s="21" t="s">
        <v>1308</v>
      </c>
      <c r="H156" s="21" t="s">
        <v>1159</v>
      </c>
      <c r="I156" s="97" t="str">
        <f t="shared" si="30"/>
        <v>PI</v>
      </c>
      <c r="J156" s="97" t="str">
        <f t="shared" si="31"/>
        <v>NI</v>
      </c>
      <c r="K156" s="97" t="str">
        <f t="shared" si="28"/>
        <v>ND</v>
      </c>
      <c r="L156" s="97" t="str">
        <f t="shared" si="29"/>
        <v>ND</v>
      </c>
      <c r="M156" s="21">
        <v>0</v>
      </c>
      <c r="N156" s="21">
        <v>0</v>
      </c>
      <c r="O156" s="21">
        <v>0</v>
      </c>
      <c r="P156" s="93">
        <v>0</v>
      </c>
      <c r="Q156" s="93">
        <v>0</v>
      </c>
      <c r="R156" s="93">
        <v>0</v>
      </c>
      <c r="S156" s="21">
        <v>0</v>
      </c>
      <c r="T156" s="21">
        <v>2.0416666666666667E-5</v>
      </c>
      <c r="U156" s="21">
        <v>0</v>
      </c>
      <c r="V156" s="21">
        <v>0</v>
      </c>
      <c r="W156" s="21">
        <v>1.1066929166666667E-3</v>
      </c>
      <c r="X156" s="101" t="s">
        <v>1169</v>
      </c>
      <c r="Y156" s="101" t="s">
        <v>1169</v>
      </c>
      <c r="Z156" s="101" t="s">
        <v>1169</v>
      </c>
      <c r="AA156" s="79">
        <v>0</v>
      </c>
      <c r="AB156" s="79">
        <v>0</v>
      </c>
      <c r="AC156" s="79">
        <v>0</v>
      </c>
      <c r="AD156" s="79">
        <v>0</v>
      </c>
      <c r="AE156" s="79">
        <v>0</v>
      </c>
      <c r="AF156" s="79">
        <v>0</v>
      </c>
      <c r="AG156" s="79">
        <v>0</v>
      </c>
      <c r="AH156" s="79">
        <v>0</v>
      </c>
      <c r="AI156" s="79">
        <v>0</v>
      </c>
      <c r="AJ156" s="79">
        <v>0</v>
      </c>
      <c r="AK156" s="79">
        <v>0</v>
      </c>
      <c r="AL156" s="79">
        <v>0</v>
      </c>
      <c r="AM156" s="79">
        <v>4.5200000000000001E-5</v>
      </c>
      <c r="AN156" s="79">
        <v>0</v>
      </c>
      <c r="AO156" s="79">
        <v>4.6999999999999997E-5</v>
      </c>
      <c r="AP156" s="79">
        <v>0</v>
      </c>
      <c r="AQ156" s="79">
        <v>0</v>
      </c>
      <c r="AR156" s="79">
        <v>5.52E-5</v>
      </c>
      <c r="AS156" s="79">
        <v>0</v>
      </c>
      <c r="AT156" s="79">
        <v>4.2299999999999998E-5</v>
      </c>
      <c r="AU156" s="79">
        <v>5.5300000000000002E-5</v>
      </c>
      <c r="AV156" s="79">
        <v>0</v>
      </c>
      <c r="AW156" s="79">
        <v>0</v>
      </c>
      <c r="AX156" s="79">
        <v>0</v>
      </c>
      <c r="AY156" s="79">
        <v>0</v>
      </c>
      <c r="AZ156" s="79">
        <v>0</v>
      </c>
      <c r="BA156" s="79">
        <v>0</v>
      </c>
      <c r="BB156" s="79">
        <v>0</v>
      </c>
      <c r="BC156" s="79">
        <v>0</v>
      </c>
      <c r="BD156" s="79">
        <v>0</v>
      </c>
      <c r="BE156" s="79">
        <v>0</v>
      </c>
      <c r="BF156" s="79">
        <v>0</v>
      </c>
      <c r="BG156" s="79">
        <v>0</v>
      </c>
      <c r="BH156" s="79">
        <v>0</v>
      </c>
      <c r="BI156" s="79">
        <v>0</v>
      </c>
      <c r="BJ156" s="79">
        <v>0</v>
      </c>
      <c r="BK156" s="79">
        <v>0</v>
      </c>
      <c r="BL156" s="79">
        <v>0</v>
      </c>
      <c r="BM156" s="79">
        <v>0</v>
      </c>
      <c r="BN156" s="79">
        <v>0</v>
      </c>
      <c r="BO156" s="79">
        <v>0</v>
      </c>
      <c r="BP156" s="79">
        <v>0</v>
      </c>
      <c r="BQ156" s="79">
        <v>0</v>
      </c>
      <c r="BR156" s="79">
        <v>0</v>
      </c>
      <c r="BS156" s="79">
        <v>0</v>
      </c>
      <c r="BT156" s="79">
        <v>0</v>
      </c>
      <c r="BU156" s="79">
        <v>0</v>
      </c>
      <c r="BV156" s="79">
        <v>0</v>
      </c>
      <c r="BW156" s="79">
        <v>0</v>
      </c>
      <c r="BX156" s="79">
        <v>0</v>
      </c>
      <c r="BY156" s="79">
        <v>0</v>
      </c>
      <c r="BZ156" s="79">
        <v>0</v>
      </c>
      <c r="CA156" s="79">
        <v>0</v>
      </c>
      <c r="CB156" s="79">
        <v>0</v>
      </c>
      <c r="CC156" s="79">
        <v>0</v>
      </c>
      <c r="CD156" s="79">
        <v>0</v>
      </c>
      <c r="CE156" s="79">
        <v>0</v>
      </c>
      <c r="CF156" s="79">
        <v>0</v>
      </c>
      <c r="CG156" s="79">
        <v>0</v>
      </c>
      <c r="CH156" s="79">
        <v>0</v>
      </c>
      <c r="CI156" s="79">
        <v>0</v>
      </c>
      <c r="CJ156" s="79">
        <v>0</v>
      </c>
      <c r="CK156" s="79">
        <v>0</v>
      </c>
      <c r="CL156" s="79">
        <v>0</v>
      </c>
      <c r="CM156" s="79">
        <v>0</v>
      </c>
      <c r="CN156" s="79">
        <v>0</v>
      </c>
      <c r="CO156" s="79">
        <v>0</v>
      </c>
      <c r="CP156" s="79">
        <v>0</v>
      </c>
      <c r="CQ156" s="79">
        <v>0</v>
      </c>
      <c r="CR156" s="79">
        <v>0</v>
      </c>
      <c r="CS156" s="79">
        <v>0</v>
      </c>
      <c r="CT156" s="79">
        <v>0</v>
      </c>
      <c r="CU156" s="79">
        <v>0</v>
      </c>
      <c r="CV156" s="79">
        <v>0</v>
      </c>
      <c r="CW156" s="79">
        <v>0</v>
      </c>
      <c r="CX156" s="79">
        <v>0</v>
      </c>
      <c r="CY156" s="79">
        <v>0</v>
      </c>
      <c r="CZ156" s="79">
        <v>0</v>
      </c>
      <c r="DA156" s="79">
        <v>0</v>
      </c>
      <c r="DB156" s="79">
        <v>0</v>
      </c>
      <c r="DC156" s="79">
        <v>0</v>
      </c>
      <c r="DD156" s="79">
        <v>0</v>
      </c>
      <c r="DE156" s="79">
        <v>0</v>
      </c>
      <c r="DF156" s="79">
        <v>1.34196E-4</v>
      </c>
      <c r="DG156" s="79">
        <v>5.1447000000000005E-4</v>
      </c>
      <c r="DH156" s="79">
        <v>1.612849E-3</v>
      </c>
      <c r="DI156" s="79">
        <v>3.4540999999999999E-4</v>
      </c>
      <c r="DJ156" s="79">
        <v>9.61644E-4</v>
      </c>
      <c r="DK156" s="79">
        <v>1.3487429999999999E-3</v>
      </c>
      <c r="DL156" s="79">
        <v>3.4368799999999998E-4</v>
      </c>
      <c r="DM156" s="79">
        <v>4.75995E-4</v>
      </c>
      <c r="DN156" s="79">
        <v>2.6850659999999998E-3</v>
      </c>
      <c r="DO156" s="79">
        <v>8.4887700000000005E-4</v>
      </c>
      <c r="DP156" s="79">
        <v>2.6593379999999998E-3</v>
      </c>
      <c r="DQ156" s="79">
        <v>1.3500389999999999E-3</v>
      </c>
    </row>
    <row r="157" spans="1:121">
      <c r="A157" s="79" t="s">
        <v>239</v>
      </c>
      <c r="B157" s="21" t="s">
        <v>1125</v>
      </c>
      <c r="C157" s="97" t="str">
        <f t="shared" si="26"/>
        <v>ND</v>
      </c>
      <c r="D157" s="97" t="str">
        <f t="shared" si="27"/>
        <v>ND</v>
      </c>
      <c r="E157" s="21" t="s">
        <v>917</v>
      </c>
      <c r="F157" s="21" t="s">
        <v>1159</v>
      </c>
      <c r="G157" s="21" t="s">
        <v>1308</v>
      </c>
      <c r="H157" s="21" t="s">
        <v>1159</v>
      </c>
      <c r="I157" s="97" t="str">
        <f t="shared" si="30"/>
        <v>PI</v>
      </c>
      <c r="J157" s="97" t="str">
        <f t="shared" si="31"/>
        <v>NI</v>
      </c>
      <c r="K157" s="97" t="str">
        <f t="shared" si="28"/>
        <v>ND</v>
      </c>
      <c r="L157" s="97" t="str">
        <f t="shared" si="29"/>
        <v>ND</v>
      </c>
      <c r="M157" s="21">
        <v>0</v>
      </c>
      <c r="N157" s="21">
        <v>0</v>
      </c>
      <c r="O157" s="21">
        <v>0</v>
      </c>
      <c r="P157" s="93">
        <v>0</v>
      </c>
      <c r="Q157" s="93">
        <v>0</v>
      </c>
      <c r="R157" s="93">
        <v>0</v>
      </c>
      <c r="S157" s="21">
        <v>0</v>
      </c>
      <c r="T157" s="21">
        <v>2.008425E-5</v>
      </c>
      <c r="U157" s="21">
        <v>0</v>
      </c>
      <c r="V157" s="21">
        <v>0</v>
      </c>
      <c r="W157" s="21">
        <v>2.9325824999999999E-4</v>
      </c>
      <c r="X157" s="101" t="s">
        <v>1169</v>
      </c>
      <c r="Y157" s="101" t="s">
        <v>1169</v>
      </c>
      <c r="Z157" s="101" t="s">
        <v>1169</v>
      </c>
      <c r="AA157" s="79">
        <v>0</v>
      </c>
      <c r="AB157" s="79">
        <v>0</v>
      </c>
      <c r="AC157" s="79">
        <v>0</v>
      </c>
      <c r="AD157" s="79">
        <v>0</v>
      </c>
      <c r="AE157" s="79">
        <v>0</v>
      </c>
      <c r="AF157" s="79">
        <v>0</v>
      </c>
      <c r="AG157" s="79">
        <v>0</v>
      </c>
      <c r="AH157" s="79">
        <v>0</v>
      </c>
      <c r="AI157" s="79">
        <v>0</v>
      </c>
      <c r="AJ157" s="79">
        <v>0</v>
      </c>
      <c r="AK157" s="79">
        <v>0</v>
      </c>
      <c r="AL157" s="79">
        <v>0</v>
      </c>
      <c r="AM157" s="79">
        <v>0</v>
      </c>
      <c r="AN157" s="79">
        <v>0</v>
      </c>
      <c r="AO157" s="79">
        <v>0</v>
      </c>
      <c r="AP157" s="79">
        <v>0</v>
      </c>
      <c r="AQ157" s="79">
        <v>0</v>
      </c>
      <c r="AR157" s="79">
        <v>0</v>
      </c>
      <c r="AS157" s="79">
        <v>1.99311E-4</v>
      </c>
      <c r="AT157" s="79">
        <v>0</v>
      </c>
      <c r="AU157" s="79">
        <v>0</v>
      </c>
      <c r="AV157" s="79">
        <v>4.1699999999999997E-5</v>
      </c>
      <c r="AW157" s="79">
        <v>0</v>
      </c>
      <c r="AX157" s="79">
        <v>0</v>
      </c>
      <c r="AY157" s="79">
        <v>0</v>
      </c>
      <c r="AZ157" s="79">
        <v>0</v>
      </c>
      <c r="BA157" s="79">
        <v>0</v>
      </c>
      <c r="BB157" s="79">
        <v>0</v>
      </c>
      <c r="BC157" s="79">
        <v>0</v>
      </c>
      <c r="BD157" s="79">
        <v>0</v>
      </c>
      <c r="BE157" s="79">
        <v>0</v>
      </c>
      <c r="BF157" s="79">
        <v>0</v>
      </c>
      <c r="BG157" s="79">
        <v>0</v>
      </c>
      <c r="BH157" s="79">
        <v>0</v>
      </c>
      <c r="BI157" s="79">
        <v>0</v>
      </c>
      <c r="BJ157" s="79">
        <v>0</v>
      </c>
      <c r="BK157" s="79">
        <v>0</v>
      </c>
      <c r="BL157" s="79">
        <v>0</v>
      </c>
      <c r="BM157" s="79">
        <v>0</v>
      </c>
      <c r="BN157" s="79">
        <v>0</v>
      </c>
      <c r="BO157" s="79">
        <v>0</v>
      </c>
      <c r="BP157" s="79">
        <v>0</v>
      </c>
      <c r="BQ157" s="79">
        <v>0</v>
      </c>
      <c r="BR157" s="79">
        <v>0</v>
      </c>
      <c r="BS157" s="79">
        <v>0</v>
      </c>
      <c r="BT157" s="79">
        <v>0</v>
      </c>
      <c r="BU157" s="79">
        <v>0</v>
      </c>
      <c r="BV157" s="79">
        <v>0</v>
      </c>
      <c r="BW157" s="79">
        <v>0</v>
      </c>
      <c r="BX157" s="79">
        <v>0</v>
      </c>
      <c r="BY157" s="79">
        <v>0</v>
      </c>
      <c r="BZ157" s="79">
        <v>0</v>
      </c>
      <c r="CA157" s="79">
        <v>0</v>
      </c>
      <c r="CB157" s="79">
        <v>0</v>
      </c>
      <c r="CC157" s="79">
        <v>0</v>
      </c>
      <c r="CD157" s="79">
        <v>0</v>
      </c>
      <c r="CE157" s="79">
        <v>0</v>
      </c>
      <c r="CF157" s="79">
        <v>0</v>
      </c>
      <c r="CG157" s="79">
        <v>0</v>
      </c>
      <c r="CH157" s="79">
        <v>0</v>
      </c>
      <c r="CI157" s="79">
        <v>0</v>
      </c>
      <c r="CJ157" s="79">
        <v>0</v>
      </c>
      <c r="CK157" s="79">
        <v>0</v>
      </c>
      <c r="CL157" s="79">
        <v>0</v>
      </c>
      <c r="CM157" s="79">
        <v>0</v>
      </c>
      <c r="CN157" s="79">
        <v>0</v>
      </c>
      <c r="CO157" s="79">
        <v>0</v>
      </c>
      <c r="CP157" s="79">
        <v>0</v>
      </c>
      <c r="CQ157" s="79">
        <v>0</v>
      </c>
      <c r="CR157" s="79">
        <v>0</v>
      </c>
      <c r="CS157" s="79">
        <v>0</v>
      </c>
      <c r="CT157" s="79">
        <v>0</v>
      </c>
      <c r="CU157" s="79">
        <v>0</v>
      </c>
      <c r="CV157" s="79">
        <v>0</v>
      </c>
      <c r="CW157" s="79">
        <v>0</v>
      </c>
      <c r="CX157" s="79">
        <v>0</v>
      </c>
      <c r="CY157" s="79">
        <v>0</v>
      </c>
      <c r="CZ157" s="79">
        <v>0</v>
      </c>
      <c r="DA157" s="79">
        <v>0</v>
      </c>
      <c r="DB157" s="79">
        <v>0</v>
      </c>
      <c r="DC157" s="79">
        <v>0</v>
      </c>
      <c r="DD157" s="79">
        <v>0</v>
      </c>
      <c r="DE157" s="79">
        <v>0</v>
      </c>
      <c r="DF157" s="79">
        <v>6.7100000000000005E-5</v>
      </c>
      <c r="DG157" s="79">
        <v>2.5723500000000003E-4</v>
      </c>
      <c r="DH157" s="79">
        <v>2.8049599999999998E-4</v>
      </c>
      <c r="DI157" s="79">
        <v>1.38164E-4</v>
      </c>
      <c r="DJ157" s="79">
        <v>4.1213300000000002E-4</v>
      </c>
      <c r="DK157" s="79">
        <v>4.7206E-4</v>
      </c>
      <c r="DL157" s="79">
        <v>3.4368799999999998E-4</v>
      </c>
      <c r="DM157" s="79">
        <v>1.3599799999999999E-4</v>
      </c>
      <c r="DN157" s="79">
        <v>4.69887E-4</v>
      </c>
      <c r="DO157" s="79">
        <v>2.82959E-4</v>
      </c>
      <c r="DP157" s="79">
        <v>3.5937000000000002E-4</v>
      </c>
      <c r="DQ157" s="79">
        <v>3.0000900000000001E-4</v>
      </c>
    </row>
    <row r="158" spans="1:121">
      <c r="A158" s="79" t="s">
        <v>240</v>
      </c>
      <c r="B158" s="21" t="s">
        <v>1125</v>
      </c>
      <c r="C158" s="97" t="str">
        <f t="shared" si="26"/>
        <v>ND</v>
      </c>
      <c r="D158" s="97" t="str">
        <f t="shared" si="27"/>
        <v>ND</v>
      </c>
      <c r="E158" s="21" t="s">
        <v>917</v>
      </c>
      <c r="F158" s="21" t="s">
        <v>1159</v>
      </c>
      <c r="G158" s="21" t="s">
        <v>1308</v>
      </c>
      <c r="H158" s="21" t="s">
        <v>1159</v>
      </c>
      <c r="I158" s="97" t="str">
        <f t="shared" si="30"/>
        <v>PI</v>
      </c>
      <c r="J158" s="97" t="str">
        <f t="shared" si="31"/>
        <v>NI</v>
      </c>
      <c r="K158" s="97" t="str">
        <f t="shared" si="28"/>
        <v>ND</v>
      </c>
      <c r="L158" s="97" t="str">
        <f t="shared" si="29"/>
        <v>ND</v>
      </c>
      <c r="M158" s="21">
        <v>0</v>
      </c>
      <c r="N158" s="21">
        <v>0</v>
      </c>
      <c r="O158" s="21">
        <v>0</v>
      </c>
      <c r="P158" s="93">
        <v>0</v>
      </c>
      <c r="Q158" s="93">
        <v>0</v>
      </c>
      <c r="R158" s="93">
        <v>0</v>
      </c>
      <c r="S158" s="21">
        <v>0</v>
      </c>
      <c r="T158" s="21">
        <v>5.8463666666666667E-5</v>
      </c>
      <c r="U158" s="21">
        <v>0</v>
      </c>
      <c r="V158" s="21">
        <v>0</v>
      </c>
      <c r="W158" s="21">
        <v>1.7997458333333331E-4</v>
      </c>
      <c r="X158" s="101" t="s">
        <v>1169</v>
      </c>
      <c r="Y158" s="101" t="s">
        <v>1169</v>
      </c>
      <c r="Z158" s="101" t="s">
        <v>1169</v>
      </c>
      <c r="AA158" s="79">
        <v>0</v>
      </c>
      <c r="AB158" s="79">
        <v>0</v>
      </c>
      <c r="AC158" s="79">
        <v>0</v>
      </c>
      <c r="AD158" s="79">
        <v>0</v>
      </c>
      <c r="AE158" s="79">
        <v>0</v>
      </c>
      <c r="AF158" s="79">
        <v>0</v>
      </c>
      <c r="AG158" s="79">
        <v>0</v>
      </c>
      <c r="AH158" s="79">
        <v>0</v>
      </c>
      <c r="AI158" s="79">
        <v>0</v>
      </c>
      <c r="AJ158" s="79">
        <v>0</v>
      </c>
      <c r="AK158" s="79">
        <v>0</v>
      </c>
      <c r="AL158" s="79">
        <v>4.6499999999999999E-5</v>
      </c>
      <c r="AM158" s="79">
        <v>9.0400000000000002E-5</v>
      </c>
      <c r="AN158" s="79">
        <v>0</v>
      </c>
      <c r="AO158" s="79">
        <v>4.6999999999999997E-5</v>
      </c>
      <c r="AP158" s="79">
        <v>4.5099999999999998E-5</v>
      </c>
      <c r="AQ158" s="79">
        <v>0</v>
      </c>
      <c r="AR158" s="79">
        <v>1.10463E-4</v>
      </c>
      <c r="AS158" s="79">
        <v>0</v>
      </c>
      <c r="AT158" s="79">
        <v>8.4599999999999996E-5</v>
      </c>
      <c r="AU158" s="79">
        <v>1.10628E-4</v>
      </c>
      <c r="AV158" s="79">
        <v>1.66873E-4</v>
      </c>
      <c r="AW158" s="79">
        <v>0</v>
      </c>
      <c r="AX158" s="79">
        <v>0</v>
      </c>
      <c r="AY158" s="79">
        <v>0</v>
      </c>
      <c r="AZ158" s="79">
        <v>0</v>
      </c>
      <c r="BA158" s="79">
        <v>0</v>
      </c>
      <c r="BB158" s="79">
        <v>0</v>
      </c>
      <c r="BC158" s="79">
        <v>0</v>
      </c>
      <c r="BD158" s="79">
        <v>0</v>
      </c>
      <c r="BE158" s="79">
        <v>0</v>
      </c>
      <c r="BF158" s="79">
        <v>0</v>
      </c>
      <c r="BG158" s="79">
        <v>0</v>
      </c>
      <c r="BH158" s="79">
        <v>0</v>
      </c>
      <c r="BI158" s="79">
        <v>0</v>
      </c>
      <c r="BJ158" s="79">
        <v>0</v>
      </c>
      <c r="BK158" s="79">
        <v>0</v>
      </c>
      <c r="BL158" s="79">
        <v>0</v>
      </c>
      <c r="BM158" s="79">
        <v>0</v>
      </c>
      <c r="BN158" s="79">
        <v>0</v>
      </c>
      <c r="BO158" s="79">
        <v>0</v>
      </c>
      <c r="BP158" s="79">
        <v>0</v>
      </c>
      <c r="BQ158" s="79">
        <v>0</v>
      </c>
      <c r="BR158" s="79">
        <v>0</v>
      </c>
      <c r="BS158" s="79">
        <v>0</v>
      </c>
      <c r="BT158" s="79">
        <v>0</v>
      </c>
      <c r="BU158" s="79">
        <v>0</v>
      </c>
      <c r="BV158" s="79">
        <v>0</v>
      </c>
      <c r="BW158" s="79">
        <v>0</v>
      </c>
      <c r="BX158" s="79">
        <v>0</v>
      </c>
      <c r="BY158" s="79">
        <v>0</v>
      </c>
      <c r="BZ158" s="79">
        <v>0</v>
      </c>
      <c r="CA158" s="79">
        <v>0</v>
      </c>
      <c r="CB158" s="79">
        <v>0</v>
      </c>
      <c r="CC158" s="79">
        <v>0</v>
      </c>
      <c r="CD158" s="79">
        <v>0</v>
      </c>
      <c r="CE158" s="79">
        <v>0</v>
      </c>
      <c r="CF158" s="79">
        <v>0</v>
      </c>
      <c r="CG158" s="79">
        <v>0</v>
      </c>
      <c r="CH158" s="79">
        <v>0</v>
      </c>
      <c r="CI158" s="79">
        <v>0</v>
      </c>
      <c r="CJ158" s="79">
        <v>0</v>
      </c>
      <c r="CK158" s="79">
        <v>0</v>
      </c>
      <c r="CL158" s="79">
        <v>0</v>
      </c>
      <c r="CM158" s="79">
        <v>0</v>
      </c>
      <c r="CN158" s="79">
        <v>0</v>
      </c>
      <c r="CO158" s="79">
        <v>0</v>
      </c>
      <c r="CP158" s="79">
        <v>0</v>
      </c>
      <c r="CQ158" s="79">
        <v>0</v>
      </c>
      <c r="CR158" s="79">
        <v>0</v>
      </c>
      <c r="CS158" s="79">
        <v>0</v>
      </c>
      <c r="CT158" s="79">
        <v>0</v>
      </c>
      <c r="CU158" s="79">
        <v>0</v>
      </c>
      <c r="CV158" s="79">
        <v>0</v>
      </c>
      <c r="CW158" s="79">
        <v>0</v>
      </c>
      <c r="CX158" s="79">
        <v>0</v>
      </c>
      <c r="CY158" s="79">
        <v>0</v>
      </c>
      <c r="CZ158" s="79">
        <v>0</v>
      </c>
      <c r="DA158" s="79">
        <v>0</v>
      </c>
      <c r="DB158" s="79">
        <v>0</v>
      </c>
      <c r="DC158" s="79">
        <v>0</v>
      </c>
      <c r="DD158" s="79">
        <v>0</v>
      </c>
      <c r="DE158" s="79">
        <v>0</v>
      </c>
      <c r="DF158" s="79">
        <v>6.7100000000000005E-5</v>
      </c>
      <c r="DG158" s="79">
        <v>1.2861799999999999E-4</v>
      </c>
      <c r="DH158" s="79">
        <v>7.0099999999999996E-5</v>
      </c>
      <c r="DI158" s="79">
        <v>2.0724599999999999E-4</v>
      </c>
      <c r="DJ158" s="79">
        <v>2.7475500000000001E-4</v>
      </c>
      <c r="DK158" s="79">
        <v>1.34874E-4</v>
      </c>
      <c r="DL158" s="79">
        <v>0</v>
      </c>
      <c r="DM158" s="79">
        <v>0</v>
      </c>
      <c r="DN158" s="79">
        <v>4.69887E-4</v>
      </c>
      <c r="DO158" s="79">
        <v>1.4148000000000001E-4</v>
      </c>
      <c r="DP158" s="79">
        <v>2.15622E-4</v>
      </c>
      <c r="DQ158" s="79">
        <v>4.5001299999999998E-4</v>
      </c>
    </row>
    <row r="159" spans="1:121">
      <c r="A159" s="79" t="s">
        <v>242</v>
      </c>
      <c r="B159" s="21" t="s">
        <v>1121</v>
      </c>
      <c r="C159" s="97" t="str">
        <f t="shared" si="26"/>
        <v>NI</v>
      </c>
      <c r="D159" s="101" t="str">
        <f t="shared" si="27"/>
        <v>NI</v>
      </c>
      <c r="E159" s="21" t="s">
        <v>917</v>
      </c>
      <c r="F159" s="21" t="s">
        <v>1159</v>
      </c>
      <c r="G159" s="21" t="s">
        <v>1308</v>
      </c>
      <c r="H159" s="21" t="s">
        <v>1159</v>
      </c>
      <c r="I159" s="97" t="str">
        <f t="shared" si="30"/>
        <v>PI</v>
      </c>
      <c r="J159" s="97">
        <f t="shared" si="31"/>
        <v>2.4079220635892084E-2</v>
      </c>
      <c r="K159" s="97" t="str">
        <f t="shared" si="28"/>
        <v>ND</v>
      </c>
      <c r="L159" s="97" t="str">
        <f t="shared" si="29"/>
        <v>ND</v>
      </c>
      <c r="M159" s="21">
        <v>0</v>
      </c>
      <c r="N159" s="21">
        <v>0</v>
      </c>
      <c r="O159" s="21">
        <v>0</v>
      </c>
      <c r="P159" s="93">
        <v>0</v>
      </c>
      <c r="Q159" s="93">
        <v>0</v>
      </c>
      <c r="R159" s="93">
        <v>0</v>
      </c>
      <c r="S159" s="21">
        <v>2.2181818181818183E-6</v>
      </c>
      <c r="T159" s="21">
        <v>9.212016666666668E-5</v>
      </c>
      <c r="U159" s="21">
        <v>0</v>
      </c>
      <c r="V159" s="21">
        <v>0</v>
      </c>
      <c r="W159" s="21">
        <v>0</v>
      </c>
      <c r="X159" s="101" t="s">
        <v>1169</v>
      </c>
      <c r="Y159" s="101" t="s">
        <v>1169</v>
      </c>
      <c r="Z159" s="101" t="s">
        <v>1169</v>
      </c>
      <c r="AA159" s="79">
        <v>0</v>
      </c>
      <c r="AB159" s="79">
        <v>0</v>
      </c>
      <c r="AC159" s="79">
        <v>0</v>
      </c>
      <c r="AD159" s="79">
        <v>2.44E-5</v>
      </c>
      <c r="AE159" s="79">
        <v>0</v>
      </c>
      <c r="AF159" s="79">
        <v>0</v>
      </c>
      <c r="AG159" s="79">
        <v>0</v>
      </c>
      <c r="AH159" s="79">
        <v>0</v>
      </c>
      <c r="AI159" s="79">
        <v>0</v>
      </c>
      <c r="AJ159" s="79">
        <v>0</v>
      </c>
      <c r="AK159" s="79">
        <v>0</v>
      </c>
      <c r="AL159" s="79">
        <v>0</v>
      </c>
      <c r="AM159" s="79">
        <v>4.5099999999999998E-5</v>
      </c>
      <c r="AN159" s="79">
        <v>0</v>
      </c>
      <c r="AO159" s="79">
        <v>9.3700000000000001E-5</v>
      </c>
      <c r="AP159" s="79">
        <v>8.9900000000000003E-5</v>
      </c>
      <c r="AQ159" s="79">
        <v>1.5131899999999999E-4</v>
      </c>
      <c r="AR159" s="79">
        <v>0</v>
      </c>
      <c r="AS159" s="79">
        <v>9.9400000000000004E-5</v>
      </c>
      <c r="AT159" s="79">
        <v>4.2200000000000003E-5</v>
      </c>
      <c r="AU159" s="79">
        <v>2.75846E-4</v>
      </c>
      <c r="AV159" s="79">
        <v>1.66436E-4</v>
      </c>
      <c r="AW159" s="79">
        <v>1.4154099999999999E-4</v>
      </c>
      <c r="AX159" s="79">
        <v>0</v>
      </c>
      <c r="AY159" s="79">
        <v>0</v>
      </c>
      <c r="AZ159" s="79">
        <v>0</v>
      </c>
      <c r="BA159" s="79">
        <v>0</v>
      </c>
      <c r="BB159" s="79">
        <v>0</v>
      </c>
      <c r="BC159" s="79">
        <v>0</v>
      </c>
      <c r="BD159" s="79">
        <v>0</v>
      </c>
      <c r="BE159" s="79">
        <v>0</v>
      </c>
      <c r="BF159" s="79">
        <v>0</v>
      </c>
      <c r="BG159" s="79">
        <v>0</v>
      </c>
      <c r="BH159" s="79">
        <v>0</v>
      </c>
      <c r="BI159" s="79">
        <v>0</v>
      </c>
      <c r="BJ159" s="79">
        <v>0</v>
      </c>
      <c r="BK159" s="79">
        <v>0</v>
      </c>
      <c r="BL159" s="79">
        <v>0</v>
      </c>
      <c r="BM159" s="79">
        <v>0</v>
      </c>
      <c r="BN159" s="79">
        <v>0</v>
      </c>
      <c r="BO159" s="79">
        <v>0</v>
      </c>
      <c r="BP159" s="79">
        <v>0</v>
      </c>
      <c r="BQ159" s="79">
        <v>0</v>
      </c>
      <c r="BR159" s="79">
        <v>0</v>
      </c>
      <c r="BS159" s="79">
        <v>0</v>
      </c>
      <c r="BT159" s="79">
        <v>0</v>
      </c>
      <c r="BU159" s="79">
        <v>0</v>
      </c>
      <c r="BV159" s="79">
        <v>0</v>
      </c>
      <c r="BW159" s="79">
        <v>0</v>
      </c>
      <c r="BX159" s="79">
        <v>0</v>
      </c>
      <c r="BY159" s="79">
        <v>0</v>
      </c>
      <c r="BZ159" s="79">
        <v>0</v>
      </c>
      <c r="CA159" s="79">
        <v>0</v>
      </c>
      <c r="CB159" s="79">
        <v>0</v>
      </c>
      <c r="CC159" s="79">
        <v>0</v>
      </c>
      <c r="CD159" s="79">
        <v>0</v>
      </c>
      <c r="CE159" s="79">
        <v>0</v>
      </c>
      <c r="CF159" s="79">
        <v>0</v>
      </c>
      <c r="CG159" s="79">
        <v>0</v>
      </c>
      <c r="CH159" s="79">
        <v>0</v>
      </c>
      <c r="CI159" s="79">
        <v>0</v>
      </c>
      <c r="CJ159" s="79">
        <v>0</v>
      </c>
      <c r="CK159" s="79">
        <v>0</v>
      </c>
      <c r="CL159" s="79">
        <v>0</v>
      </c>
      <c r="CM159" s="79">
        <v>0</v>
      </c>
      <c r="CN159" s="79">
        <v>0</v>
      </c>
      <c r="CO159" s="79">
        <v>0</v>
      </c>
      <c r="CP159" s="79">
        <v>0</v>
      </c>
      <c r="CQ159" s="79">
        <v>0</v>
      </c>
      <c r="CR159" s="79">
        <v>0</v>
      </c>
      <c r="CS159" s="79">
        <v>0</v>
      </c>
      <c r="CT159" s="79">
        <v>0</v>
      </c>
      <c r="CU159" s="79">
        <v>0</v>
      </c>
      <c r="CV159" s="79">
        <v>0</v>
      </c>
      <c r="CW159" s="79">
        <v>0</v>
      </c>
      <c r="CX159" s="79">
        <v>0</v>
      </c>
      <c r="CY159" s="79">
        <v>0</v>
      </c>
      <c r="CZ159" s="79">
        <v>0</v>
      </c>
      <c r="DA159" s="79">
        <v>0</v>
      </c>
      <c r="DB159" s="79">
        <v>0</v>
      </c>
      <c r="DC159" s="79">
        <v>0</v>
      </c>
      <c r="DD159" s="79">
        <v>0</v>
      </c>
      <c r="DE159" s="79">
        <v>0</v>
      </c>
      <c r="DF159" s="79">
        <v>0</v>
      </c>
      <c r="DG159" s="79">
        <v>0</v>
      </c>
      <c r="DH159" s="79">
        <v>0</v>
      </c>
      <c r="DI159" s="79">
        <v>0</v>
      </c>
      <c r="DJ159" s="79">
        <v>0</v>
      </c>
      <c r="DK159" s="79">
        <v>0</v>
      </c>
      <c r="DL159" s="79">
        <v>0</v>
      </c>
      <c r="DM159" s="79">
        <v>0</v>
      </c>
      <c r="DN159" s="79">
        <v>0</v>
      </c>
      <c r="DO159" s="79">
        <v>0</v>
      </c>
      <c r="DP159" s="79">
        <v>0</v>
      </c>
      <c r="DQ159" s="79">
        <v>0</v>
      </c>
    </row>
    <row r="160" spans="1:121">
      <c r="A160" s="79" t="s">
        <v>243</v>
      </c>
      <c r="B160" s="21" t="s">
        <v>1145</v>
      </c>
      <c r="C160" s="97" t="str">
        <f t="shared" si="26"/>
        <v>ND</v>
      </c>
      <c r="D160" s="97" t="str">
        <f t="shared" si="27"/>
        <v>ND</v>
      </c>
      <c r="E160" s="21" t="s">
        <v>917</v>
      </c>
      <c r="F160" s="21" t="s">
        <v>1159</v>
      </c>
      <c r="G160" s="21" t="s">
        <v>1308</v>
      </c>
      <c r="H160" s="21" t="s">
        <v>1159</v>
      </c>
      <c r="I160" s="97" t="str">
        <f t="shared" si="30"/>
        <v>NI</v>
      </c>
      <c r="J160" s="97" t="str">
        <f t="shared" si="31"/>
        <v>ND</v>
      </c>
      <c r="K160" s="97" t="str">
        <f t="shared" si="28"/>
        <v>ND</v>
      </c>
      <c r="L160" s="97" t="str">
        <f t="shared" si="29"/>
        <v>ND</v>
      </c>
      <c r="M160" s="21">
        <v>0</v>
      </c>
      <c r="N160" s="21">
        <v>0</v>
      </c>
      <c r="O160" s="21">
        <v>0</v>
      </c>
      <c r="P160" s="93">
        <v>0</v>
      </c>
      <c r="Q160" s="93">
        <v>0</v>
      </c>
      <c r="R160" s="93">
        <v>0</v>
      </c>
      <c r="S160" s="21">
        <v>0</v>
      </c>
      <c r="T160" s="21">
        <v>0</v>
      </c>
      <c r="U160" s="21">
        <v>6.5810208333333336E-6</v>
      </c>
      <c r="V160" s="21">
        <v>0</v>
      </c>
      <c r="W160" s="21">
        <v>7.5937750000000013E-5</v>
      </c>
      <c r="X160" s="101" t="s">
        <v>1169</v>
      </c>
      <c r="Y160" s="101" t="s">
        <v>1169</v>
      </c>
      <c r="Z160" s="101" t="s">
        <v>1169</v>
      </c>
      <c r="AA160" s="79">
        <v>0</v>
      </c>
      <c r="AB160" s="79">
        <v>0</v>
      </c>
      <c r="AC160" s="79">
        <v>0</v>
      </c>
      <c r="AD160" s="79">
        <v>0</v>
      </c>
      <c r="AE160" s="79">
        <v>0</v>
      </c>
      <c r="AF160" s="79">
        <v>0</v>
      </c>
      <c r="AG160" s="79">
        <v>0</v>
      </c>
      <c r="AH160" s="79">
        <v>0</v>
      </c>
      <c r="AI160" s="79">
        <v>0</v>
      </c>
      <c r="AJ160" s="79">
        <v>0</v>
      </c>
      <c r="AK160" s="79">
        <v>0</v>
      </c>
      <c r="AL160" s="79">
        <v>0</v>
      </c>
      <c r="AM160" s="79">
        <v>0</v>
      </c>
      <c r="AN160" s="79">
        <v>0</v>
      </c>
      <c r="AO160" s="79">
        <v>0</v>
      </c>
      <c r="AP160" s="79">
        <v>0</v>
      </c>
      <c r="AQ160" s="79">
        <v>0</v>
      </c>
      <c r="AR160" s="79">
        <v>0</v>
      </c>
      <c r="AS160" s="79">
        <v>0</v>
      </c>
      <c r="AT160" s="79">
        <v>0</v>
      </c>
      <c r="AU160" s="79">
        <v>0</v>
      </c>
      <c r="AV160" s="79">
        <v>0</v>
      </c>
      <c r="AW160" s="79">
        <v>0</v>
      </c>
      <c r="AX160" s="79">
        <v>0</v>
      </c>
      <c r="AY160" s="79">
        <v>0</v>
      </c>
      <c r="AZ160" s="79">
        <v>0</v>
      </c>
      <c r="BA160" s="79">
        <v>0</v>
      </c>
      <c r="BB160" s="79">
        <v>0</v>
      </c>
      <c r="BC160" s="79">
        <v>0</v>
      </c>
      <c r="BD160" s="79">
        <v>0</v>
      </c>
      <c r="BE160" s="79">
        <v>0</v>
      </c>
      <c r="BF160" s="79">
        <v>0</v>
      </c>
      <c r="BG160" s="79">
        <v>0</v>
      </c>
      <c r="BH160" s="79">
        <v>0</v>
      </c>
      <c r="BI160" s="79">
        <v>0</v>
      </c>
      <c r="BJ160" s="79">
        <v>0</v>
      </c>
      <c r="BK160" s="79">
        <v>0</v>
      </c>
      <c r="BL160" s="79">
        <v>0</v>
      </c>
      <c r="BM160" s="79">
        <v>0</v>
      </c>
      <c r="BN160" s="79">
        <v>0</v>
      </c>
      <c r="BO160" s="79">
        <v>0</v>
      </c>
      <c r="BP160" s="79">
        <v>0</v>
      </c>
      <c r="BQ160" s="79">
        <v>0</v>
      </c>
      <c r="BR160" s="79">
        <v>0</v>
      </c>
      <c r="BS160" s="79">
        <v>0</v>
      </c>
      <c r="BT160" s="79">
        <v>0</v>
      </c>
      <c r="BU160" s="79">
        <v>0</v>
      </c>
      <c r="BV160" s="79">
        <v>0</v>
      </c>
      <c r="BW160" s="79">
        <v>0</v>
      </c>
      <c r="BX160" s="79">
        <v>0</v>
      </c>
      <c r="BY160" s="79">
        <v>0</v>
      </c>
      <c r="BZ160" s="79">
        <v>0</v>
      </c>
      <c r="CA160" s="79">
        <v>0</v>
      </c>
      <c r="CB160" s="79">
        <v>0</v>
      </c>
      <c r="CC160" s="79">
        <v>0</v>
      </c>
      <c r="CD160" s="79">
        <v>0</v>
      </c>
      <c r="CE160" s="79">
        <v>0</v>
      </c>
      <c r="CF160" s="79">
        <v>0</v>
      </c>
      <c r="CG160" s="79">
        <v>0</v>
      </c>
      <c r="CH160" s="79">
        <v>0</v>
      </c>
      <c r="CI160" s="79">
        <v>3.1588900000000002E-4</v>
      </c>
      <c r="CJ160" s="79">
        <v>0</v>
      </c>
      <c r="CK160" s="79">
        <v>0</v>
      </c>
      <c r="CL160" s="79">
        <v>0</v>
      </c>
      <c r="CM160" s="79">
        <v>0</v>
      </c>
      <c r="CN160" s="79">
        <v>0</v>
      </c>
      <c r="CO160" s="79">
        <v>0</v>
      </c>
      <c r="CP160" s="79">
        <v>0</v>
      </c>
      <c r="CQ160" s="79">
        <v>0</v>
      </c>
      <c r="CR160" s="79">
        <v>0</v>
      </c>
      <c r="CS160" s="79">
        <v>0</v>
      </c>
      <c r="CT160" s="79">
        <v>0</v>
      </c>
      <c r="CU160" s="79">
        <v>0</v>
      </c>
      <c r="CV160" s="79">
        <v>0</v>
      </c>
      <c r="CW160" s="79">
        <v>0</v>
      </c>
      <c r="CX160" s="79">
        <v>0</v>
      </c>
      <c r="CY160" s="79">
        <v>0</v>
      </c>
      <c r="CZ160" s="79">
        <v>0</v>
      </c>
      <c r="DA160" s="79">
        <v>0</v>
      </c>
      <c r="DB160" s="79">
        <v>0</v>
      </c>
      <c r="DC160" s="79">
        <v>0</v>
      </c>
      <c r="DD160" s="79">
        <v>0</v>
      </c>
      <c r="DE160" s="79">
        <v>0</v>
      </c>
      <c r="DF160" s="79">
        <v>8.7800000000000006E-5</v>
      </c>
      <c r="DG160" s="79">
        <v>0</v>
      </c>
      <c r="DH160" s="79">
        <v>0</v>
      </c>
      <c r="DI160" s="79">
        <v>0</v>
      </c>
      <c r="DJ160" s="79">
        <v>0</v>
      </c>
      <c r="DK160" s="79">
        <v>0</v>
      </c>
      <c r="DL160" s="79">
        <v>0</v>
      </c>
      <c r="DM160" s="79">
        <v>8.8999999999999995E-5</v>
      </c>
      <c r="DN160" s="79">
        <v>1.75775E-4</v>
      </c>
      <c r="DO160" s="79">
        <v>3.70472E-4</v>
      </c>
      <c r="DP160" s="79">
        <v>1.8820600000000001E-4</v>
      </c>
      <c r="DQ160" s="79">
        <v>0</v>
      </c>
    </row>
    <row r="161" spans="1:121">
      <c r="A161" s="79" t="s">
        <v>244</v>
      </c>
      <c r="B161" s="21" t="s">
        <v>1146</v>
      </c>
      <c r="C161" s="97">
        <f t="shared" si="26"/>
        <v>4.6837542581933516</v>
      </c>
      <c r="D161" s="97" t="str">
        <f t="shared" si="27"/>
        <v>NI</v>
      </c>
      <c r="E161" s="21" t="s">
        <v>917</v>
      </c>
      <c r="F161" s="21" t="s">
        <v>1159</v>
      </c>
      <c r="G161" s="21" t="s">
        <v>1308</v>
      </c>
      <c r="H161" s="21" t="s">
        <v>1159</v>
      </c>
      <c r="I161" s="97" t="str">
        <f t="shared" si="30"/>
        <v>PI</v>
      </c>
      <c r="J161" s="97">
        <f t="shared" si="31"/>
        <v>2.3081629683499361E-2</v>
      </c>
      <c r="K161" s="97" t="str">
        <f t="shared" si="28"/>
        <v>NI</v>
      </c>
      <c r="L161" s="97" t="str">
        <f t="shared" si="29"/>
        <v>ND</v>
      </c>
      <c r="M161" s="21">
        <v>9.1100000000000005E-5</v>
      </c>
      <c r="N161" s="21">
        <v>2.17488E-4</v>
      </c>
      <c r="O161" s="21">
        <v>0</v>
      </c>
      <c r="P161" s="93">
        <v>0</v>
      </c>
      <c r="Q161" s="93">
        <v>0</v>
      </c>
      <c r="R161" s="93">
        <v>0</v>
      </c>
      <c r="S161" s="21">
        <v>4.6434545454545453E-5</v>
      </c>
      <c r="T161" s="21">
        <v>2.0117533333333334E-3</v>
      </c>
      <c r="U161" s="21">
        <v>0</v>
      </c>
      <c r="V161" s="21">
        <v>0</v>
      </c>
      <c r="W161" s="21">
        <v>0</v>
      </c>
      <c r="X161" s="101" t="s">
        <v>1169</v>
      </c>
      <c r="Y161" s="101" t="s">
        <v>1169</v>
      </c>
      <c r="Z161" s="101" t="s">
        <v>1169</v>
      </c>
      <c r="AA161" s="79">
        <v>1.8398000000000001E-4</v>
      </c>
      <c r="AB161" s="79">
        <v>0</v>
      </c>
      <c r="AC161" s="79">
        <v>0</v>
      </c>
      <c r="AD161" s="79">
        <v>7.1699999999999995E-5</v>
      </c>
      <c r="AE161" s="79">
        <v>0</v>
      </c>
      <c r="AF161" s="79">
        <v>7.7600000000000002E-5</v>
      </c>
      <c r="AG161" s="79">
        <v>0</v>
      </c>
      <c r="AH161" s="79">
        <v>1.775E-4</v>
      </c>
      <c r="AI161" s="79">
        <v>0</v>
      </c>
      <c r="AJ161" s="79">
        <v>0</v>
      </c>
      <c r="AK161" s="79">
        <v>0</v>
      </c>
      <c r="AL161" s="79">
        <v>2.04601E-4</v>
      </c>
      <c r="AM161" s="79">
        <v>6.62238E-4</v>
      </c>
      <c r="AN161" s="79">
        <v>1.830007E-3</v>
      </c>
      <c r="AO161" s="79">
        <v>1.3078E-3</v>
      </c>
      <c r="AP161" s="79">
        <v>3.3026600000000001E-4</v>
      </c>
      <c r="AQ161" s="79">
        <v>1.2598259999999999E-3</v>
      </c>
      <c r="AR161" s="79">
        <v>9.7122400000000002E-4</v>
      </c>
      <c r="AS161" s="79">
        <v>1.4603399999999999E-4</v>
      </c>
      <c r="AT161" s="79">
        <v>1.736397E-3</v>
      </c>
      <c r="AU161" s="79">
        <v>1.3617435000000001E-2</v>
      </c>
      <c r="AV161" s="79">
        <v>5.5019900000000002E-4</v>
      </c>
      <c r="AW161" s="79">
        <v>1.525013E-3</v>
      </c>
      <c r="AX161" s="79">
        <v>0</v>
      </c>
      <c r="AY161" s="79">
        <v>0</v>
      </c>
      <c r="AZ161" s="79">
        <v>0</v>
      </c>
      <c r="BA161" s="79">
        <v>0</v>
      </c>
      <c r="BB161" s="79">
        <v>0</v>
      </c>
      <c r="BC161" s="79">
        <v>0</v>
      </c>
      <c r="BD161" s="79">
        <v>0</v>
      </c>
      <c r="BE161" s="79">
        <v>0</v>
      </c>
      <c r="BF161" s="79">
        <v>0</v>
      </c>
      <c r="BG161" s="79">
        <v>0</v>
      </c>
      <c r="BH161" s="79">
        <v>0</v>
      </c>
      <c r="BI161" s="79">
        <v>0</v>
      </c>
      <c r="BJ161" s="79">
        <v>0</v>
      </c>
      <c r="BK161" s="79">
        <v>0</v>
      </c>
      <c r="BL161" s="79">
        <v>0</v>
      </c>
      <c r="BM161" s="79">
        <v>0</v>
      </c>
      <c r="BN161" s="79">
        <v>0</v>
      </c>
      <c r="BO161" s="79">
        <v>0</v>
      </c>
      <c r="BP161" s="79">
        <v>0</v>
      </c>
      <c r="BQ161" s="79">
        <v>0</v>
      </c>
      <c r="BR161" s="79">
        <v>0</v>
      </c>
      <c r="BS161" s="79">
        <v>0</v>
      </c>
      <c r="BT161" s="79">
        <v>0</v>
      </c>
      <c r="BU161" s="79">
        <v>0</v>
      </c>
      <c r="BV161" s="79">
        <v>0</v>
      </c>
      <c r="BW161" s="79">
        <v>0</v>
      </c>
      <c r="BX161" s="79">
        <v>0</v>
      </c>
      <c r="BY161" s="79">
        <v>0</v>
      </c>
      <c r="BZ161" s="79">
        <v>0</v>
      </c>
      <c r="CA161" s="79">
        <v>0</v>
      </c>
      <c r="CB161" s="79">
        <v>0</v>
      </c>
      <c r="CC161" s="79">
        <v>0</v>
      </c>
      <c r="CD161" s="79">
        <v>0</v>
      </c>
      <c r="CE161" s="79">
        <v>0</v>
      </c>
      <c r="CF161" s="79">
        <v>0</v>
      </c>
      <c r="CG161" s="79">
        <v>0</v>
      </c>
      <c r="CH161" s="79">
        <v>0</v>
      </c>
      <c r="CI161" s="79">
        <v>0</v>
      </c>
      <c r="CJ161" s="79">
        <v>0</v>
      </c>
      <c r="CK161" s="79">
        <v>0</v>
      </c>
      <c r="CL161" s="79">
        <v>0</v>
      </c>
      <c r="CM161" s="79">
        <v>0</v>
      </c>
      <c r="CN161" s="79">
        <v>0</v>
      </c>
      <c r="CO161" s="79">
        <v>0</v>
      </c>
      <c r="CP161" s="79">
        <v>0</v>
      </c>
      <c r="CQ161" s="79">
        <v>0</v>
      </c>
      <c r="CR161" s="79">
        <v>0</v>
      </c>
      <c r="CS161" s="79">
        <v>0</v>
      </c>
      <c r="CT161" s="79">
        <v>0</v>
      </c>
      <c r="CU161" s="79">
        <v>0</v>
      </c>
      <c r="CV161" s="79">
        <v>0</v>
      </c>
      <c r="CW161" s="79">
        <v>0</v>
      </c>
      <c r="CX161" s="79">
        <v>0</v>
      </c>
      <c r="CY161" s="79">
        <v>0</v>
      </c>
      <c r="CZ161" s="79">
        <v>0</v>
      </c>
      <c r="DA161" s="79">
        <v>0</v>
      </c>
      <c r="DB161" s="79">
        <v>0</v>
      </c>
      <c r="DC161" s="79">
        <v>0</v>
      </c>
      <c r="DD161" s="79">
        <v>0</v>
      </c>
      <c r="DE161" s="79">
        <v>0</v>
      </c>
      <c r="DF161" s="79">
        <v>0</v>
      </c>
      <c r="DG161" s="79">
        <v>0</v>
      </c>
      <c r="DH161" s="79">
        <v>0</v>
      </c>
      <c r="DI161" s="79">
        <v>0</v>
      </c>
      <c r="DJ161" s="79">
        <v>0</v>
      </c>
      <c r="DK161" s="79">
        <v>0</v>
      </c>
      <c r="DL161" s="79">
        <v>0</v>
      </c>
      <c r="DM161" s="79">
        <v>0</v>
      </c>
      <c r="DN161" s="79">
        <v>0</v>
      </c>
      <c r="DO161" s="79">
        <v>0</v>
      </c>
      <c r="DP161" s="79">
        <v>0</v>
      </c>
      <c r="DQ161" s="79">
        <v>0</v>
      </c>
    </row>
    <row r="162" spans="1:121">
      <c r="A162" s="79" t="s">
        <v>245</v>
      </c>
      <c r="B162" s="21" t="s">
        <v>1131</v>
      </c>
      <c r="C162" s="97" t="str">
        <f t="shared" si="26"/>
        <v>NI</v>
      </c>
      <c r="D162" s="101">
        <f t="shared" si="27"/>
        <v>2.8364372368157205</v>
      </c>
      <c r="E162" s="21" t="s">
        <v>917</v>
      </c>
      <c r="F162" s="21" t="s">
        <v>1159</v>
      </c>
      <c r="G162" s="21" t="s">
        <v>1308</v>
      </c>
      <c r="H162" s="21" t="s">
        <v>1159</v>
      </c>
      <c r="I162" s="97" t="str">
        <f t="shared" si="30"/>
        <v>PI</v>
      </c>
      <c r="J162" s="97">
        <f t="shared" si="31"/>
        <v>0.21958684706654125</v>
      </c>
      <c r="K162" s="97" t="str">
        <f t="shared" si="28"/>
        <v>ND</v>
      </c>
      <c r="L162" s="97" t="str">
        <f t="shared" si="29"/>
        <v>ND</v>
      </c>
      <c r="M162" s="21">
        <v>0</v>
      </c>
      <c r="N162" s="21">
        <v>0</v>
      </c>
      <c r="O162" s="21">
        <v>0</v>
      </c>
      <c r="P162" s="93">
        <v>0</v>
      </c>
      <c r="Q162" s="93">
        <v>8.2299999999999995E-5</v>
      </c>
      <c r="R162" s="93">
        <v>0</v>
      </c>
      <c r="S162" s="21">
        <v>2.9015272727272727E-5</v>
      </c>
      <c r="T162" s="21">
        <v>1.3213575000000001E-4</v>
      </c>
      <c r="U162" s="21">
        <v>0</v>
      </c>
      <c r="V162" s="21">
        <v>0</v>
      </c>
      <c r="W162" s="21">
        <v>0</v>
      </c>
      <c r="X162" s="101" t="s">
        <v>1169</v>
      </c>
      <c r="Y162" s="101" t="s">
        <v>1169</v>
      </c>
      <c r="Z162" s="101" t="s">
        <v>1169</v>
      </c>
      <c r="AA162" s="79">
        <v>0</v>
      </c>
      <c r="AB162" s="79">
        <v>0</v>
      </c>
      <c r="AC162" s="79">
        <v>1.03572E-4</v>
      </c>
      <c r="AD162" s="79">
        <v>0</v>
      </c>
      <c r="AE162" s="79">
        <v>9.5099999999999994E-5</v>
      </c>
      <c r="AF162" s="79">
        <v>0</v>
      </c>
      <c r="AG162" s="79">
        <v>0</v>
      </c>
      <c r="AH162" s="79">
        <v>1.2049600000000001E-4</v>
      </c>
      <c r="AI162" s="79">
        <v>0</v>
      </c>
      <c r="AJ162" s="79">
        <v>0</v>
      </c>
      <c r="AK162" s="79">
        <v>0</v>
      </c>
      <c r="AL162" s="79">
        <v>1.38894E-4</v>
      </c>
      <c r="AM162" s="79">
        <v>4.5000000000000003E-5</v>
      </c>
      <c r="AN162" s="79">
        <v>1.4907599999999999E-4</v>
      </c>
      <c r="AO162" s="79">
        <v>2.8035799999999997E-4</v>
      </c>
      <c r="AP162" s="79">
        <v>8.9699999999999998E-5</v>
      </c>
      <c r="AQ162" s="79">
        <v>0</v>
      </c>
      <c r="AR162" s="79">
        <v>5.49E-5</v>
      </c>
      <c r="AS162" s="79">
        <v>9.9099999999999996E-5</v>
      </c>
      <c r="AT162" s="79">
        <v>1.2629500000000001E-4</v>
      </c>
      <c r="AU162" s="79">
        <v>1.6507499999999999E-4</v>
      </c>
      <c r="AV162" s="79">
        <v>2.4900200000000001E-4</v>
      </c>
      <c r="AW162" s="79">
        <v>1.8822899999999999E-4</v>
      </c>
      <c r="AX162" s="79">
        <v>0</v>
      </c>
      <c r="AY162" s="79">
        <v>0</v>
      </c>
      <c r="AZ162" s="79">
        <v>0</v>
      </c>
      <c r="BA162" s="79">
        <v>0</v>
      </c>
      <c r="BB162" s="79">
        <v>0</v>
      </c>
      <c r="BC162" s="79">
        <v>0</v>
      </c>
      <c r="BD162" s="79">
        <v>0</v>
      </c>
      <c r="BE162" s="79">
        <v>0</v>
      </c>
      <c r="BF162" s="79">
        <v>0</v>
      </c>
      <c r="BG162" s="79">
        <v>0</v>
      </c>
      <c r="BH162" s="79">
        <v>0</v>
      </c>
      <c r="BI162" s="79">
        <v>0</v>
      </c>
      <c r="BJ162" s="79">
        <v>0</v>
      </c>
      <c r="BK162" s="79">
        <v>0</v>
      </c>
      <c r="BL162" s="79">
        <v>0</v>
      </c>
      <c r="BM162" s="79">
        <v>0</v>
      </c>
      <c r="BN162" s="79">
        <v>0</v>
      </c>
      <c r="BO162" s="79">
        <v>0</v>
      </c>
      <c r="BP162" s="79">
        <v>0</v>
      </c>
      <c r="BQ162" s="79">
        <v>0</v>
      </c>
      <c r="BR162" s="79">
        <v>0</v>
      </c>
      <c r="BS162" s="79">
        <v>0</v>
      </c>
      <c r="BT162" s="79">
        <v>0</v>
      </c>
      <c r="BU162" s="79">
        <v>0</v>
      </c>
      <c r="BV162" s="79">
        <v>0</v>
      </c>
      <c r="BW162" s="79">
        <v>0</v>
      </c>
      <c r="BX162" s="79">
        <v>0</v>
      </c>
      <c r="BY162" s="79">
        <v>0</v>
      </c>
      <c r="BZ162" s="79">
        <v>0</v>
      </c>
      <c r="CA162" s="79">
        <v>0</v>
      </c>
      <c r="CB162" s="79">
        <v>0</v>
      </c>
      <c r="CC162" s="79">
        <v>0</v>
      </c>
      <c r="CD162" s="79">
        <v>0</v>
      </c>
      <c r="CE162" s="79">
        <v>0</v>
      </c>
      <c r="CF162" s="79">
        <v>0</v>
      </c>
      <c r="CG162" s="79">
        <v>0</v>
      </c>
      <c r="CH162" s="79">
        <v>0</v>
      </c>
      <c r="CI162" s="79">
        <v>0</v>
      </c>
      <c r="CJ162" s="79">
        <v>0</v>
      </c>
      <c r="CK162" s="79">
        <v>0</v>
      </c>
      <c r="CL162" s="79">
        <v>0</v>
      </c>
      <c r="CM162" s="79">
        <v>0</v>
      </c>
      <c r="CN162" s="79">
        <v>0</v>
      </c>
      <c r="CO162" s="79">
        <v>0</v>
      </c>
      <c r="CP162" s="79">
        <v>0</v>
      </c>
      <c r="CQ162" s="79">
        <v>0</v>
      </c>
      <c r="CR162" s="79">
        <v>0</v>
      </c>
      <c r="CS162" s="79">
        <v>0</v>
      </c>
      <c r="CT162" s="79">
        <v>0</v>
      </c>
      <c r="CU162" s="79">
        <v>0</v>
      </c>
      <c r="CV162" s="79">
        <v>0</v>
      </c>
      <c r="CW162" s="79">
        <v>0</v>
      </c>
      <c r="CX162" s="79">
        <v>0</v>
      </c>
      <c r="CY162" s="79">
        <v>0</v>
      </c>
      <c r="CZ162" s="79">
        <v>0</v>
      </c>
      <c r="DA162" s="79">
        <v>0</v>
      </c>
      <c r="DB162" s="79">
        <v>0</v>
      </c>
      <c r="DC162" s="79">
        <v>0</v>
      </c>
      <c r="DD162" s="79">
        <v>0</v>
      </c>
      <c r="DE162" s="79">
        <v>0</v>
      </c>
      <c r="DF162" s="79">
        <v>0</v>
      </c>
      <c r="DG162" s="79">
        <v>0</v>
      </c>
      <c r="DH162" s="79">
        <v>0</v>
      </c>
      <c r="DI162" s="79">
        <v>0</v>
      </c>
      <c r="DJ162" s="79">
        <v>0</v>
      </c>
      <c r="DK162" s="79">
        <v>0</v>
      </c>
      <c r="DL162" s="79">
        <v>0</v>
      </c>
      <c r="DM162" s="79">
        <v>0</v>
      </c>
      <c r="DN162" s="79">
        <v>0</v>
      </c>
      <c r="DO162" s="79">
        <v>0</v>
      </c>
      <c r="DP162" s="79">
        <v>0</v>
      </c>
      <c r="DQ162" s="79">
        <v>0</v>
      </c>
    </row>
    <row r="163" spans="1:121">
      <c r="A163" s="79" t="s">
        <v>246</v>
      </c>
      <c r="B163" s="21" t="s">
        <v>1147</v>
      </c>
      <c r="C163" s="97" t="str">
        <f t="shared" si="26"/>
        <v>ND</v>
      </c>
      <c r="D163" s="97" t="str">
        <f t="shared" si="27"/>
        <v>ND</v>
      </c>
      <c r="E163" s="21" t="s">
        <v>917</v>
      </c>
      <c r="F163" s="21" t="s">
        <v>1159</v>
      </c>
      <c r="G163" s="21" t="s">
        <v>1308</v>
      </c>
      <c r="H163" s="21" t="s">
        <v>1159</v>
      </c>
      <c r="I163" s="97">
        <f t="shared" si="30"/>
        <v>0.95698592129715465</v>
      </c>
      <c r="J163" s="97" t="str">
        <f t="shared" si="31"/>
        <v>NI</v>
      </c>
      <c r="K163" s="97" t="str">
        <f t="shared" si="28"/>
        <v>ND</v>
      </c>
      <c r="L163" s="97" t="str">
        <f t="shared" si="29"/>
        <v>ND</v>
      </c>
      <c r="M163" s="21">
        <v>0</v>
      </c>
      <c r="N163" s="21">
        <v>0</v>
      </c>
      <c r="O163" s="21">
        <v>0</v>
      </c>
      <c r="P163" s="93">
        <v>0</v>
      </c>
      <c r="Q163" s="93">
        <v>0</v>
      </c>
      <c r="R163" s="93">
        <v>0</v>
      </c>
      <c r="S163" s="21">
        <v>0</v>
      </c>
      <c r="T163" s="21">
        <v>4.0542250000000003E-5</v>
      </c>
      <c r="U163" s="21">
        <v>4.2364520833333333E-5</v>
      </c>
      <c r="V163" s="21">
        <v>0</v>
      </c>
      <c r="W163" s="21">
        <v>0</v>
      </c>
      <c r="X163" s="101" t="s">
        <v>1169</v>
      </c>
      <c r="Y163" s="101" t="s">
        <v>1169</v>
      </c>
      <c r="Z163" s="101" t="s">
        <v>1169</v>
      </c>
      <c r="AA163" s="79">
        <v>0</v>
      </c>
      <c r="AB163" s="79">
        <v>0</v>
      </c>
      <c r="AC163" s="79">
        <v>0</v>
      </c>
      <c r="AD163" s="79">
        <v>0</v>
      </c>
      <c r="AE163" s="79">
        <v>0</v>
      </c>
      <c r="AF163" s="79">
        <v>0</v>
      </c>
      <c r="AG163" s="79">
        <v>0</v>
      </c>
      <c r="AH163" s="79">
        <v>0</v>
      </c>
      <c r="AI163" s="79">
        <v>0</v>
      </c>
      <c r="AJ163" s="79">
        <v>0</v>
      </c>
      <c r="AK163" s="79">
        <v>0</v>
      </c>
      <c r="AL163" s="79">
        <v>0</v>
      </c>
      <c r="AM163" s="79">
        <v>1.8060999999999999E-4</v>
      </c>
      <c r="AN163" s="79">
        <v>0</v>
      </c>
      <c r="AO163" s="79">
        <v>2.5029700000000002E-4</v>
      </c>
      <c r="AP163" s="79">
        <v>0</v>
      </c>
      <c r="AQ163" s="79">
        <v>0</v>
      </c>
      <c r="AR163" s="79">
        <v>0</v>
      </c>
      <c r="AS163" s="79">
        <v>0</v>
      </c>
      <c r="AT163" s="79">
        <v>0</v>
      </c>
      <c r="AU163" s="79">
        <v>0</v>
      </c>
      <c r="AV163" s="79">
        <v>5.5600000000000003E-5</v>
      </c>
      <c r="AW163" s="79">
        <v>0</v>
      </c>
      <c r="AX163" s="79">
        <v>0</v>
      </c>
      <c r="AY163" s="79">
        <v>0</v>
      </c>
      <c r="AZ163" s="79">
        <v>0</v>
      </c>
      <c r="BA163" s="79">
        <v>0</v>
      </c>
      <c r="BB163" s="79">
        <v>0</v>
      </c>
      <c r="BC163" s="79">
        <v>0</v>
      </c>
      <c r="BD163" s="79">
        <v>0</v>
      </c>
      <c r="BE163" s="79">
        <v>0</v>
      </c>
      <c r="BF163" s="79">
        <v>0</v>
      </c>
      <c r="BG163" s="79">
        <v>0</v>
      </c>
      <c r="BH163" s="79">
        <v>0</v>
      </c>
      <c r="BI163" s="79">
        <v>0</v>
      </c>
      <c r="BJ163" s="79">
        <v>0</v>
      </c>
      <c r="BK163" s="79">
        <v>0</v>
      </c>
      <c r="BL163" s="79">
        <v>0</v>
      </c>
      <c r="BM163" s="79">
        <v>0</v>
      </c>
      <c r="BN163" s="79">
        <v>0</v>
      </c>
      <c r="BO163" s="79">
        <v>0</v>
      </c>
      <c r="BP163" s="79">
        <v>2.1611699999999999E-4</v>
      </c>
      <c r="BQ163" s="79">
        <v>0</v>
      </c>
      <c r="BR163" s="79">
        <v>0</v>
      </c>
      <c r="BS163" s="79">
        <v>0</v>
      </c>
      <c r="BT163" s="79">
        <v>0</v>
      </c>
      <c r="BU163" s="79">
        <v>0</v>
      </c>
      <c r="BV163" s="79">
        <v>5.10948E-4</v>
      </c>
      <c r="BW163" s="79">
        <v>0</v>
      </c>
      <c r="BX163" s="79">
        <v>0</v>
      </c>
      <c r="BY163" s="79">
        <v>0</v>
      </c>
      <c r="BZ163" s="79">
        <v>0</v>
      </c>
      <c r="CA163" s="79">
        <v>0</v>
      </c>
      <c r="CB163" s="79">
        <v>0</v>
      </c>
      <c r="CC163" s="79">
        <v>1.3993600000000001E-4</v>
      </c>
      <c r="CD163" s="79">
        <v>0</v>
      </c>
      <c r="CE163" s="79">
        <v>0</v>
      </c>
      <c r="CF163" s="79">
        <v>0</v>
      </c>
      <c r="CG163" s="79">
        <v>0</v>
      </c>
      <c r="CH163" s="79">
        <v>0</v>
      </c>
      <c r="CI163" s="79">
        <v>0</v>
      </c>
      <c r="CJ163" s="79">
        <v>0</v>
      </c>
      <c r="CK163" s="79">
        <v>0</v>
      </c>
      <c r="CL163" s="79">
        <v>0</v>
      </c>
      <c r="CM163" s="79">
        <v>0</v>
      </c>
      <c r="CN163" s="79">
        <v>1.1664959999999999E-3</v>
      </c>
      <c r="CO163" s="79">
        <v>0</v>
      </c>
      <c r="CP163" s="79">
        <v>0</v>
      </c>
      <c r="CQ163" s="79">
        <v>0</v>
      </c>
      <c r="CR163" s="79">
        <v>0</v>
      </c>
      <c r="CS163" s="79">
        <v>0</v>
      </c>
      <c r="CT163" s="79">
        <v>0</v>
      </c>
      <c r="CU163" s="79">
        <v>0</v>
      </c>
      <c r="CV163" s="79">
        <v>0</v>
      </c>
      <c r="CW163" s="79">
        <v>0</v>
      </c>
      <c r="CX163" s="79">
        <v>0</v>
      </c>
      <c r="CY163" s="79">
        <v>0</v>
      </c>
      <c r="CZ163" s="79">
        <v>0</v>
      </c>
      <c r="DA163" s="79">
        <v>0</v>
      </c>
      <c r="DB163" s="79">
        <v>0</v>
      </c>
      <c r="DC163" s="79">
        <v>0</v>
      </c>
      <c r="DD163" s="79">
        <v>0</v>
      </c>
      <c r="DE163" s="79">
        <v>0</v>
      </c>
      <c r="DF163" s="79">
        <v>0</v>
      </c>
      <c r="DG163" s="79">
        <v>0</v>
      </c>
      <c r="DH163" s="79">
        <v>0</v>
      </c>
      <c r="DI163" s="79">
        <v>0</v>
      </c>
      <c r="DJ163" s="79">
        <v>0</v>
      </c>
      <c r="DK163" s="79">
        <v>0</v>
      </c>
      <c r="DL163" s="79">
        <v>0</v>
      </c>
      <c r="DM163" s="79">
        <v>0</v>
      </c>
      <c r="DN163" s="79">
        <v>0</v>
      </c>
      <c r="DO163" s="79">
        <v>0</v>
      </c>
      <c r="DP163" s="79">
        <v>0</v>
      </c>
      <c r="DQ163" s="79">
        <v>0</v>
      </c>
    </row>
    <row r="164" spans="1:121">
      <c r="A164" s="79" t="s">
        <v>247</v>
      </c>
      <c r="B164" s="21" t="s">
        <v>1147</v>
      </c>
      <c r="C164" s="97" t="str">
        <f t="shared" ref="C164:C195" si="32">IF(AND(N164=0,S164=0),"ND",IF(N164=0,"NI",IF(S164=0,"PI",N164/S164)))</f>
        <v>ND</v>
      </c>
      <c r="D164" s="97" t="str">
        <f t="shared" ref="D164:D195" si="33">IF(AND(Q164=0,S164=0),"ND",IF(Q164=0,"NI",IF(S164=0,"PI",Q164/S164)))</f>
        <v>ND</v>
      </c>
      <c r="E164" s="21" t="s">
        <v>917</v>
      </c>
      <c r="F164" s="21" t="s">
        <v>1159</v>
      </c>
      <c r="G164" s="21" t="s">
        <v>1308</v>
      </c>
      <c r="H164" s="21" t="s">
        <v>1159</v>
      </c>
      <c r="I164" s="97">
        <f t="shared" si="30"/>
        <v>0.66675507496963538</v>
      </c>
      <c r="J164" s="97" t="str">
        <f t="shared" si="31"/>
        <v>NI</v>
      </c>
      <c r="K164" s="97" t="str">
        <f t="shared" si="28"/>
        <v>ND</v>
      </c>
      <c r="L164" s="97" t="str">
        <f t="shared" si="29"/>
        <v>ND</v>
      </c>
      <c r="M164" s="21">
        <v>0</v>
      </c>
      <c r="N164" s="21">
        <v>0</v>
      </c>
      <c r="O164" s="21">
        <v>0</v>
      </c>
      <c r="P164" s="93">
        <v>0</v>
      </c>
      <c r="Q164" s="93">
        <v>0</v>
      </c>
      <c r="R164" s="93">
        <v>0</v>
      </c>
      <c r="S164" s="21">
        <v>0</v>
      </c>
      <c r="T164" s="21">
        <v>3.8232583333333334E-5</v>
      </c>
      <c r="U164" s="21">
        <v>5.7341270833333332E-5</v>
      </c>
      <c r="V164" s="21">
        <v>0</v>
      </c>
      <c r="W164" s="21">
        <v>0</v>
      </c>
      <c r="X164" s="101" t="s">
        <v>1169</v>
      </c>
      <c r="Y164" s="101" t="s">
        <v>1169</v>
      </c>
      <c r="Z164" s="101" t="s">
        <v>1169</v>
      </c>
      <c r="AA164" s="79">
        <v>0</v>
      </c>
      <c r="AB164" s="79">
        <v>0</v>
      </c>
      <c r="AC164" s="79">
        <v>0</v>
      </c>
      <c r="AD164" s="79">
        <v>0</v>
      </c>
      <c r="AE164" s="79">
        <v>0</v>
      </c>
      <c r="AF164" s="79">
        <v>0</v>
      </c>
      <c r="AG164" s="79">
        <v>0</v>
      </c>
      <c r="AH164" s="79">
        <v>0</v>
      </c>
      <c r="AI164" s="79">
        <v>0</v>
      </c>
      <c r="AJ164" s="79">
        <v>0</v>
      </c>
      <c r="AK164" s="79">
        <v>0</v>
      </c>
      <c r="AL164" s="79">
        <v>0</v>
      </c>
      <c r="AM164" s="79">
        <v>0</v>
      </c>
      <c r="AN164" s="79">
        <v>1.33091E-4</v>
      </c>
      <c r="AO164" s="79">
        <v>6.2600000000000004E-5</v>
      </c>
      <c r="AP164" s="79">
        <v>0</v>
      </c>
      <c r="AQ164" s="79">
        <v>6.7399999999999998E-5</v>
      </c>
      <c r="AR164" s="79">
        <v>0</v>
      </c>
      <c r="AS164" s="79">
        <v>6.6400000000000001E-5</v>
      </c>
      <c r="AT164" s="79">
        <v>0</v>
      </c>
      <c r="AU164" s="79">
        <v>7.3700000000000002E-5</v>
      </c>
      <c r="AV164" s="79">
        <v>5.5600000000000003E-5</v>
      </c>
      <c r="AW164" s="79">
        <v>0</v>
      </c>
      <c r="AX164" s="79">
        <v>0</v>
      </c>
      <c r="AY164" s="79">
        <v>0</v>
      </c>
      <c r="AZ164" s="79">
        <v>0</v>
      </c>
      <c r="BA164" s="79">
        <v>0</v>
      </c>
      <c r="BB164" s="79">
        <v>0</v>
      </c>
      <c r="BC164" s="79">
        <v>0</v>
      </c>
      <c r="BD164" s="79">
        <v>0</v>
      </c>
      <c r="BE164" s="79">
        <v>0</v>
      </c>
      <c r="BF164" s="79">
        <v>0</v>
      </c>
      <c r="BG164" s="79">
        <v>0</v>
      </c>
      <c r="BH164" s="79">
        <v>0</v>
      </c>
      <c r="BI164" s="79">
        <v>0</v>
      </c>
      <c r="BJ164" s="79">
        <v>0</v>
      </c>
      <c r="BK164" s="79">
        <v>0</v>
      </c>
      <c r="BL164" s="79">
        <v>0</v>
      </c>
      <c r="BM164" s="79">
        <v>0</v>
      </c>
      <c r="BN164" s="79">
        <v>0</v>
      </c>
      <c r="BO164" s="79">
        <v>0</v>
      </c>
      <c r="BP164" s="79">
        <v>0</v>
      </c>
      <c r="BQ164" s="79">
        <v>0</v>
      </c>
      <c r="BR164" s="79">
        <v>0</v>
      </c>
      <c r="BS164" s="79">
        <v>0</v>
      </c>
      <c r="BT164" s="79">
        <v>0</v>
      </c>
      <c r="BU164" s="79">
        <v>0</v>
      </c>
      <c r="BV164" s="79">
        <v>1.506046E-3</v>
      </c>
      <c r="BW164" s="79">
        <v>0</v>
      </c>
      <c r="BX164" s="79">
        <v>0</v>
      </c>
      <c r="BY164" s="79">
        <v>0</v>
      </c>
      <c r="BZ164" s="79">
        <v>0</v>
      </c>
      <c r="CA164" s="79">
        <v>0</v>
      </c>
      <c r="CB164" s="79">
        <v>0</v>
      </c>
      <c r="CC164" s="79">
        <v>0</v>
      </c>
      <c r="CD164" s="79">
        <v>0</v>
      </c>
      <c r="CE164" s="79">
        <v>0</v>
      </c>
      <c r="CF164" s="79">
        <v>0</v>
      </c>
      <c r="CG164" s="79">
        <v>0</v>
      </c>
      <c r="CH164" s="79">
        <v>0</v>
      </c>
      <c r="CI164" s="79">
        <v>0</v>
      </c>
      <c r="CJ164" s="79">
        <v>0</v>
      </c>
      <c r="CK164" s="79">
        <v>0</v>
      </c>
      <c r="CL164" s="79">
        <v>0</v>
      </c>
      <c r="CM164" s="79">
        <v>0</v>
      </c>
      <c r="CN164" s="79">
        <v>6.6152400000000003E-4</v>
      </c>
      <c r="CO164" s="79">
        <v>5.8481099999999997E-4</v>
      </c>
      <c r="CP164" s="79">
        <v>0</v>
      </c>
      <c r="CQ164" s="79">
        <v>0</v>
      </c>
      <c r="CR164" s="79">
        <v>0</v>
      </c>
      <c r="CS164" s="79">
        <v>0</v>
      </c>
      <c r="CT164" s="79">
        <v>0</v>
      </c>
      <c r="CU164" s="79">
        <v>0</v>
      </c>
      <c r="CV164" s="79">
        <v>0</v>
      </c>
      <c r="CW164" s="79">
        <v>0</v>
      </c>
      <c r="CX164" s="79">
        <v>0</v>
      </c>
      <c r="CY164" s="79">
        <v>0</v>
      </c>
      <c r="CZ164" s="79">
        <v>0</v>
      </c>
      <c r="DA164" s="79">
        <v>0</v>
      </c>
      <c r="DB164" s="79">
        <v>0</v>
      </c>
      <c r="DC164" s="79">
        <v>0</v>
      </c>
      <c r="DD164" s="79">
        <v>0</v>
      </c>
      <c r="DE164" s="79">
        <v>0</v>
      </c>
      <c r="DF164" s="79">
        <v>0</v>
      </c>
      <c r="DG164" s="79">
        <v>0</v>
      </c>
      <c r="DH164" s="79">
        <v>0</v>
      </c>
      <c r="DI164" s="79">
        <v>0</v>
      </c>
      <c r="DJ164" s="79">
        <v>0</v>
      </c>
      <c r="DK164" s="79">
        <v>0</v>
      </c>
      <c r="DL164" s="79">
        <v>0</v>
      </c>
      <c r="DM164" s="79">
        <v>0</v>
      </c>
      <c r="DN164" s="79">
        <v>0</v>
      </c>
      <c r="DO164" s="79">
        <v>0</v>
      </c>
      <c r="DP164" s="79">
        <v>0</v>
      </c>
      <c r="DQ164" s="79">
        <v>0</v>
      </c>
    </row>
    <row r="165" spans="1:121">
      <c r="A165" s="79" t="s">
        <v>248</v>
      </c>
      <c r="B165" s="21" t="s">
        <v>1122</v>
      </c>
      <c r="C165" s="97" t="str">
        <f t="shared" si="32"/>
        <v>ND</v>
      </c>
      <c r="D165" s="97" t="str">
        <f t="shared" si="33"/>
        <v>ND</v>
      </c>
      <c r="E165" s="21" t="s">
        <v>917</v>
      </c>
      <c r="F165" s="21" t="s">
        <v>1159</v>
      </c>
      <c r="G165" s="21" t="s">
        <v>1308</v>
      </c>
      <c r="H165" s="21" t="s">
        <v>1159</v>
      </c>
      <c r="I165" s="97" t="str">
        <f t="shared" si="30"/>
        <v>PI</v>
      </c>
      <c r="J165" s="97" t="str">
        <f t="shared" si="31"/>
        <v>NI</v>
      </c>
      <c r="K165" s="97" t="str">
        <f t="shared" si="28"/>
        <v>ND</v>
      </c>
      <c r="L165" s="97" t="str">
        <f t="shared" si="29"/>
        <v>ND</v>
      </c>
      <c r="M165" s="21">
        <v>0</v>
      </c>
      <c r="N165" s="21">
        <v>0</v>
      </c>
      <c r="O165" s="21">
        <v>0</v>
      </c>
      <c r="P165" s="93">
        <v>0</v>
      </c>
      <c r="Q165" s="93">
        <v>0</v>
      </c>
      <c r="R165" s="93">
        <v>0</v>
      </c>
      <c r="S165" s="21">
        <v>0</v>
      </c>
      <c r="T165" s="21">
        <v>2.1251775E-4</v>
      </c>
      <c r="U165" s="21">
        <v>0</v>
      </c>
      <c r="V165" s="21">
        <v>0</v>
      </c>
      <c r="W165" s="21">
        <v>0</v>
      </c>
      <c r="X165" s="101" t="s">
        <v>1169</v>
      </c>
      <c r="Y165" s="101" t="s">
        <v>1169</v>
      </c>
      <c r="Z165" s="101" t="s">
        <v>1169</v>
      </c>
      <c r="AA165" s="79">
        <v>0</v>
      </c>
      <c r="AB165" s="79">
        <v>0</v>
      </c>
      <c r="AC165" s="79">
        <v>0</v>
      </c>
      <c r="AD165" s="79">
        <v>0</v>
      </c>
      <c r="AE165" s="79">
        <v>0</v>
      </c>
      <c r="AF165" s="79">
        <v>0</v>
      </c>
      <c r="AG165" s="79">
        <v>0</v>
      </c>
      <c r="AH165" s="79">
        <v>0</v>
      </c>
      <c r="AI165" s="79">
        <v>0</v>
      </c>
      <c r="AJ165" s="79">
        <v>0</v>
      </c>
      <c r="AK165" s="79">
        <v>0</v>
      </c>
      <c r="AL165" s="79">
        <v>0</v>
      </c>
      <c r="AM165" s="79">
        <v>6.4700000000000001E-5</v>
      </c>
      <c r="AN165" s="79">
        <v>0</v>
      </c>
      <c r="AO165" s="79">
        <v>0</v>
      </c>
      <c r="AP165" s="79">
        <v>0</v>
      </c>
      <c r="AQ165" s="79">
        <v>0</v>
      </c>
      <c r="AR165" s="79">
        <v>0</v>
      </c>
      <c r="AS165" s="79">
        <v>0</v>
      </c>
      <c r="AT165" s="79">
        <v>1.2123100000000001E-4</v>
      </c>
      <c r="AU165" s="79">
        <v>1.8222399999999999E-3</v>
      </c>
      <c r="AV165" s="79">
        <v>0</v>
      </c>
      <c r="AW165" s="79">
        <v>5.4204199999999996E-4</v>
      </c>
      <c r="AX165" s="79">
        <v>0</v>
      </c>
      <c r="AY165" s="79">
        <v>0</v>
      </c>
      <c r="AZ165" s="79">
        <v>0</v>
      </c>
      <c r="BA165" s="79">
        <v>0</v>
      </c>
      <c r="BB165" s="79">
        <v>0</v>
      </c>
      <c r="BC165" s="79">
        <v>0</v>
      </c>
      <c r="BD165" s="79">
        <v>0</v>
      </c>
      <c r="BE165" s="79">
        <v>0</v>
      </c>
      <c r="BF165" s="79">
        <v>0</v>
      </c>
      <c r="BG165" s="79">
        <v>0</v>
      </c>
      <c r="BH165" s="79">
        <v>0</v>
      </c>
      <c r="BI165" s="79">
        <v>0</v>
      </c>
      <c r="BJ165" s="79">
        <v>0</v>
      </c>
      <c r="BK165" s="79">
        <v>0</v>
      </c>
      <c r="BL165" s="79">
        <v>0</v>
      </c>
      <c r="BM165" s="79">
        <v>0</v>
      </c>
      <c r="BN165" s="79">
        <v>0</v>
      </c>
      <c r="BO165" s="79">
        <v>0</v>
      </c>
      <c r="BP165" s="79">
        <v>0</v>
      </c>
      <c r="BQ165" s="79">
        <v>0</v>
      </c>
      <c r="BR165" s="79">
        <v>0</v>
      </c>
      <c r="BS165" s="79">
        <v>0</v>
      </c>
      <c r="BT165" s="79">
        <v>0</v>
      </c>
      <c r="BU165" s="79">
        <v>0</v>
      </c>
      <c r="BV165" s="79">
        <v>0</v>
      </c>
      <c r="BW165" s="79">
        <v>0</v>
      </c>
      <c r="BX165" s="79">
        <v>0</v>
      </c>
      <c r="BY165" s="79">
        <v>0</v>
      </c>
      <c r="BZ165" s="79">
        <v>0</v>
      </c>
      <c r="CA165" s="79">
        <v>0</v>
      </c>
      <c r="CB165" s="79">
        <v>0</v>
      </c>
      <c r="CC165" s="79">
        <v>0</v>
      </c>
      <c r="CD165" s="79">
        <v>0</v>
      </c>
      <c r="CE165" s="79">
        <v>0</v>
      </c>
      <c r="CF165" s="79">
        <v>0</v>
      </c>
      <c r="CG165" s="79">
        <v>0</v>
      </c>
      <c r="CH165" s="79">
        <v>0</v>
      </c>
      <c r="CI165" s="79">
        <v>0</v>
      </c>
      <c r="CJ165" s="79">
        <v>0</v>
      </c>
      <c r="CK165" s="79">
        <v>0</v>
      </c>
      <c r="CL165" s="79">
        <v>0</v>
      </c>
      <c r="CM165" s="79">
        <v>0</v>
      </c>
      <c r="CN165" s="79">
        <v>0</v>
      </c>
      <c r="CO165" s="79">
        <v>0</v>
      </c>
      <c r="CP165" s="79">
        <v>0</v>
      </c>
      <c r="CQ165" s="79">
        <v>0</v>
      </c>
      <c r="CR165" s="79">
        <v>0</v>
      </c>
      <c r="CS165" s="79">
        <v>0</v>
      </c>
      <c r="CT165" s="79">
        <v>0</v>
      </c>
      <c r="CU165" s="79">
        <v>0</v>
      </c>
      <c r="CV165" s="79">
        <v>0</v>
      </c>
      <c r="CW165" s="79">
        <v>0</v>
      </c>
      <c r="CX165" s="79">
        <v>0</v>
      </c>
      <c r="CY165" s="79">
        <v>0</v>
      </c>
      <c r="CZ165" s="79">
        <v>0</v>
      </c>
      <c r="DA165" s="79">
        <v>0</v>
      </c>
      <c r="DB165" s="79">
        <v>0</v>
      </c>
      <c r="DC165" s="79">
        <v>0</v>
      </c>
      <c r="DD165" s="79">
        <v>0</v>
      </c>
      <c r="DE165" s="79">
        <v>0</v>
      </c>
      <c r="DF165" s="79">
        <v>0</v>
      </c>
      <c r="DG165" s="79">
        <v>0</v>
      </c>
      <c r="DH165" s="79">
        <v>0</v>
      </c>
      <c r="DI165" s="79">
        <v>0</v>
      </c>
      <c r="DJ165" s="79">
        <v>0</v>
      </c>
      <c r="DK165" s="79">
        <v>0</v>
      </c>
      <c r="DL165" s="79">
        <v>0</v>
      </c>
      <c r="DM165" s="79">
        <v>0</v>
      </c>
      <c r="DN165" s="79">
        <v>0</v>
      </c>
      <c r="DO165" s="79">
        <v>0</v>
      </c>
      <c r="DP165" s="79">
        <v>0</v>
      </c>
      <c r="DQ165" s="79">
        <v>0</v>
      </c>
    </row>
    <row r="166" spans="1:121">
      <c r="A166" s="79" t="s">
        <v>249</v>
      </c>
      <c r="B166" s="21" t="s">
        <v>1122</v>
      </c>
      <c r="C166" s="97">
        <f t="shared" si="32"/>
        <v>1.426249580677625</v>
      </c>
      <c r="D166" s="97" t="str">
        <f t="shared" si="33"/>
        <v>NI</v>
      </c>
      <c r="E166" s="21" t="s">
        <v>917</v>
      </c>
      <c r="F166" s="21" t="s">
        <v>1159</v>
      </c>
      <c r="G166" s="21" t="s">
        <v>1308</v>
      </c>
      <c r="H166" s="21" t="s">
        <v>1159</v>
      </c>
      <c r="I166" s="97" t="str">
        <f t="shared" si="30"/>
        <v>PI</v>
      </c>
      <c r="J166" s="97">
        <f t="shared" si="31"/>
        <v>0.1286521135826397</v>
      </c>
      <c r="K166" s="97" t="str">
        <f t="shared" si="28"/>
        <v>ND</v>
      </c>
      <c r="L166" s="97" t="str">
        <f t="shared" si="29"/>
        <v>ND</v>
      </c>
      <c r="M166" s="21">
        <v>0</v>
      </c>
      <c r="N166" s="21">
        <v>1.7006599999999999E-4</v>
      </c>
      <c r="O166" s="21">
        <v>0</v>
      </c>
      <c r="P166" s="93">
        <v>0</v>
      </c>
      <c r="Q166" s="93">
        <v>0</v>
      </c>
      <c r="R166" s="93">
        <v>0</v>
      </c>
      <c r="S166" s="21">
        <v>1.1924E-4</v>
      </c>
      <c r="T166" s="21">
        <v>9.2684058333333309E-4</v>
      </c>
      <c r="U166" s="21">
        <v>0</v>
      </c>
      <c r="V166" s="21">
        <v>0</v>
      </c>
      <c r="W166" s="21">
        <v>0</v>
      </c>
      <c r="X166" s="101" t="s">
        <v>1169</v>
      </c>
      <c r="Y166" s="101" t="s">
        <v>1169</v>
      </c>
      <c r="Z166" s="101" t="s">
        <v>1169</v>
      </c>
      <c r="AA166" s="79">
        <v>3.5965999999999998E-4</v>
      </c>
      <c r="AB166" s="79">
        <v>3.5500000000000002E-5</v>
      </c>
      <c r="AC166" s="79">
        <v>0</v>
      </c>
      <c r="AD166" s="79">
        <v>1.7513699999999999E-4</v>
      </c>
      <c r="AE166" s="79">
        <v>1.36985E-4</v>
      </c>
      <c r="AF166" s="79">
        <v>1.8956499999999999E-4</v>
      </c>
      <c r="AG166" s="79">
        <v>0</v>
      </c>
      <c r="AH166" s="79">
        <v>3.4699299999999998E-4</v>
      </c>
      <c r="AI166" s="79">
        <v>0</v>
      </c>
      <c r="AJ166" s="79">
        <v>0</v>
      </c>
      <c r="AK166" s="79">
        <v>6.7799999999999995E-5</v>
      </c>
      <c r="AL166" s="79">
        <v>1.3999010000000001E-3</v>
      </c>
      <c r="AM166" s="79">
        <v>1.4887909999999999E-3</v>
      </c>
      <c r="AN166" s="79">
        <v>1.287884E-3</v>
      </c>
      <c r="AO166" s="79">
        <v>7.4006899999999999E-4</v>
      </c>
      <c r="AP166" s="79">
        <v>1.9369E-4</v>
      </c>
      <c r="AQ166" s="79">
        <v>5.0705100000000001E-4</v>
      </c>
      <c r="AR166" s="79">
        <v>2.3732899999999999E-4</v>
      </c>
      <c r="AS166" s="79">
        <v>3.5684999999999997E-4</v>
      </c>
      <c r="AT166" s="79">
        <v>3.0307700000000001E-4</v>
      </c>
      <c r="AU166" s="79">
        <v>2.5352899999999999E-3</v>
      </c>
      <c r="AV166" s="79">
        <v>7.1705100000000002E-4</v>
      </c>
      <c r="AW166" s="79">
        <v>1.355104E-3</v>
      </c>
      <c r="AX166" s="79">
        <v>0</v>
      </c>
      <c r="AY166" s="79">
        <v>0</v>
      </c>
      <c r="AZ166" s="79">
        <v>0</v>
      </c>
      <c r="BA166" s="79">
        <v>0</v>
      </c>
      <c r="BB166" s="79">
        <v>0</v>
      </c>
      <c r="BC166" s="79">
        <v>0</v>
      </c>
      <c r="BD166" s="79">
        <v>0</v>
      </c>
      <c r="BE166" s="79">
        <v>0</v>
      </c>
      <c r="BF166" s="79">
        <v>0</v>
      </c>
      <c r="BG166" s="79">
        <v>0</v>
      </c>
      <c r="BH166" s="79">
        <v>0</v>
      </c>
      <c r="BI166" s="79">
        <v>0</v>
      </c>
      <c r="BJ166" s="79">
        <v>0</v>
      </c>
      <c r="BK166" s="79">
        <v>0</v>
      </c>
      <c r="BL166" s="79">
        <v>0</v>
      </c>
      <c r="BM166" s="79">
        <v>0</v>
      </c>
      <c r="BN166" s="79">
        <v>0</v>
      </c>
      <c r="BO166" s="79">
        <v>0</v>
      </c>
      <c r="BP166" s="79">
        <v>0</v>
      </c>
      <c r="BQ166" s="79">
        <v>0</v>
      </c>
      <c r="BR166" s="79">
        <v>0</v>
      </c>
      <c r="BS166" s="79">
        <v>0</v>
      </c>
      <c r="BT166" s="79">
        <v>0</v>
      </c>
      <c r="BU166" s="79">
        <v>0</v>
      </c>
      <c r="BV166" s="79">
        <v>0</v>
      </c>
      <c r="BW166" s="79">
        <v>0</v>
      </c>
      <c r="BX166" s="79">
        <v>0</v>
      </c>
      <c r="BY166" s="79">
        <v>0</v>
      </c>
      <c r="BZ166" s="79">
        <v>0</v>
      </c>
      <c r="CA166" s="79">
        <v>0</v>
      </c>
      <c r="CB166" s="79">
        <v>0</v>
      </c>
      <c r="CC166" s="79">
        <v>0</v>
      </c>
      <c r="CD166" s="79">
        <v>0</v>
      </c>
      <c r="CE166" s="79">
        <v>0</v>
      </c>
      <c r="CF166" s="79">
        <v>0</v>
      </c>
      <c r="CG166" s="79">
        <v>0</v>
      </c>
      <c r="CH166" s="79">
        <v>0</v>
      </c>
      <c r="CI166" s="79">
        <v>0</v>
      </c>
      <c r="CJ166" s="79">
        <v>0</v>
      </c>
      <c r="CK166" s="79">
        <v>0</v>
      </c>
      <c r="CL166" s="79">
        <v>0</v>
      </c>
      <c r="CM166" s="79">
        <v>0</v>
      </c>
      <c r="CN166" s="79">
        <v>0</v>
      </c>
      <c r="CO166" s="79">
        <v>0</v>
      </c>
      <c r="CP166" s="79">
        <v>0</v>
      </c>
      <c r="CQ166" s="79">
        <v>0</v>
      </c>
      <c r="CR166" s="79">
        <v>0</v>
      </c>
      <c r="CS166" s="79">
        <v>0</v>
      </c>
      <c r="CT166" s="79">
        <v>0</v>
      </c>
      <c r="CU166" s="79">
        <v>0</v>
      </c>
      <c r="CV166" s="79">
        <v>0</v>
      </c>
      <c r="CW166" s="79">
        <v>0</v>
      </c>
      <c r="CX166" s="79">
        <v>0</v>
      </c>
      <c r="CY166" s="79">
        <v>0</v>
      </c>
      <c r="CZ166" s="79">
        <v>0</v>
      </c>
      <c r="DA166" s="79">
        <v>0</v>
      </c>
      <c r="DB166" s="79">
        <v>0</v>
      </c>
      <c r="DC166" s="79">
        <v>0</v>
      </c>
      <c r="DD166" s="79">
        <v>0</v>
      </c>
      <c r="DE166" s="79">
        <v>0</v>
      </c>
      <c r="DF166" s="79">
        <v>0</v>
      </c>
      <c r="DG166" s="79">
        <v>0</v>
      </c>
      <c r="DH166" s="79">
        <v>0</v>
      </c>
      <c r="DI166" s="79">
        <v>0</v>
      </c>
      <c r="DJ166" s="79">
        <v>0</v>
      </c>
      <c r="DK166" s="79">
        <v>0</v>
      </c>
      <c r="DL166" s="79">
        <v>0</v>
      </c>
      <c r="DM166" s="79">
        <v>0</v>
      </c>
      <c r="DN166" s="79">
        <v>0</v>
      </c>
      <c r="DO166" s="79">
        <v>0</v>
      </c>
      <c r="DP166" s="79">
        <v>0</v>
      </c>
      <c r="DQ166" s="79">
        <v>0</v>
      </c>
    </row>
    <row r="167" spans="1:121">
      <c r="A167" s="79" t="s">
        <v>250</v>
      </c>
      <c r="B167" s="21" t="s">
        <v>1122</v>
      </c>
      <c r="C167" s="97">
        <f t="shared" si="32"/>
        <v>4.1506043231709917</v>
      </c>
      <c r="D167" s="97" t="str">
        <f t="shared" si="33"/>
        <v>NI</v>
      </c>
      <c r="E167" s="21" t="s">
        <v>917</v>
      </c>
      <c r="F167" s="21" t="s">
        <v>1159</v>
      </c>
      <c r="G167" s="21" t="s">
        <v>1308</v>
      </c>
      <c r="H167" s="21" t="s">
        <v>1159</v>
      </c>
      <c r="I167" s="97" t="str">
        <f t="shared" si="30"/>
        <v>PI</v>
      </c>
      <c r="J167" s="97">
        <f t="shared" si="31"/>
        <v>8.4974183412014334E-2</v>
      </c>
      <c r="K167" s="97" t="str">
        <f t="shared" si="28"/>
        <v>PI</v>
      </c>
      <c r="L167" s="97" t="str">
        <f t="shared" si="29"/>
        <v>ND</v>
      </c>
      <c r="M167" s="21">
        <v>0</v>
      </c>
      <c r="N167" s="21">
        <v>1.020394E-3</v>
      </c>
      <c r="O167" s="21">
        <v>8.6700000000000007E-5</v>
      </c>
      <c r="P167" s="93">
        <v>0</v>
      </c>
      <c r="Q167" s="93">
        <v>0</v>
      </c>
      <c r="R167" s="93">
        <v>0</v>
      </c>
      <c r="S167" s="21">
        <v>2.458422727272727E-4</v>
      </c>
      <c r="T167" s="21">
        <v>2.8931407499999998E-3</v>
      </c>
      <c r="U167" s="21">
        <v>0</v>
      </c>
      <c r="V167" s="21">
        <v>0</v>
      </c>
      <c r="W167" s="21">
        <v>0</v>
      </c>
      <c r="X167" s="101" t="s">
        <v>1169</v>
      </c>
      <c r="Y167" s="101" t="s">
        <v>1169</v>
      </c>
      <c r="Z167" s="101" t="s">
        <v>1169</v>
      </c>
      <c r="AA167" s="79">
        <v>4.3159200000000001E-4</v>
      </c>
      <c r="AB167" s="79">
        <v>1.0641699999999999E-4</v>
      </c>
      <c r="AC167" s="79">
        <v>0</v>
      </c>
      <c r="AD167" s="79">
        <v>1.0508199999999999E-4</v>
      </c>
      <c r="AE167" s="79">
        <v>1.0273899999999999E-4</v>
      </c>
      <c r="AF167" s="79">
        <v>1.13739E-4</v>
      </c>
      <c r="AG167" s="79">
        <v>2.4000000000000001E-5</v>
      </c>
      <c r="AH167" s="79">
        <v>5.7832100000000002E-4</v>
      </c>
      <c r="AI167" s="79">
        <v>4.4170499999999997E-4</v>
      </c>
      <c r="AJ167" s="79">
        <v>5.29588E-4</v>
      </c>
      <c r="AK167" s="79">
        <v>2.7108200000000002E-4</v>
      </c>
      <c r="AL167" s="79">
        <v>1.799873E-3</v>
      </c>
      <c r="AM167" s="79">
        <v>3.1070410000000001E-3</v>
      </c>
      <c r="AN167" s="79">
        <v>3.5059079999999999E-3</v>
      </c>
      <c r="AO167" s="79">
        <v>2.2202060000000002E-3</v>
      </c>
      <c r="AP167" s="79">
        <v>2.0660240000000001E-3</v>
      </c>
      <c r="AQ167" s="79">
        <v>1.521152E-3</v>
      </c>
      <c r="AR167" s="79">
        <v>1.3448659999999999E-3</v>
      </c>
      <c r="AS167" s="79">
        <v>3.4257559999999999E-3</v>
      </c>
      <c r="AT167" s="79">
        <v>1.2123069999999999E-3</v>
      </c>
      <c r="AU167" s="79">
        <v>6.4174540000000004E-3</v>
      </c>
      <c r="AV167" s="79">
        <v>3.2864830000000002E-3</v>
      </c>
      <c r="AW167" s="79">
        <v>4.8106190000000004E-3</v>
      </c>
      <c r="AX167" s="79">
        <v>0</v>
      </c>
      <c r="AY167" s="79">
        <v>0</v>
      </c>
      <c r="AZ167" s="79">
        <v>0</v>
      </c>
      <c r="BA167" s="79">
        <v>0</v>
      </c>
      <c r="BB167" s="79">
        <v>0</v>
      </c>
      <c r="BC167" s="79">
        <v>0</v>
      </c>
      <c r="BD167" s="79">
        <v>0</v>
      </c>
      <c r="BE167" s="79">
        <v>0</v>
      </c>
      <c r="BF167" s="79">
        <v>0</v>
      </c>
      <c r="BG167" s="79">
        <v>0</v>
      </c>
      <c r="BH167" s="79">
        <v>0</v>
      </c>
      <c r="BI167" s="79">
        <v>0</v>
      </c>
      <c r="BJ167" s="79">
        <v>0</v>
      </c>
      <c r="BK167" s="79">
        <v>0</v>
      </c>
      <c r="BL167" s="79">
        <v>0</v>
      </c>
      <c r="BM167" s="79">
        <v>0</v>
      </c>
      <c r="BN167" s="79">
        <v>0</v>
      </c>
      <c r="BO167" s="79">
        <v>0</v>
      </c>
      <c r="BP167" s="79">
        <v>0</v>
      </c>
      <c r="BQ167" s="79">
        <v>0</v>
      </c>
      <c r="BR167" s="79">
        <v>0</v>
      </c>
      <c r="BS167" s="79">
        <v>0</v>
      </c>
      <c r="BT167" s="79">
        <v>0</v>
      </c>
      <c r="BU167" s="79">
        <v>0</v>
      </c>
      <c r="BV167" s="79">
        <v>0</v>
      </c>
      <c r="BW167" s="79">
        <v>0</v>
      </c>
      <c r="BX167" s="79">
        <v>0</v>
      </c>
      <c r="BY167" s="79">
        <v>0</v>
      </c>
      <c r="BZ167" s="79">
        <v>0</v>
      </c>
      <c r="CA167" s="79">
        <v>0</v>
      </c>
      <c r="CB167" s="79">
        <v>0</v>
      </c>
      <c r="CC167" s="79">
        <v>0</v>
      </c>
      <c r="CD167" s="79">
        <v>0</v>
      </c>
      <c r="CE167" s="79">
        <v>0</v>
      </c>
      <c r="CF167" s="79">
        <v>0</v>
      </c>
      <c r="CG167" s="79">
        <v>0</v>
      </c>
      <c r="CH167" s="79">
        <v>0</v>
      </c>
      <c r="CI167" s="79">
        <v>0</v>
      </c>
      <c r="CJ167" s="79">
        <v>0</v>
      </c>
      <c r="CK167" s="79">
        <v>0</v>
      </c>
      <c r="CL167" s="79">
        <v>0</v>
      </c>
      <c r="CM167" s="79">
        <v>0</v>
      </c>
      <c r="CN167" s="79">
        <v>0</v>
      </c>
      <c r="CO167" s="79">
        <v>0</v>
      </c>
      <c r="CP167" s="79">
        <v>0</v>
      </c>
      <c r="CQ167" s="79">
        <v>0</v>
      </c>
      <c r="CR167" s="79">
        <v>0</v>
      </c>
      <c r="CS167" s="79">
        <v>0</v>
      </c>
      <c r="CT167" s="79">
        <v>0</v>
      </c>
      <c r="CU167" s="79">
        <v>0</v>
      </c>
      <c r="CV167" s="79">
        <v>0</v>
      </c>
      <c r="CW167" s="79">
        <v>0</v>
      </c>
      <c r="CX167" s="79">
        <v>0</v>
      </c>
      <c r="CY167" s="79">
        <v>0</v>
      </c>
      <c r="CZ167" s="79">
        <v>0</v>
      </c>
      <c r="DA167" s="79">
        <v>0</v>
      </c>
      <c r="DB167" s="79">
        <v>0</v>
      </c>
      <c r="DC167" s="79">
        <v>0</v>
      </c>
      <c r="DD167" s="79">
        <v>0</v>
      </c>
      <c r="DE167" s="79">
        <v>0</v>
      </c>
      <c r="DF167" s="79">
        <v>0</v>
      </c>
      <c r="DG167" s="79">
        <v>0</v>
      </c>
      <c r="DH167" s="79">
        <v>0</v>
      </c>
      <c r="DI167" s="79">
        <v>0</v>
      </c>
      <c r="DJ167" s="79">
        <v>0</v>
      </c>
      <c r="DK167" s="79">
        <v>0</v>
      </c>
      <c r="DL167" s="79">
        <v>0</v>
      </c>
      <c r="DM167" s="79">
        <v>0</v>
      </c>
      <c r="DN167" s="79">
        <v>0</v>
      </c>
      <c r="DO167" s="79">
        <v>0</v>
      </c>
      <c r="DP167" s="79">
        <v>0</v>
      </c>
      <c r="DQ167" s="79">
        <v>0</v>
      </c>
    </row>
    <row r="168" spans="1:121">
      <c r="A168" s="79" t="s">
        <v>251</v>
      </c>
      <c r="B168" s="21" t="s">
        <v>1122</v>
      </c>
      <c r="C168" s="97">
        <f t="shared" si="32"/>
        <v>2.7024527287546753</v>
      </c>
      <c r="D168" s="97" t="str">
        <f t="shared" si="33"/>
        <v>NI</v>
      </c>
      <c r="E168" s="21" t="s">
        <v>917</v>
      </c>
      <c r="F168" s="21" t="s">
        <v>1159</v>
      </c>
      <c r="G168" s="21" t="s">
        <v>1308</v>
      </c>
      <c r="H168" s="21" t="s">
        <v>1159</v>
      </c>
      <c r="I168" s="97">
        <f t="shared" si="30"/>
        <v>21.970743853096796</v>
      </c>
      <c r="J168" s="97">
        <f t="shared" si="31"/>
        <v>0.11881576416934529</v>
      </c>
      <c r="K168" s="97" t="str">
        <f t="shared" si="28"/>
        <v>ND</v>
      </c>
      <c r="L168" s="97" t="str">
        <f t="shared" si="29"/>
        <v>ND</v>
      </c>
      <c r="M168" s="21">
        <v>0</v>
      </c>
      <c r="N168" s="21">
        <v>8.5000000000000006E-5</v>
      </c>
      <c r="O168" s="21">
        <v>0</v>
      </c>
      <c r="P168" s="93">
        <v>0</v>
      </c>
      <c r="Q168" s="93">
        <v>0</v>
      </c>
      <c r="R168" s="93">
        <v>0</v>
      </c>
      <c r="S168" s="21">
        <v>3.1452909090909088E-5</v>
      </c>
      <c r="T168" s="21">
        <v>2.6472000000000003E-4</v>
      </c>
      <c r="U168" s="21">
        <v>1.204875E-5</v>
      </c>
      <c r="V168" s="21">
        <v>0</v>
      </c>
      <c r="W168" s="21">
        <v>0</v>
      </c>
      <c r="X168" s="101" t="s">
        <v>1169</v>
      </c>
      <c r="Y168" s="101" t="s">
        <v>1169</v>
      </c>
      <c r="Z168" s="101" t="s">
        <v>1169</v>
      </c>
      <c r="AA168" s="79">
        <v>3.6000000000000001E-5</v>
      </c>
      <c r="AB168" s="79">
        <v>7.0900000000000002E-5</v>
      </c>
      <c r="AC168" s="79">
        <v>0</v>
      </c>
      <c r="AD168" s="79">
        <v>1.0508199999999999E-4</v>
      </c>
      <c r="AE168" s="79">
        <v>0</v>
      </c>
      <c r="AF168" s="79">
        <v>0</v>
      </c>
      <c r="AG168" s="79">
        <v>0</v>
      </c>
      <c r="AH168" s="79">
        <v>0</v>
      </c>
      <c r="AI168" s="79">
        <v>0</v>
      </c>
      <c r="AJ168" s="79">
        <v>6.6199999999999996E-5</v>
      </c>
      <c r="AK168" s="79">
        <v>6.7799999999999995E-5</v>
      </c>
      <c r="AL168" s="79">
        <v>0</v>
      </c>
      <c r="AM168" s="79">
        <v>0</v>
      </c>
      <c r="AN168" s="79">
        <v>0</v>
      </c>
      <c r="AO168" s="79">
        <v>0</v>
      </c>
      <c r="AP168" s="79">
        <v>0</v>
      </c>
      <c r="AQ168" s="79">
        <v>7.2399999999999998E-5</v>
      </c>
      <c r="AR168" s="79">
        <v>0</v>
      </c>
      <c r="AS168" s="79">
        <v>0</v>
      </c>
      <c r="AT168" s="79">
        <v>1.8184599999999999E-4</v>
      </c>
      <c r="AU168" s="79">
        <v>2.4560630000000001E-3</v>
      </c>
      <c r="AV168" s="79">
        <v>5.9799999999999997E-5</v>
      </c>
      <c r="AW168" s="79">
        <v>4.0653100000000001E-4</v>
      </c>
      <c r="AX168" s="79">
        <v>0</v>
      </c>
      <c r="AY168" s="79">
        <v>0</v>
      </c>
      <c r="AZ168" s="79">
        <v>0</v>
      </c>
      <c r="BA168" s="79">
        <v>0</v>
      </c>
      <c r="BB168" s="79">
        <v>0</v>
      </c>
      <c r="BC168" s="79">
        <v>0</v>
      </c>
      <c r="BD168" s="79">
        <v>0</v>
      </c>
      <c r="BE168" s="79">
        <v>0</v>
      </c>
      <c r="BF168" s="79">
        <v>0</v>
      </c>
      <c r="BG168" s="79">
        <v>0</v>
      </c>
      <c r="BH168" s="79">
        <v>1.66694E-4</v>
      </c>
      <c r="BI168" s="79">
        <v>0</v>
      </c>
      <c r="BJ168" s="79">
        <v>0</v>
      </c>
      <c r="BK168" s="79">
        <v>0</v>
      </c>
      <c r="BL168" s="79">
        <v>0</v>
      </c>
      <c r="BM168" s="79">
        <v>0</v>
      </c>
      <c r="BN168" s="79">
        <v>0</v>
      </c>
      <c r="BO168" s="79">
        <v>0</v>
      </c>
      <c r="BP168" s="79">
        <v>0</v>
      </c>
      <c r="BQ168" s="79">
        <v>0</v>
      </c>
      <c r="BR168" s="79">
        <v>0</v>
      </c>
      <c r="BS168" s="79">
        <v>0</v>
      </c>
      <c r="BT168" s="79">
        <v>0</v>
      </c>
      <c r="BU168" s="79">
        <v>0</v>
      </c>
      <c r="BV168" s="79">
        <v>0</v>
      </c>
      <c r="BW168" s="79">
        <v>0</v>
      </c>
      <c r="BX168" s="79">
        <v>0</v>
      </c>
      <c r="BY168" s="79">
        <v>0</v>
      </c>
      <c r="BZ168" s="79">
        <v>0</v>
      </c>
      <c r="CA168" s="79">
        <v>2.1406999999999999E-4</v>
      </c>
      <c r="CB168" s="79">
        <v>0</v>
      </c>
      <c r="CC168" s="79">
        <v>0</v>
      </c>
      <c r="CD168" s="79">
        <v>0</v>
      </c>
      <c r="CE168" s="79">
        <v>0</v>
      </c>
      <c r="CF168" s="79">
        <v>0</v>
      </c>
      <c r="CG168" s="79">
        <v>0</v>
      </c>
      <c r="CH168" s="79">
        <v>0</v>
      </c>
      <c r="CI168" s="79">
        <v>0</v>
      </c>
      <c r="CJ168" s="79">
        <v>0</v>
      </c>
      <c r="CK168" s="79">
        <v>0</v>
      </c>
      <c r="CL168" s="79">
        <v>0</v>
      </c>
      <c r="CM168" s="79">
        <v>0</v>
      </c>
      <c r="CN168" s="79">
        <v>0</v>
      </c>
      <c r="CO168" s="79">
        <v>0</v>
      </c>
      <c r="CP168" s="79">
        <v>0</v>
      </c>
      <c r="CQ168" s="79">
        <v>1.9757600000000001E-4</v>
      </c>
      <c r="CR168" s="79">
        <v>0</v>
      </c>
      <c r="CS168" s="79">
        <v>0</v>
      </c>
      <c r="CT168" s="79">
        <v>0</v>
      </c>
      <c r="CU168" s="79">
        <v>0</v>
      </c>
      <c r="CV168" s="79">
        <v>0</v>
      </c>
      <c r="CW168" s="79">
        <v>0</v>
      </c>
      <c r="CX168" s="79">
        <v>0</v>
      </c>
      <c r="CY168" s="79">
        <v>0</v>
      </c>
      <c r="CZ168" s="79">
        <v>0</v>
      </c>
      <c r="DA168" s="79">
        <v>0</v>
      </c>
      <c r="DB168" s="79">
        <v>0</v>
      </c>
      <c r="DC168" s="79">
        <v>0</v>
      </c>
      <c r="DD168" s="79">
        <v>0</v>
      </c>
      <c r="DE168" s="79">
        <v>0</v>
      </c>
      <c r="DF168" s="79">
        <v>0</v>
      </c>
      <c r="DG168" s="79">
        <v>0</v>
      </c>
      <c r="DH168" s="79">
        <v>0</v>
      </c>
      <c r="DI168" s="79">
        <v>0</v>
      </c>
      <c r="DJ168" s="79">
        <v>0</v>
      </c>
      <c r="DK168" s="79">
        <v>0</v>
      </c>
      <c r="DL168" s="79">
        <v>0</v>
      </c>
      <c r="DM168" s="79">
        <v>0</v>
      </c>
      <c r="DN168" s="79">
        <v>0</v>
      </c>
      <c r="DO168" s="79">
        <v>0</v>
      </c>
      <c r="DP168" s="79">
        <v>0</v>
      </c>
      <c r="DQ168" s="79">
        <v>0</v>
      </c>
    </row>
    <row r="169" spans="1:121">
      <c r="A169" s="79" t="s">
        <v>252</v>
      </c>
      <c r="B169" s="21" t="s">
        <v>1122</v>
      </c>
      <c r="C169" s="97">
        <f t="shared" si="32"/>
        <v>0.81710708300947366</v>
      </c>
      <c r="D169" s="97" t="str">
        <f t="shared" si="33"/>
        <v>NI</v>
      </c>
      <c r="E169" s="21" t="s">
        <v>917</v>
      </c>
      <c r="F169" s="21" t="s">
        <v>1159</v>
      </c>
      <c r="G169" s="21" t="s">
        <v>1308</v>
      </c>
      <c r="H169" s="21" t="s">
        <v>1159</v>
      </c>
      <c r="I169" s="97" t="str">
        <f t="shared" si="30"/>
        <v>PI</v>
      </c>
      <c r="J169" s="97">
        <f t="shared" si="31"/>
        <v>0.18636800279679652</v>
      </c>
      <c r="K169" s="97" t="str">
        <f t="shared" si="28"/>
        <v>PI</v>
      </c>
      <c r="L169" s="97" t="str">
        <f t="shared" si="29"/>
        <v>ND</v>
      </c>
      <c r="M169" s="21">
        <v>0</v>
      </c>
      <c r="N169" s="21">
        <v>3.4013100000000003E-4</v>
      </c>
      <c r="O169" s="21">
        <v>6.9350200000000003E-4</v>
      </c>
      <c r="P169" s="93">
        <v>0</v>
      </c>
      <c r="Q169" s="93">
        <v>0</v>
      </c>
      <c r="R169" s="93">
        <v>0</v>
      </c>
      <c r="S169" s="21">
        <v>4.1626245454545459E-4</v>
      </c>
      <c r="T169" s="21">
        <v>2.2335510833333336E-3</v>
      </c>
      <c r="U169" s="21">
        <v>0</v>
      </c>
      <c r="V169" s="21">
        <v>0</v>
      </c>
      <c r="W169" s="21">
        <v>0</v>
      </c>
      <c r="X169" s="101" t="s">
        <v>1169</v>
      </c>
      <c r="Y169" s="101" t="s">
        <v>1169</v>
      </c>
      <c r="Z169" s="101" t="s">
        <v>1169</v>
      </c>
      <c r="AA169" s="79">
        <v>1.0789809999999999E-3</v>
      </c>
      <c r="AB169" s="79">
        <v>3.90197E-4</v>
      </c>
      <c r="AC169" s="79">
        <v>4.9700000000000002E-5</v>
      </c>
      <c r="AD169" s="79">
        <v>8.0563E-4</v>
      </c>
      <c r="AE169" s="79">
        <v>3.4246299999999999E-4</v>
      </c>
      <c r="AF169" s="79">
        <v>3.79131E-4</v>
      </c>
      <c r="AG169" s="79">
        <v>1.6814600000000001E-4</v>
      </c>
      <c r="AH169" s="79">
        <v>8.0964999999999997E-4</v>
      </c>
      <c r="AI169" s="79">
        <v>2.2085299999999999E-4</v>
      </c>
      <c r="AJ169" s="79">
        <v>1.9859500000000001E-4</v>
      </c>
      <c r="AK169" s="79">
        <v>1.3554100000000001E-4</v>
      </c>
      <c r="AL169" s="79">
        <v>2.066521E-3</v>
      </c>
      <c r="AM169" s="79">
        <v>1.4887909999999999E-3</v>
      </c>
      <c r="AN169" s="79">
        <v>1.0732370000000001E-3</v>
      </c>
      <c r="AO169" s="79">
        <v>1.143743E-3</v>
      </c>
      <c r="AP169" s="79">
        <v>4.5194300000000001E-4</v>
      </c>
      <c r="AQ169" s="79">
        <v>1.086537E-3</v>
      </c>
      <c r="AR169" s="79">
        <v>9.4931699999999998E-4</v>
      </c>
      <c r="AS169" s="79">
        <v>8.5643899999999996E-4</v>
      </c>
      <c r="AT169" s="79">
        <v>5.4553800000000003E-4</v>
      </c>
      <c r="AU169" s="79">
        <v>1.1963402E-2</v>
      </c>
      <c r="AV169" s="79">
        <v>2.9877099999999998E-4</v>
      </c>
      <c r="AW169" s="79">
        <v>4.8783740000000004E-3</v>
      </c>
      <c r="AX169" s="79">
        <v>0</v>
      </c>
      <c r="AY169" s="79">
        <v>0</v>
      </c>
      <c r="AZ169" s="79">
        <v>0</v>
      </c>
      <c r="BA169" s="79">
        <v>0</v>
      </c>
      <c r="BB169" s="79">
        <v>0</v>
      </c>
      <c r="BC169" s="79">
        <v>0</v>
      </c>
      <c r="BD169" s="79">
        <v>0</v>
      </c>
      <c r="BE169" s="79">
        <v>0</v>
      </c>
      <c r="BF169" s="79">
        <v>0</v>
      </c>
      <c r="BG169" s="79">
        <v>0</v>
      </c>
      <c r="BH169" s="79">
        <v>0</v>
      </c>
      <c r="BI169" s="79">
        <v>0</v>
      </c>
      <c r="BJ169" s="79">
        <v>0</v>
      </c>
      <c r="BK169" s="79">
        <v>0</v>
      </c>
      <c r="BL169" s="79">
        <v>0</v>
      </c>
      <c r="BM169" s="79">
        <v>0</v>
      </c>
      <c r="BN169" s="79">
        <v>0</v>
      </c>
      <c r="BO169" s="79">
        <v>0</v>
      </c>
      <c r="BP169" s="79">
        <v>0</v>
      </c>
      <c r="BQ169" s="79">
        <v>0</v>
      </c>
      <c r="BR169" s="79">
        <v>0</v>
      </c>
      <c r="BS169" s="79">
        <v>0</v>
      </c>
      <c r="BT169" s="79">
        <v>0</v>
      </c>
      <c r="BU169" s="79">
        <v>0</v>
      </c>
      <c r="BV169" s="79">
        <v>0</v>
      </c>
      <c r="BW169" s="79">
        <v>0</v>
      </c>
      <c r="BX169" s="79">
        <v>0</v>
      </c>
      <c r="BY169" s="79">
        <v>0</v>
      </c>
      <c r="BZ169" s="79">
        <v>0</v>
      </c>
      <c r="CA169" s="79">
        <v>0</v>
      </c>
      <c r="CB169" s="79">
        <v>0</v>
      </c>
      <c r="CC169" s="79">
        <v>0</v>
      </c>
      <c r="CD169" s="79">
        <v>0</v>
      </c>
      <c r="CE169" s="79">
        <v>0</v>
      </c>
      <c r="CF169" s="79">
        <v>0</v>
      </c>
      <c r="CG169" s="79">
        <v>0</v>
      </c>
      <c r="CH169" s="79">
        <v>0</v>
      </c>
      <c r="CI169" s="79">
        <v>0</v>
      </c>
      <c r="CJ169" s="79">
        <v>0</v>
      </c>
      <c r="CK169" s="79">
        <v>0</v>
      </c>
      <c r="CL169" s="79">
        <v>0</v>
      </c>
      <c r="CM169" s="79">
        <v>0</v>
      </c>
      <c r="CN169" s="79">
        <v>0</v>
      </c>
      <c r="CO169" s="79">
        <v>0</v>
      </c>
      <c r="CP169" s="79">
        <v>0</v>
      </c>
      <c r="CQ169" s="79">
        <v>0</v>
      </c>
      <c r="CR169" s="79">
        <v>0</v>
      </c>
      <c r="CS169" s="79">
        <v>0</v>
      </c>
      <c r="CT169" s="79">
        <v>0</v>
      </c>
      <c r="CU169" s="79">
        <v>0</v>
      </c>
      <c r="CV169" s="79">
        <v>0</v>
      </c>
      <c r="CW169" s="79">
        <v>0</v>
      </c>
      <c r="CX169" s="79">
        <v>0</v>
      </c>
      <c r="CY169" s="79">
        <v>0</v>
      </c>
      <c r="CZ169" s="79">
        <v>0</v>
      </c>
      <c r="DA169" s="79">
        <v>0</v>
      </c>
      <c r="DB169" s="79">
        <v>0</v>
      </c>
      <c r="DC169" s="79">
        <v>0</v>
      </c>
      <c r="DD169" s="79">
        <v>0</v>
      </c>
      <c r="DE169" s="79">
        <v>0</v>
      </c>
      <c r="DF169" s="79">
        <v>0</v>
      </c>
      <c r="DG169" s="79">
        <v>0</v>
      </c>
      <c r="DH169" s="79">
        <v>0</v>
      </c>
      <c r="DI169" s="79">
        <v>0</v>
      </c>
      <c r="DJ169" s="79">
        <v>0</v>
      </c>
      <c r="DK169" s="79">
        <v>0</v>
      </c>
      <c r="DL169" s="79">
        <v>0</v>
      </c>
      <c r="DM169" s="79">
        <v>0</v>
      </c>
      <c r="DN169" s="79">
        <v>0</v>
      </c>
      <c r="DO169" s="79">
        <v>0</v>
      </c>
      <c r="DP169" s="79">
        <v>0</v>
      </c>
      <c r="DQ169" s="79">
        <v>0</v>
      </c>
    </row>
    <row r="170" spans="1:121">
      <c r="A170" s="79" t="s">
        <v>253</v>
      </c>
      <c r="B170" s="21" t="s">
        <v>1122</v>
      </c>
      <c r="C170" s="97">
        <f t="shared" si="32"/>
        <v>0.38604514483994706</v>
      </c>
      <c r="D170" s="97" t="str">
        <f t="shared" si="33"/>
        <v>NI</v>
      </c>
      <c r="E170" s="21" t="s">
        <v>917</v>
      </c>
      <c r="F170" s="21" t="s">
        <v>1159</v>
      </c>
      <c r="G170" s="21" t="s">
        <v>1308</v>
      </c>
      <c r="H170" s="21" t="s">
        <v>1159</v>
      </c>
      <c r="I170" s="97" t="str">
        <f t="shared" si="30"/>
        <v>PI</v>
      </c>
      <c r="J170" s="97">
        <f t="shared" si="31"/>
        <v>0.19881701286818732</v>
      </c>
      <c r="K170" s="97" t="str">
        <f t="shared" si="28"/>
        <v>PI</v>
      </c>
      <c r="L170" s="97" t="str">
        <f t="shared" si="29"/>
        <v>ND</v>
      </c>
      <c r="M170" s="21">
        <v>0</v>
      </c>
      <c r="N170" s="21">
        <v>1.2754899999999999E-4</v>
      </c>
      <c r="O170" s="21">
        <v>1.30032E-4</v>
      </c>
      <c r="P170" s="93">
        <v>0</v>
      </c>
      <c r="Q170" s="93">
        <v>0</v>
      </c>
      <c r="R170" s="93">
        <v>0</v>
      </c>
      <c r="S170" s="21">
        <v>3.3039918181818181E-4</v>
      </c>
      <c r="T170" s="21">
        <v>1.6618255E-3</v>
      </c>
      <c r="U170" s="21">
        <v>0</v>
      </c>
      <c r="V170" s="21">
        <v>0</v>
      </c>
      <c r="W170" s="21">
        <v>0</v>
      </c>
      <c r="X170" s="101" t="s">
        <v>1169</v>
      </c>
      <c r="Y170" s="101" t="s">
        <v>1169</v>
      </c>
      <c r="Z170" s="101" t="s">
        <v>1169</v>
      </c>
      <c r="AA170" s="79">
        <v>1.1509129999999999E-3</v>
      </c>
      <c r="AB170" s="79">
        <v>3.1925200000000001E-4</v>
      </c>
      <c r="AC170" s="79">
        <v>0</v>
      </c>
      <c r="AD170" s="79">
        <v>2.8021900000000001E-4</v>
      </c>
      <c r="AE170" s="79">
        <v>2.7397000000000001E-4</v>
      </c>
      <c r="AF170" s="79">
        <v>1.8956499999999999E-4</v>
      </c>
      <c r="AG170" s="79">
        <v>1.6814600000000001E-4</v>
      </c>
      <c r="AH170" s="79">
        <v>2.8916100000000002E-4</v>
      </c>
      <c r="AI170" s="79">
        <v>1.65639E-4</v>
      </c>
      <c r="AJ170" s="79">
        <v>6.6198500000000003E-4</v>
      </c>
      <c r="AK170" s="79">
        <v>1.3554100000000001E-4</v>
      </c>
      <c r="AL170" s="79">
        <v>6.6662000000000004E-4</v>
      </c>
      <c r="AM170" s="79">
        <v>1.4240609999999999E-3</v>
      </c>
      <c r="AN170" s="79">
        <v>1.574081E-3</v>
      </c>
      <c r="AO170" s="79">
        <v>1.2783009999999999E-3</v>
      </c>
      <c r="AP170" s="79">
        <v>1.3558279999999999E-3</v>
      </c>
      <c r="AQ170" s="79">
        <v>1.521152E-3</v>
      </c>
      <c r="AR170" s="79">
        <v>2.0568539999999999E-3</v>
      </c>
      <c r="AS170" s="79">
        <v>9.99179E-4</v>
      </c>
      <c r="AT170" s="79">
        <v>1.151692E-3</v>
      </c>
      <c r="AU170" s="79">
        <v>2.6937459999999999E-3</v>
      </c>
      <c r="AV170" s="79">
        <v>1.493856E-3</v>
      </c>
      <c r="AW170" s="79">
        <v>3.7265359999999999E-3</v>
      </c>
      <c r="AX170" s="79">
        <v>0</v>
      </c>
      <c r="AY170" s="79">
        <v>0</v>
      </c>
      <c r="AZ170" s="79">
        <v>0</v>
      </c>
      <c r="BA170" s="79">
        <v>0</v>
      </c>
      <c r="BB170" s="79">
        <v>0</v>
      </c>
      <c r="BC170" s="79">
        <v>0</v>
      </c>
      <c r="BD170" s="79">
        <v>0</v>
      </c>
      <c r="BE170" s="79">
        <v>0</v>
      </c>
      <c r="BF170" s="79">
        <v>0</v>
      </c>
      <c r="BG170" s="79">
        <v>0</v>
      </c>
      <c r="BH170" s="79">
        <v>0</v>
      </c>
      <c r="BI170" s="79">
        <v>0</v>
      </c>
      <c r="BJ170" s="79">
        <v>0</v>
      </c>
      <c r="BK170" s="79">
        <v>0</v>
      </c>
      <c r="BL170" s="79">
        <v>0</v>
      </c>
      <c r="BM170" s="79">
        <v>0</v>
      </c>
      <c r="BN170" s="79">
        <v>0</v>
      </c>
      <c r="BO170" s="79">
        <v>0</v>
      </c>
      <c r="BP170" s="79">
        <v>0</v>
      </c>
      <c r="BQ170" s="79">
        <v>0</v>
      </c>
      <c r="BR170" s="79">
        <v>0</v>
      </c>
      <c r="BS170" s="79">
        <v>0</v>
      </c>
      <c r="BT170" s="79">
        <v>0</v>
      </c>
      <c r="BU170" s="79">
        <v>0</v>
      </c>
      <c r="BV170" s="79">
        <v>0</v>
      </c>
      <c r="BW170" s="79">
        <v>0</v>
      </c>
      <c r="BX170" s="79">
        <v>0</v>
      </c>
      <c r="BY170" s="79">
        <v>0</v>
      </c>
      <c r="BZ170" s="79">
        <v>0</v>
      </c>
      <c r="CA170" s="79">
        <v>0</v>
      </c>
      <c r="CB170" s="79">
        <v>0</v>
      </c>
      <c r="CC170" s="79">
        <v>0</v>
      </c>
      <c r="CD170" s="79">
        <v>0</v>
      </c>
      <c r="CE170" s="79">
        <v>0</v>
      </c>
      <c r="CF170" s="79">
        <v>0</v>
      </c>
      <c r="CG170" s="79">
        <v>0</v>
      </c>
      <c r="CH170" s="79">
        <v>0</v>
      </c>
      <c r="CI170" s="79">
        <v>0</v>
      </c>
      <c r="CJ170" s="79">
        <v>0</v>
      </c>
      <c r="CK170" s="79">
        <v>0</v>
      </c>
      <c r="CL170" s="79">
        <v>0</v>
      </c>
      <c r="CM170" s="79">
        <v>0</v>
      </c>
      <c r="CN170" s="79">
        <v>0</v>
      </c>
      <c r="CO170" s="79">
        <v>0</v>
      </c>
      <c r="CP170" s="79">
        <v>0</v>
      </c>
      <c r="CQ170" s="79">
        <v>0</v>
      </c>
      <c r="CR170" s="79">
        <v>0</v>
      </c>
      <c r="CS170" s="79">
        <v>0</v>
      </c>
      <c r="CT170" s="79">
        <v>0</v>
      </c>
      <c r="CU170" s="79">
        <v>0</v>
      </c>
      <c r="CV170" s="79">
        <v>0</v>
      </c>
      <c r="CW170" s="79">
        <v>0</v>
      </c>
      <c r="CX170" s="79">
        <v>0</v>
      </c>
      <c r="CY170" s="79">
        <v>0</v>
      </c>
      <c r="CZ170" s="79">
        <v>0</v>
      </c>
      <c r="DA170" s="79">
        <v>0</v>
      </c>
      <c r="DB170" s="79">
        <v>0</v>
      </c>
      <c r="DC170" s="79">
        <v>0</v>
      </c>
      <c r="DD170" s="79">
        <v>0</v>
      </c>
      <c r="DE170" s="79">
        <v>0</v>
      </c>
      <c r="DF170" s="79">
        <v>0</v>
      </c>
      <c r="DG170" s="79">
        <v>0</v>
      </c>
      <c r="DH170" s="79">
        <v>0</v>
      </c>
      <c r="DI170" s="79">
        <v>0</v>
      </c>
      <c r="DJ170" s="79">
        <v>0</v>
      </c>
      <c r="DK170" s="79">
        <v>0</v>
      </c>
      <c r="DL170" s="79">
        <v>0</v>
      </c>
      <c r="DM170" s="79">
        <v>0</v>
      </c>
      <c r="DN170" s="79">
        <v>0</v>
      </c>
      <c r="DO170" s="79">
        <v>0</v>
      </c>
      <c r="DP170" s="79">
        <v>0</v>
      </c>
      <c r="DQ170" s="79">
        <v>0</v>
      </c>
    </row>
    <row r="171" spans="1:121">
      <c r="A171" s="79" t="s">
        <v>254</v>
      </c>
      <c r="B171" s="21" t="s">
        <v>1122</v>
      </c>
      <c r="C171" s="97" t="str">
        <f t="shared" si="32"/>
        <v>NI</v>
      </c>
      <c r="D171" s="101" t="str">
        <f t="shared" si="33"/>
        <v>NI</v>
      </c>
      <c r="E171" s="21" t="s">
        <v>917</v>
      </c>
      <c r="F171" s="21" t="s">
        <v>1159</v>
      </c>
      <c r="G171" s="21" t="s">
        <v>1308</v>
      </c>
      <c r="H171" s="21" t="s">
        <v>1159</v>
      </c>
      <c r="I171" s="97">
        <f t="shared" si="30"/>
        <v>5.320916808835597E-2</v>
      </c>
      <c r="J171" s="97">
        <f t="shared" si="31"/>
        <v>1.5126315118158993</v>
      </c>
      <c r="K171" s="97" t="str">
        <f t="shared" si="28"/>
        <v>ND</v>
      </c>
      <c r="L171" s="97" t="str">
        <f t="shared" si="29"/>
        <v>ND</v>
      </c>
      <c r="M171" s="21">
        <v>0</v>
      </c>
      <c r="N171" s="21">
        <v>0</v>
      </c>
      <c r="O171" s="21">
        <v>0</v>
      </c>
      <c r="P171" s="93">
        <v>0</v>
      </c>
      <c r="Q171" s="93">
        <v>0</v>
      </c>
      <c r="R171" s="93">
        <v>0</v>
      </c>
      <c r="S171" s="21">
        <v>6.2314418181818188E-4</v>
      </c>
      <c r="T171" s="21">
        <v>4.1196033333333338E-4</v>
      </c>
      <c r="U171" s="21">
        <v>7.7422810416666659E-3</v>
      </c>
      <c r="V171" s="21">
        <v>6.0581466666666662E-4</v>
      </c>
      <c r="W171" s="21">
        <v>0</v>
      </c>
      <c r="X171" s="101" t="s">
        <v>1169</v>
      </c>
      <c r="Y171" s="101" t="s">
        <v>1169</v>
      </c>
      <c r="Z171" s="101" t="s">
        <v>1169</v>
      </c>
      <c r="AA171" s="79">
        <v>1.3966400000000001E-4</v>
      </c>
      <c r="AB171" s="79">
        <v>7.9204600000000003E-4</v>
      </c>
      <c r="AC171" s="79">
        <v>0</v>
      </c>
      <c r="AD171" s="79">
        <v>2.3803299999999999E-4</v>
      </c>
      <c r="AE171" s="79">
        <v>7.9791300000000003E-4</v>
      </c>
      <c r="AF171" s="79">
        <v>1.950724E-3</v>
      </c>
      <c r="AG171" s="79">
        <v>0</v>
      </c>
      <c r="AH171" s="79">
        <v>2.5826059999999999E-3</v>
      </c>
      <c r="AI171" s="79">
        <v>1.60803E-4</v>
      </c>
      <c r="AJ171" s="79">
        <v>1.92797E-4</v>
      </c>
      <c r="AK171" s="79">
        <v>0</v>
      </c>
      <c r="AL171" s="79">
        <v>4.5300899999999999E-4</v>
      </c>
      <c r="AM171" s="79">
        <v>5.6556100000000002E-4</v>
      </c>
      <c r="AN171" s="79">
        <v>1.0419019999999999E-3</v>
      </c>
      <c r="AO171" s="79">
        <v>1.9594400000000001E-4</v>
      </c>
      <c r="AP171" s="79">
        <v>0</v>
      </c>
      <c r="AQ171" s="79">
        <v>1.1251340000000001E-3</v>
      </c>
      <c r="AR171" s="79">
        <v>3.0719999999999999E-4</v>
      </c>
      <c r="AS171" s="79">
        <v>1.38572E-4</v>
      </c>
      <c r="AT171" s="79">
        <v>5.2961000000000002E-4</v>
      </c>
      <c r="AU171" s="79">
        <v>2.3074400000000001E-4</v>
      </c>
      <c r="AV171" s="79">
        <v>2.90048E-4</v>
      </c>
      <c r="AW171" s="79">
        <v>6.58E-5</v>
      </c>
      <c r="AX171" s="79">
        <v>3.429072E-3</v>
      </c>
      <c r="AY171" s="79">
        <v>3.6411800000000003E-4</v>
      </c>
      <c r="AZ171" s="79">
        <v>5.6202480000000004E-3</v>
      </c>
      <c r="BA171" s="79">
        <v>1.8739974999999999E-2</v>
      </c>
      <c r="BB171" s="79">
        <v>2.4759439999999999E-3</v>
      </c>
      <c r="BC171" s="79">
        <v>1.2042809999999999E-2</v>
      </c>
      <c r="BD171" s="79">
        <v>2.9594389999999999E-3</v>
      </c>
      <c r="BE171" s="79">
        <v>4.1216279999999996E-3</v>
      </c>
      <c r="BF171" s="79">
        <v>5.7955359999999996E-3</v>
      </c>
      <c r="BG171" s="79">
        <v>1.2917062999999999E-2</v>
      </c>
      <c r="BH171" s="79">
        <v>1.294616E-3</v>
      </c>
      <c r="BI171" s="79">
        <v>1.5415709999999999E-2</v>
      </c>
      <c r="BJ171" s="79">
        <v>1.9619147999999999E-2</v>
      </c>
      <c r="BK171" s="79">
        <v>2.0652840000000001E-3</v>
      </c>
      <c r="BL171" s="79">
        <v>0</v>
      </c>
      <c r="BM171" s="79">
        <v>3.2982469999999998E-3</v>
      </c>
      <c r="BN171" s="79">
        <v>0</v>
      </c>
      <c r="BO171" s="79">
        <v>1.9867090000000001E-3</v>
      </c>
      <c r="BP171" s="79">
        <v>2.2163799999999999E-4</v>
      </c>
      <c r="BQ171" s="79">
        <v>1.1661810000000001E-3</v>
      </c>
      <c r="BR171" s="79">
        <v>2.2104911000000001E-2</v>
      </c>
      <c r="BS171" s="79">
        <v>5.0001400000000001E-4</v>
      </c>
      <c r="BT171" s="79">
        <v>5.5649100000000002E-3</v>
      </c>
      <c r="BU171" s="79">
        <v>2.872379E-3</v>
      </c>
      <c r="BV171" s="79">
        <v>3.493342E-3</v>
      </c>
      <c r="BW171" s="79">
        <v>4.3984000000000002E-3</v>
      </c>
      <c r="BX171" s="79">
        <v>3.3139936000000002E-2</v>
      </c>
      <c r="BY171" s="79">
        <v>2.7520339000000001E-2</v>
      </c>
      <c r="BZ171" s="79">
        <v>3.2357670000000001E-3</v>
      </c>
      <c r="CA171" s="79">
        <v>0</v>
      </c>
      <c r="CB171" s="79">
        <v>0</v>
      </c>
      <c r="CC171" s="79">
        <v>4.5923609999999997E-3</v>
      </c>
      <c r="CD171" s="79">
        <v>1.6779862999999999E-2</v>
      </c>
      <c r="CE171" s="79">
        <v>0</v>
      </c>
      <c r="CF171" s="79">
        <v>3.4567099999999998E-4</v>
      </c>
      <c r="CG171" s="79">
        <v>7.0819976000000007E-2</v>
      </c>
      <c r="CH171" s="79">
        <v>5.4874399999999999E-4</v>
      </c>
      <c r="CI171" s="79">
        <v>0</v>
      </c>
      <c r="CJ171" s="79">
        <v>4.0417919999999998E-3</v>
      </c>
      <c r="CK171" s="79">
        <v>3.1253620000000003E-2</v>
      </c>
      <c r="CL171" s="79">
        <v>4.9508590000000002E-3</v>
      </c>
      <c r="CM171" s="79">
        <v>1.893608E-3</v>
      </c>
      <c r="CN171" s="79">
        <v>8.6311999999999999E-4</v>
      </c>
      <c r="CO171" s="79">
        <v>0</v>
      </c>
      <c r="CP171" s="79">
        <v>4.3008680000000002E-3</v>
      </c>
      <c r="CQ171" s="79">
        <v>7.6723049999999999E-3</v>
      </c>
      <c r="CR171" s="79">
        <v>6.5603550000000004E-3</v>
      </c>
      <c r="CS171" s="79">
        <v>6.4298399999999998E-4</v>
      </c>
      <c r="CT171" s="79">
        <v>4.5210399999999999E-4</v>
      </c>
      <c r="CU171" s="79">
        <v>1.61046E-4</v>
      </c>
      <c r="CV171" s="79">
        <v>9.814069999999999E-4</v>
      </c>
      <c r="CW171" s="79">
        <v>2.2159E-4</v>
      </c>
      <c r="CX171" s="79">
        <v>7.0098399999999998E-4</v>
      </c>
      <c r="CY171" s="79">
        <v>8.79075E-4</v>
      </c>
      <c r="CZ171" s="79">
        <v>6.7851999999999995E-4</v>
      </c>
      <c r="DA171" s="79">
        <v>2.4079599999999999E-4</v>
      </c>
      <c r="DB171" s="79">
        <v>1.6040830000000001E-3</v>
      </c>
      <c r="DC171" s="79">
        <v>8.5066199999999997E-4</v>
      </c>
      <c r="DD171" s="79">
        <v>2.4415100000000001E-4</v>
      </c>
      <c r="DE171" s="79">
        <v>2.5535800000000002E-4</v>
      </c>
      <c r="DF171" s="79">
        <v>0</v>
      </c>
      <c r="DG171" s="79">
        <v>0</v>
      </c>
      <c r="DH171" s="79">
        <v>0</v>
      </c>
      <c r="DI171" s="79">
        <v>0</v>
      </c>
      <c r="DJ171" s="79">
        <v>0</v>
      </c>
      <c r="DK171" s="79">
        <v>0</v>
      </c>
      <c r="DL171" s="79">
        <v>0</v>
      </c>
      <c r="DM171" s="79">
        <v>0</v>
      </c>
      <c r="DN171" s="79">
        <v>0</v>
      </c>
      <c r="DO171" s="79">
        <v>0</v>
      </c>
      <c r="DP171" s="79">
        <v>0</v>
      </c>
      <c r="DQ171" s="79">
        <v>0</v>
      </c>
    </row>
    <row r="172" spans="1:121">
      <c r="A172" s="79" t="s">
        <v>255</v>
      </c>
      <c r="B172" s="21" t="s">
        <v>1122</v>
      </c>
      <c r="C172" s="97">
        <f t="shared" si="32"/>
        <v>0.71889480061442368</v>
      </c>
      <c r="D172" s="97" t="str">
        <f t="shared" si="33"/>
        <v>NI</v>
      </c>
      <c r="E172" s="21" t="s">
        <v>917</v>
      </c>
      <c r="F172" s="21" t="s">
        <v>1159</v>
      </c>
      <c r="G172" s="21" t="s">
        <v>1308</v>
      </c>
      <c r="H172" s="21" t="s">
        <v>1159</v>
      </c>
      <c r="I172" s="97" t="str">
        <f t="shared" si="30"/>
        <v>PI</v>
      </c>
      <c r="J172" s="97">
        <f t="shared" si="31"/>
        <v>0.18888913723966519</v>
      </c>
      <c r="K172" s="97" t="str">
        <f t="shared" si="28"/>
        <v>ND</v>
      </c>
      <c r="L172" s="97" t="str">
        <f t="shared" si="29"/>
        <v>ND</v>
      </c>
      <c r="M172" s="21">
        <v>0</v>
      </c>
      <c r="N172" s="21">
        <v>4.1100000000000003E-5</v>
      </c>
      <c r="O172" s="21">
        <v>0</v>
      </c>
      <c r="P172" s="93">
        <v>0</v>
      </c>
      <c r="Q172" s="93">
        <v>0</v>
      </c>
      <c r="R172" s="93">
        <v>0</v>
      </c>
      <c r="S172" s="21">
        <v>5.7171090909090916E-5</v>
      </c>
      <c r="T172" s="21">
        <v>3.026700833333334E-4</v>
      </c>
      <c r="U172" s="21">
        <v>0</v>
      </c>
      <c r="V172" s="21">
        <v>1.3371666666666666E-5</v>
      </c>
      <c r="W172" s="21">
        <v>5.3069616666666678E-4</v>
      </c>
      <c r="X172" s="101" t="s">
        <v>1169</v>
      </c>
      <c r="Y172" s="101" t="s">
        <v>1169</v>
      </c>
      <c r="Z172" s="101" t="s">
        <v>1169</v>
      </c>
      <c r="AA172" s="79">
        <v>1.73945E-4</v>
      </c>
      <c r="AB172" s="79">
        <v>1.7155800000000001E-4</v>
      </c>
      <c r="AC172" s="79">
        <v>4.8099999999999997E-5</v>
      </c>
      <c r="AD172" s="79">
        <v>3.3899999999999997E-5</v>
      </c>
      <c r="AE172" s="79">
        <v>6.6299999999999999E-5</v>
      </c>
      <c r="AF172" s="79">
        <v>0</v>
      </c>
      <c r="AG172" s="79">
        <v>2.3200000000000001E-5</v>
      </c>
      <c r="AH172" s="79">
        <v>1.11879E-4</v>
      </c>
      <c r="AI172" s="79">
        <v>0</v>
      </c>
      <c r="AJ172" s="79">
        <v>0</v>
      </c>
      <c r="AK172" s="79">
        <v>0</v>
      </c>
      <c r="AL172" s="79">
        <v>1.9344100000000001E-4</v>
      </c>
      <c r="AM172" s="79">
        <v>6.2600000000000004E-5</v>
      </c>
      <c r="AN172" s="79">
        <v>0</v>
      </c>
      <c r="AO172" s="79">
        <v>1.30154E-4</v>
      </c>
      <c r="AP172" s="79">
        <v>8.1185399999999998E-4</v>
      </c>
      <c r="AQ172" s="79">
        <v>7.7071699999999997E-4</v>
      </c>
      <c r="AR172" s="79">
        <v>7.6500000000000003E-5</v>
      </c>
      <c r="AS172" s="79">
        <v>3.4517100000000002E-4</v>
      </c>
      <c r="AT172" s="79">
        <v>5.8600000000000001E-5</v>
      </c>
      <c r="AU172" s="79">
        <v>7.6600000000000005E-5</v>
      </c>
      <c r="AV172" s="79">
        <v>5.7800000000000002E-5</v>
      </c>
      <c r="AW172" s="79">
        <v>1.0486040000000001E-3</v>
      </c>
      <c r="AX172" s="79">
        <v>0</v>
      </c>
      <c r="AY172" s="79">
        <v>0</v>
      </c>
      <c r="AZ172" s="79">
        <v>0</v>
      </c>
      <c r="BA172" s="79">
        <v>0</v>
      </c>
      <c r="BB172" s="79">
        <v>0</v>
      </c>
      <c r="BC172" s="79">
        <v>0</v>
      </c>
      <c r="BD172" s="79">
        <v>0</v>
      </c>
      <c r="BE172" s="79">
        <v>0</v>
      </c>
      <c r="BF172" s="79">
        <v>0</v>
      </c>
      <c r="BG172" s="79">
        <v>0</v>
      </c>
      <c r="BH172" s="79">
        <v>0</v>
      </c>
      <c r="BI172" s="79">
        <v>0</v>
      </c>
      <c r="BJ172" s="79">
        <v>0</v>
      </c>
      <c r="BK172" s="79">
        <v>0</v>
      </c>
      <c r="BL172" s="79">
        <v>0</v>
      </c>
      <c r="BM172" s="79">
        <v>0</v>
      </c>
      <c r="BN172" s="79">
        <v>0</v>
      </c>
      <c r="BO172" s="79">
        <v>0</v>
      </c>
      <c r="BP172" s="79">
        <v>0</v>
      </c>
      <c r="BQ172" s="79">
        <v>0</v>
      </c>
      <c r="BR172" s="79">
        <v>0</v>
      </c>
      <c r="BS172" s="79">
        <v>0</v>
      </c>
      <c r="BT172" s="79">
        <v>0</v>
      </c>
      <c r="BU172" s="79">
        <v>0</v>
      </c>
      <c r="BV172" s="79">
        <v>0</v>
      </c>
      <c r="BW172" s="79">
        <v>0</v>
      </c>
      <c r="BX172" s="79">
        <v>0</v>
      </c>
      <c r="BY172" s="79">
        <v>0</v>
      </c>
      <c r="BZ172" s="79">
        <v>0</v>
      </c>
      <c r="CA172" s="79">
        <v>0</v>
      </c>
      <c r="CB172" s="79">
        <v>0</v>
      </c>
      <c r="CC172" s="79">
        <v>0</v>
      </c>
      <c r="CD172" s="79">
        <v>0</v>
      </c>
      <c r="CE172" s="79">
        <v>0</v>
      </c>
      <c r="CF172" s="79">
        <v>0</v>
      </c>
      <c r="CG172" s="79">
        <v>0</v>
      </c>
      <c r="CH172" s="79">
        <v>0</v>
      </c>
      <c r="CI172" s="79">
        <v>0</v>
      </c>
      <c r="CJ172" s="79">
        <v>0</v>
      </c>
      <c r="CK172" s="79">
        <v>0</v>
      </c>
      <c r="CL172" s="79">
        <v>0</v>
      </c>
      <c r="CM172" s="79">
        <v>0</v>
      </c>
      <c r="CN172" s="79">
        <v>0</v>
      </c>
      <c r="CO172" s="79">
        <v>0</v>
      </c>
      <c r="CP172" s="79">
        <v>0</v>
      </c>
      <c r="CQ172" s="79">
        <v>0</v>
      </c>
      <c r="CR172" s="79">
        <v>0</v>
      </c>
      <c r="CS172" s="79">
        <v>0</v>
      </c>
      <c r="CT172" s="79">
        <v>0</v>
      </c>
      <c r="CU172" s="79">
        <v>1.6045999999999999E-4</v>
      </c>
      <c r="CV172" s="79">
        <v>0</v>
      </c>
      <c r="CW172" s="79">
        <v>0</v>
      </c>
      <c r="CX172" s="79">
        <v>0</v>
      </c>
      <c r="CY172" s="79">
        <v>0</v>
      </c>
      <c r="CZ172" s="79">
        <v>0</v>
      </c>
      <c r="DA172" s="79">
        <v>0</v>
      </c>
      <c r="DB172" s="79">
        <v>0</v>
      </c>
      <c r="DC172" s="79">
        <v>0</v>
      </c>
      <c r="DD172" s="79">
        <v>0</v>
      </c>
      <c r="DE172" s="79">
        <v>0</v>
      </c>
      <c r="DF172" s="79">
        <v>4.3691750000000003E-3</v>
      </c>
      <c r="DG172" s="79">
        <v>0</v>
      </c>
      <c r="DH172" s="79">
        <v>9.7200000000000004E-5</v>
      </c>
      <c r="DI172" s="79">
        <v>1.1485200000000001E-3</v>
      </c>
      <c r="DJ172" s="79">
        <v>0</v>
      </c>
      <c r="DK172" s="79">
        <v>0</v>
      </c>
      <c r="DL172" s="79">
        <v>9.5199999999999997E-5</v>
      </c>
      <c r="DM172" s="79">
        <v>5.6525900000000003E-4</v>
      </c>
      <c r="DN172" s="79">
        <v>9.2999999999999997E-5</v>
      </c>
      <c r="DO172" s="79">
        <v>0</v>
      </c>
      <c r="DP172" s="79">
        <v>0</v>
      </c>
      <c r="DQ172" s="79">
        <v>0</v>
      </c>
    </row>
    <row r="173" spans="1:121">
      <c r="A173" s="79" t="s">
        <v>256</v>
      </c>
      <c r="B173" s="21" t="s">
        <v>1122</v>
      </c>
      <c r="C173" s="97" t="str">
        <f t="shared" si="32"/>
        <v>NI</v>
      </c>
      <c r="D173" s="101" t="str">
        <f t="shared" si="33"/>
        <v>NI</v>
      </c>
      <c r="E173" s="21" t="s">
        <v>917</v>
      </c>
      <c r="F173" s="21" t="s">
        <v>1159</v>
      </c>
      <c r="G173" s="21" t="s">
        <v>1308</v>
      </c>
      <c r="H173" s="21" t="s">
        <v>1159</v>
      </c>
      <c r="I173" s="97" t="str">
        <f t="shared" si="30"/>
        <v>PI</v>
      </c>
      <c r="J173" s="97">
        <f t="shared" si="31"/>
        <v>4.8414646454067491E-2</v>
      </c>
      <c r="K173" s="97" t="str">
        <f t="shared" si="28"/>
        <v>NI</v>
      </c>
      <c r="L173" s="97" t="str">
        <f t="shared" si="29"/>
        <v>ND</v>
      </c>
      <c r="M173" s="21">
        <v>4.4499999999999997E-5</v>
      </c>
      <c r="N173" s="21">
        <v>0</v>
      </c>
      <c r="O173" s="21">
        <v>0</v>
      </c>
      <c r="P173" s="93">
        <v>0</v>
      </c>
      <c r="Q173" s="93">
        <v>0</v>
      </c>
      <c r="R173" s="93">
        <v>0</v>
      </c>
      <c r="S173" s="21">
        <v>6.1636363636363628E-6</v>
      </c>
      <c r="T173" s="21">
        <v>1.2730933333333333E-4</v>
      </c>
      <c r="U173" s="21">
        <v>0</v>
      </c>
      <c r="V173" s="21">
        <v>0</v>
      </c>
      <c r="W173" s="21">
        <v>1.8300099999999999E-4</v>
      </c>
      <c r="X173" s="101" t="s">
        <v>1169</v>
      </c>
      <c r="Y173" s="101" t="s">
        <v>1169</v>
      </c>
      <c r="Z173" s="101" t="s">
        <v>1169</v>
      </c>
      <c r="AA173" s="79">
        <v>0</v>
      </c>
      <c r="AB173" s="79">
        <v>0</v>
      </c>
      <c r="AC173" s="79">
        <v>0</v>
      </c>
      <c r="AD173" s="79">
        <v>0</v>
      </c>
      <c r="AE173" s="79">
        <v>0</v>
      </c>
      <c r="AF173" s="79">
        <v>0</v>
      </c>
      <c r="AG173" s="79">
        <v>0</v>
      </c>
      <c r="AH173" s="79">
        <v>0</v>
      </c>
      <c r="AI173" s="79">
        <v>0</v>
      </c>
      <c r="AJ173" s="79">
        <v>0</v>
      </c>
      <c r="AK173" s="79">
        <v>6.7799999999999995E-5</v>
      </c>
      <c r="AL173" s="79">
        <v>1.3332400000000001E-4</v>
      </c>
      <c r="AM173" s="79">
        <v>6.4700000000000001E-5</v>
      </c>
      <c r="AN173" s="79">
        <v>0</v>
      </c>
      <c r="AO173" s="79">
        <v>1.3455800000000001E-4</v>
      </c>
      <c r="AP173" s="79">
        <v>6.4599999999999998E-5</v>
      </c>
      <c r="AQ173" s="79">
        <v>2.17307E-4</v>
      </c>
      <c r="AR173" s="79">
        <v>0</v>
      </c>
      <c r="AS173" s="79">
        <v>3.5684999999999997E-4</v>
      </c>
      <c r="AT173" s="79">
        <v>1.8184599999999999E-4</v>
      </c>
      <c r="AU173" s="79">
        <v>0</v>
      </c>
      <c r="AV173" s="79">
        <v>2.3901700000000001E-4</v>
      </c>
      <c r="AW173" s="79">
        <v>1.3551000000000001E-4</v>
      </c>
      <c r="AX173" s="79">
        <v>0</v>
      </c>
      <c r="AY173" s="79">
        <v>0</v>
      </c>
      <c r="AZ173" s="79">
        <v>0</v>
      </c>
      <c r="BA173" s="79">
        <v>0</v>
      </c>
      <c r="BB173" s="79">
        <v>0</v>
      </c>
      <c r="BC173" s="79">
        <v>0</v>
      </c>
      <c r="BD173" s="79">
        <v>0</v>
      </c>
      <c r="BE173" s="79">
        <v>0</v>
      </c>
      <c r="BF173" s="79">
        <v>0</v>
      </c>
      <c r="BG173" s="79">
        <v>0</v>
      </c>
      <c r="BH173" s="79">
        <v>0</v>
      </c>
      <c r="BI173" s="79">
        <v>0</v>
      </c>
      <c r="BJ173" s="79">
        <v>0</v>
      </c>
      <c r="BK173" s="79">
        <v>0</v>
      </c>
      <c r="BL173" s="79">
        <v>0</v>
      </c>
      <c r="BM173" s="79">
        <v>0</v>
      </c>
      <c r="BN173" s="79">
        <v>0</v>
      </c>
      <c r="BO173" s="79">
        <v>0</v>
      </c>
      <c r="BP173" s="79">
        <v>0</v>
      </c>
      <c r="BQ173" s="79">
        <v>0</v>
      </c>
      <c r="BR173" s="79">
        <v>0</v>
      </c>
      <c r="BS173" s="79">
        <v>0</v>
      </c>
      <c r="BT173" s="79">
        <v>0</v>
      </c>
      <c r="BU173" s="79">
        <v>0</v>
      </c>
      <c r="BV173" s="79">
        <v>0</v>
      </c>
      <c r="BW173" s="79">
        <v>0</v>
      </c>
      <c r="BX173" s="79">
        <v>0</v>
      </c>
      <c r="BY173" s="79">
        <v>0</v>
      </c>
      <c r="BZ173" s="79">
        <v>0</v>
      </c>
      <c r="CA173" s="79">
        <v>0</v>
      </c>
      <c r="CB173" s="79">
        <v>0</v>
      </c>
      <c r="CC173" s="79">
        <v>0</v>
      </c>
      <c r="CD173" s="79">
        <v>0</v>
      </c>
      <c r="CE173" s="79">
        <v>0</v>
      </c>
      <c r="CF173" s="79">
        <v>0</v>
      </c>
      <c r="CG173" s="79">
        <v>0</v>
      </c>
      <c r="CH173" s="79">
        <v>0</v>
      </c>
      <c r="CI173" s="79">
        <v>0</v>
      </c>
      <c r="CJ173" s="79">
        <v>0</v>
      </c>
      <c r="CK173" s="79">
        <v>0</v>
      </c>
      <c r="CL173" s="79">
        <v>0</v>
      </c>
      <c r="CM173" s="79">
        <v>0</v>
      </c>
      <c r="CN173" s="79">
        <v>0</v>
      </c>
      <c r="CO173" s="79">
        <v>0</v>
      </c>
      <c r="CP173" s="79">
        <v>0</v>
      </c>
      <c r="CQ173" s="79">
        <v>0</v>
      </c>
      <c r="CR173" s="79">
        <v>0</v>
      </c>
      <c r="CS173" s="79">
        <v>0</v>
      </c>
      <c r="CT173" s="79">
        <v>0</v>
      </c>
      <c r="CU173" s="79">
        <v>0</v>
      </c>
      <c r="CV173" s="79">
        <v>0</v>
      </c>
      <c r="CW173" s="79">
        <v>0</v>
      </c>
      <c r="CX173" s="79">
        <v>0</v>
      </c>
      <c r="CY173" s="79">
        <v>0</v>
      </c>
      <c r="CZ173" s="79">
        <v>0</v>
      </c>
      <c r="DA173" s="79">
        <v>0</v>
      </c>
      <c r="DB173" s="79">
        <v>0</v>
      </c>
      <c r="DC173" s="79">
        <v>0</v>
      </c>
      <c r="DD173" s="79">
        <v>0</v>
      </c>
      <c r="DE173" s="79">
        <v>0</v>
      </c>
      <c r="DF173" s="79">
        <v>1.92213E-4</v>
      </c>
      <c r="DG173" s="79">
        <v>0</v>
      </c>
      <c r="DH173" s="79">
        <v>0</v>
      </c>
      <c r="DI173" s="79">
        <v>0</v>
      </c>
      <c r="DJ173" s="79">
        <v>9.8400000000000007E-5</v>
      </c>
      <c r="DK173" s="79">
        <v>2.8977700000000001E-4</v>
      </c>
      <c r="DL173" s="79">
        <v>0</v>
      </c>
      <c r="DM173" s="79">
        <v>0</v>
      </c>
      <c r="DN173" s="79">
        <v>4.8073799999999998E-4</v>
      </c>
      <c r="DO173" s="79">
        <v>4.0529100000000001E-4</v>
      </c>
      <c r="DP173" s="79">
        <v>5.1473700000000003E-4</v>
      </c>
      <c r="DQ173" s="79">
        <v>2.14856E-4</v>
      </c>
    </row>
    <row r="174" spans="1:121">
      <c r="A174" s="79" t="s">
        <v>257</v>
      </c>
      <c r="B174" s="21" t="s">
        <v>1122</v>
      </c>
      <c r="C174" s="97" t="str">
        <f t="shared" si="32"/>
        <v>NI</v>
      </c>
      <c r="D174" s="101" t="str">
        <f t="shared" si="33"/>
        <v>NI</v>
      </c>
      <c r="E174" s="21" t="s">
        <v>917</v>
      </c>
      <c r="F174" s="21" t="s">
        <v>1159</v>
      </c>
      <c r="G174" s="21" t="s">
        <v>1308</v>
      </c>
      <c r="H174" s="21" t="s">
        <v>1159</v>
      </c>
      <c r="I174" s="97" t="str">
        <f t="shared" si="30"/>
        <v>PI</v>
      </c>
      <c r="J174" s="97">
        <f t="shared" si="31"/>
        <v>3.3327682239923409</v>
      </c>
      <c r="K174" s="97" t="str">
        <f t="shared" si="28"/>
        <v>ND</v>
      </c>
      <c r="L174" s="97" t="str">
        <f t="shared" si="29"/>
        <v>ND</v>
      </c>
      <c r="M174" s="21">
        <v>0</v>
      </c>
      <c r="N174" s="21">
        <v>0</v>
      </c>
      <c r="O174" s="21">
        <v>0</v>
      </c>
      <c r="P174" s="93">
        <v>0</v>
      </c>
      <c r="Q174" s="93">
        <v>0</v>
      </c>
      <c r="R174" s="93">
        <v>0</v>
      </c>
      <c r="S174" s="21">
        <v>7.2468545454545461E-5</v>
      </c>
      <c r="T174" s="21">
        <v>2.1744250000000001E-5</v>
      </c>
      <c r="U174" s="21">
        <v>0</v>
      </c>
      <c r="V174" s="21">
        <v>0</v>
      </c>
      <c r="W174" s="21">
        <v>0</v>
      </c>
      <c r="X174" s="101" t="s">
        <v>1169</v>
      </c>
      <c r="Y174" s="101" t="s">
        <v>1169</v>
      </c>
      <c r="Z174" s="101" t="s">
        <v>1169</v>
      </c>
      <c r="AA174" s="79">
        <v>7.1899999999999999E-5</v>
      </c>
      <c r="AB174" s="79">
        <v>0</v>
      </c>
      <c r="AC174" s="79">
        <v>0</v>
      </c>
      <c r="AD174" s="79">
        <v>7.0099999999999996E-5</v>
      </c>
      <c r="AE174" s="79">
        <v>0</v>
      </c>
      <c r="AF174" s="79">
        <v>4.5495699999999997E-4</v>
      </c>
      <c r="AG174" s="79">
        <v>0</v>
      </c>
      <c r="AH174" s="79">
        <v>0</v>
      </c>
      <c r="AI174" s="79">
        <v>0</v>
      </c>
      <c r="AJ174" s="79">
        <v>1.32397E-4</v>
      </c>
      <c r="AK174" s="79">
        <v>6.7799999999999995E-5</v>
      </c>
      <c r="AL174" s="79">
        <v>0</v>
      </c>
      <c r="AM174" s="79">
        <v>0</v>
      </c>
      <c r="AN174" s="79">
        <v>0</v>
      </c>
      <c r="AO174" s="79">
        <v>6.7299999999999996E-5</v>
      </c>
      <c r="AP174" s="79">
        <v>0</v>
      </c>
      <c r="AQ174" s="79">
        <v>7.2399999999999998E-5</v>
      </c>
      <c r="AR174" s="79">
        <v>0</v>
      </c>
      <c r="AS174" s="79">
        <v>0</v>
      </c>
      <c r="AT174" s="79">
        <v>1.2123100000000001E-4</v>
      </c>
      <c r="AU174" s="79">
        <v>0</v>
      </c>
      <c r="AV174" s="79">
        <v>0</v>
      </c>
      <c r="AW174" s="79">
        <v>0</v>
      </c>
      <c r="AX174" s="79">
        <v>0</v>
      </c>
      <c r="AY174" s="79">
        <v>0</v>
      </c>
      <c r="AZ174" s="79">
        <v>0</v>
      </c>
      <c r="BA174" s="79">
        <v>0</v>
      </c>
      <c r="BB174" s="79">
        <v>0</v>
      </c>
      <c r="BC174" s="79">
        <v>0</v>
      </c>
      <c r="BD174" s="79">
        <v>0</v>
      </c>
      <c r="BE174" s="79">
        <v>0</v>
      </c>
      <c r="BF174" s="79">
        <v>0</v>
      </c>
      <c r="BG174" s="79">
        <v>0</v>
      </c>
      <c r="BH174" s="79">
        <v>0</v>
      </c>
      <c r="BI174" s="79">
        <v>0</v>
      </c>
      <c r="BJ174" s="79">
        <v>0</v>
      </c>
      <c r="BK174" s="79">
        <v>0</v>
      </c>
      <c r="BL174" s="79">
        <v>0</v>
      </c>
      <c r="BM174" s="79">
        <v>0</v>
      </c>
      <c r="BN174" s="79">
        <v>0</v>
      </c>
      <c r="BO174" s="79">
        <v>0</v>
      </c>
      <c r="BP174" s="79">
        <v>0</v>
      </c>
      <c r="BQ174" s="79">
        <v>0</v>
      </c>
      <c r="BR174" s="79">
        <v>0</v>
      </c>
      <c r="BS174" s="79">
        <v>0</v>
      </c>
      <c r="BT174" s="79">
        <v>0</v>
      </c>
      <c r="BU174" s="79">
        <v>0</v>
      </c>
      <c r="BV174" s="79">
        <v>0</v>
      </c>
      <c r="BW174" s="79">
        <v>0</v>
      </c>
      <c r="BX174" s="79">
        <v>0</v>
      </c>
      <c r="BY174" s="79">
        <v>0</v>
      </c>
      <c r="BZ174" s="79">
        <v>0</v>
      </c>
      <c r="CA174" s="79">
        <v>0</v>
      </c>
      <c r="CB174" s="79">
        <v>0</v>
      </c>
      <c r="CC174" s="79">
        <v>0</v>
      </c>
      <c r="CD174" s="79">
        <v>0</v>
      </c>
      <c r="CE174" s="79">
        <v>0</v>
      </c>
      <c r="CF174" s="79">
        <v>0</v>
      </c>
      <c r="CG174" s="79">
        <v>0</v>
      </c>
      <c r="CH174" s="79">
        <v>0</v>
      </c>
      <c r="CI174" s="79">
        <v>0</v>
      </c>
      <c r="CJ174" s="79">
        <v>0</v>
      </c>
      <c r="CK174" s="79">
        <v>0</v>
      </c>
      <c r="CL174" s="79">
        <v>0</v>
      </c>
      <c r="CM174" s="79">
        <v>0</v>
      </c>
      <c r="CN174" s="79">
        <v>0</v>
      </c>
      <c r="CO174" s="79">
        <v>0</v>
      </c>
      <c r="CP174" s="79">
        <v>0</v>
      </c>
      <c r="CQ174" s="79">
        <v>0</v>
      </c>
      <c r="CR174" s="79">
        <v>0</v>
      </c>
      <c r="CS174" s="79">
        <v>0</v>
      </c>
      <c r="CT174" s="79">
        <v>0</v>
      </c>
      <c r="CU174" s="79">
        <v>0</v>
      </c>
      <c r="CV174" s="79">
        <v>0</v>
      </c>
      <c r="CW174" s="79">
        <v>0</v>
      </c>
      <c r="CX174" s="79">
        <v>0</v>
      </c>
      <c r="CY174" s="79">
        <v>0</v>
      </c>
      <c r="CZ174" s="79">
        <v>0</v>
      </c>
      <c r="DA174" s="79">
        <v>0</v>
      </c>
      <c r="DB174" s="79">
        <v>0</v>
      </c>
      <c r="DC174" s="79">
        <v>0</v>
      </c>
      <c r="DD174" s="79">
        <v>0</v>
      </c>
      <c r="DE174" s="79">
        <v>0</v>
      </c>
      <c r="DF174" s="79">
        <v>0</v>
      </c>
      <c r="DG174" s="79">
        <v>0</v>
      </c>
      <c r="DH174" s="79">
        <v>0</v>
      </c>
      <c r="DI174" s="79">
        <v>0</v>
      </c>
      <c r="DJ174" s="79">
        <v>0</v>
      </c>
      <c r="DK174" s="79">
        <v>0</v>
      </c>
      <c r="DL174" s="79">
        <v>0</v>
      </c>
      <c r="DM174" s="79">
        <v>0</v>
      </c>
      <c r="DN174" s="79">
        <v>0</v>
      </c>
      <c r="DO174" s="79">
        <v>0</v>
      </c>
      <c r="DP174" s="79">
        <v>0</v>
      </c>
      <c r="DQ174" s="79">
        <v>0</v>
      </c>
    </row>
    <row r="175" spans="1:121">
      <c r="A175" s="79" t="s">
        <v>258</v>
      </c>
      <c r="B175" s="21" t="s">
        <v>1122</v>
      </c>
      <c r="C175" s="97" t="str">
        <f t="shared" si="32"/>
        <v>NI</v>
      </c>
      <c r="D175" s="101" t="str">
        <f t="shared" si="33"/>
        <v>NI</v>
      </c>
      <c r="E175" s="21" t="s">
        <v>917</v>
      </c>
      <c r="F175" s="21" t="s">
        <v>1159</v>
      </c>
      <c r="G175" s="21" t="s">
        <v>1308</v>
      </c>
      <c r="H175" s="21" t="s">
        <v>1159</v>
      </c>
      <c r="I175" s="97" t="str">
        <f t="shared" si="30"/>
        <v>PI</v>
      </c>
      <c r="J175" s="97">
        <f t="shared" si="31"/>
        <v>5.8561563933287895E-2</v>
      </c>
      <c r="K175" s="97" t="str">
        <f t="shared" si="28"/>
        <v>ND</v>
      </c>
      <c r="L175" s="97" t="str">
        <f t="shared" si="29"/>
        <v>ND</v>
      </c>
      <c r="M175" s="21">
        <v>0</v>
      </c>
      <c r="N175" s="21">
        <v>0</v>
      </c>
      <c r="O175" s="21">
        <v>0</v>
      </c>
      <c r="P175" s="93">
        <v>0</v>
      </c>
      <c r="Q175" s="93">
        <v>0</v>
      </c>
      <c r="R175" s="93">
        <v>0</v>
      </c>
      <c r="S175" s="21">
        <v>1.7718181818181816E-5</v>
      </c>
      <c r="T175" s="21">
        <v>3.0255649999999995E-4</v>
      </c>
      <c r="U175" s="21">
        <v>0</v>
      </c>
      <c r="V175" s="21">
        <v>1.1267583333333332E-5</v>
      </c>
      <c r="W175" s="21">
        <v>1.5641966666666668E-4</v>
      </c>
      <c r="X175" s="101" t="s">
        <v>1169</v>
      </c>
      <c r="Y175" s="101" t="s">
        <v>1169</v>
      </c>
      <c r="Z175" s="101" t="s">
        <v>1169</v>
      </c>
      <c r="AA175" s="79">
        <v>6.9599999999999998E-5</v>
      </c>
      <c r="AB175" s="79">
        <v>3.43E-5</v>
      </c>
      <c r="AC175" s="79">
        <v>0</v>
      </c>
      <c r="AD175" s="79">
        <v>6.7799999999999995E-5</v>
      </c>
      <c r="AE175" s="79">
        <v>0</v>
      </c>
      <c r="AF175" s="79">
        <v>0</v>
      </c>
      <c r="AG175" s="79">
        <v>2.3200000000000001E-5</v>
      </c>
      <c r="AH175" s="79">
        <v>0</v>
      </c>
      <c r="AI175" s="79">
        <v>0</v>
      </c>
      <c r="AJ175" s="79">
        <v>0</v>
      </c>
      <c r="AK175" s="79">
        <v>0</v>
      </c>
      <c r="AL175" s="79">
        <v>1.28961E-4</v>
      </c>
      <c r="AM175" s="79">
        <v>1.2522299999999999E-4</v>
      </c>
      <c r="AN175" s="79">
        <v>1.38415E-4</v>
      </c>
      <c r="AO175" s="79">
        <v>0</v>
      </c>
      <c r="AP175" s="79">
        <v>2.4980100000000002E-4</v>
      </c>
      <c r="AQ175" s="79">
        <v>4.9045600000000001E-4</v>
      </c>
      <c r="AR175" s="79">
        <v>7.6520699999999995E-4</v>
      </c>
      <c r="AS175" s="79">
        <v>6.8999999999999997E-5</v>
      </c>
      <c r="AT175" s="79">
        <v>1.1726300000000001E-4</v>
      </c>
      <c r="AU175" s="79">
        <v>5.3644399999999996E-4</v>
      </c>
      <c r="AV175" s="79">
        <v>2.8899299999999998E-4</v>
      </c>
      <c r="AW175" s="79">
        <v>7.2091500000000003E-4</v>
      </c>
      <c r="AX175" s="79">
        <v>0</v>
      </c>
      <c r="AY175" s="79">
        <v>0</v>
      </c>
      <c r="AZ175" s="79">
        <v>0</v>
      </c>
      <c r="BA175" s="79">
        <v>0</v>
      </c>
      <c r="BB175" s="79">
        <v>0</v>
      </c>
      <c r="BC175" s="79">
        <v>0</v>
      </c>
      <c r="BD175" s="79">
        <v>0</v>
      </c>
      <c r="BE175" s="79">
        <v>0</v>
      </c>
      <c r="BF175" s="79">
        <v>0</v>
      </c>
      <c r="BG175" s="79">
        <v>0</v>
      </c>
      <c r="BH175" s="79">
        <v>0</v>
      </c>
      <c r="BI175" s="79">
        <v>0</v>
      </c>
      <c r="BJ175" s="79">
        <v>0</v>
      </c>
      <c r="BK175" s="79">
        <v>0</v>
      </c>
      <c r="BL175" s="79">
        <v>0</v>
      </c>
      <c r="BM175" s="79">
        <v>0</v>
      </c>
      <c r="BN175" s="79">
        <v>0</v>
      </c>
      <c r="BO175" s="79">
        <v>0</v>
      </c>
      <c r="BP175" s="79">
        <v>0</v>
      </c>
      <c r="BQ175" s="79">
        <v>0</v>
      </c>
      <c r="BR175" s="79">
        <v>0</v>
      </c>
      <c r="BS175" s="79">
        <v>0</v>
      </c>
      <c r="BT175" s="79">
        <v>0</v>
      </c>
      <c r="BU175" s="79">
        <v>0</v>
      </c>
      <c r="BV175" s="79">
        <v>0</v>
      </c>
      <c r="BW175" s="79">
        <v>0</v>
      </c>
      <c r="BX175" s="79">
        <v>0</v>
      </c>
      <c r="BY175" s="79">
        <v>0</v>
      </c>
      <c r="BZ175" s="79">
        <v>0</v>
      </c>
      <c r="CA175" s="79">
        <v>0</v>
      </c>
      <c r="CB175" s="79">
        <v>0</v>
      </c>
      <c r="CC175" s="79">
        <v>0</v>
      </c>
      <c r="CD175" s="79">
        <v>0</v>
      </c>
      <c r="CE175" s="79">
        <v>0</v>
      </c>
      <c r="CF175" s="79">
        <v>0</v>
      </c>
      <c r="CG175" s="79">
        <v>0</v>
      </c>
      <c r="CH175" s="79">
        <v>0</v>
      </c>
      <c r="CI175" s="79">
        <v>0</v>
      </c>
      <c r="CJ175" s="79">
        <v>0</v>
      </c>
      <c r="CK175" s="79">
        <v>0</v>
      </c>
      <c r="CL175" s="79">
        <v>0</v>
      </c>
      <c r="CM175" s="79">
        <v>0</v>
      </c>
      <c r="CN175" s="79">
        <v>0</v>
      </c>
      <c r="CO175" s="79">
        <v>0</v>
      </c>
      <c r="CP175" s="79">
        <v>0</v>
      </c>
      <c r="CQ175" s="79">
        <v>0</v>
      </c>
      <c r="CR175" s="79">
        <v>0</v>
      </c>
      <c r="CS175" s="79">
        <v>0</v>
      </c>
      <c r="CT175" s="79">
        <v>0</v>
      </c>
      <c r="CU175" s="79">
        <v>0</v>
      </c>
      <c r="CV175" s="79">
        <v>0</v>
      </c>
      <c r="CW175" s="79">
        <v>0</v>
      </c>
      <c r="CX175" s="79">
        <v>0</v>
      </c>
      <c r="CY175" s="79">
        <v>0</v>
      </c>
      <c r="CZ175" s="79">
        <v>1.3521099999999999E-4</v>
      </c>
      <c r="DA175" s="79">
        <v>0</v>
      </c>
      <c r="DB175" s="79">
        <v>0</v>
      </c>
      <c r="DC175" s="79">
        <v>0</v>
      </c>
      <c r="DD175" s="79">
        <v>0</v>
      </c>
      <c r="DE175" s="79">
        <v>0</v>
      </c>
      <c r="DF175" s="79">
        <v>1.3014560000000001E-3</v>
      </c>
      <c r="DG175" s="79">
        <v>0</v>
      </c>
      <c r="DH175" s="79">
        <v>2.9146E-4</v>
      </c>
      <c r="DI175" s="79">
        <v>9.5699999999999995E-5</v>
      </c>
      <c r="DJ175" s="79">
        <v>0</v>
      </c>
      <c r="DK175" s="79">
        <v>0</v>
      </c>
      <c r="DL175" s="79">
        <v>0</v>
      </c>
      <c r="DM175" s="79">
        <v>1.8841999999999999E-4</v>
      </c>
      <c r="DN175" s="79">
        <v>0</v>
      </c>
      <c r="DO175" s="79">
        <v>0</v>
      </c>
      <c r="DP175" s="79">
        <v>0</v>
      </c>
      <c r="DQ175" s="79">
        <v>0</v>
      </c>
    </row>
    <row r="176" spans="1:121">
      <c r="A176" s="79" t="s">
        <v>259</v>
      </c>
      <c r="B176" s="21" t="s">
        <v>1122</v>
      </c>
      <c r="C176" s="97">
        <f t="shared" si="32"/>
        <v>1.6776633338706015</v>
      </c>
      <c r="D176" s="97" t="str">
        <f t="shared" si="33"/>
        <v>NI</v>
      </c>
      <c r="E176" s="21" t="s">
        <v>917</v>
      </c>
      <c r="F176" s="21" t="s">
        <v>1159</v>
      </c>
      <c r="G176" s="21" t="s">
        <v>1308</v>
      </c>
      <c r="H176" s="21" t="s">
        <v>1159</v>
      </c>
      <c r="I176" s="97" t="str">
        <f t="shared" si="30"/>
        <v>PI</v>
      </c>
      <c r="J176" s="97">
        <f t="shared" si="31"/>
        <v>0.13917832294237156</v>
      </c>
      <c r="K176" s="97" t="str">
        <f t="shared" si="28"/>
        <v>PI</v>
      </c>
      <c r="L176" s="97" t="str">
        <f t="shared" si="29"/>
        <v>ND</v>
      </c>
      <c r="M176" s="21">
        <v>0</v>
      </c>
      <c r="N176" s="21">
        <v>8.7999999999999998E-5</v>
      </c>
      <c r="O176" s="21">
        <v>4.49E-5</v>
      </c>
      <c r="P176" s="93">
        <v>0</v>
      </c>
      <c r="Q176" s="93">
        <v>0</v>
      </c>
      <c r="R176" s="93">
        <v>0</v>
      </c>
      <c r="S176" s="21">
        <v>5.2453909090909092E-5</v>
      </c>
      <c r="T176" s="21">
        <v>3.7688275000000003E-4</v>
      </c>
      <c r="U176" s="21">
        <v>0</v>
      </c>
      <c r="V176" s="21">
        <v>0</v>
      </c>
      <c r="W176" s="21">
        <v>0</v>
      </c>
      <c r="X176" s="101" t="s">
        <v>1169</v>
      </c>
      <c r="Y176" s="101" t="s">
        <v>1169</v>
      </c>
      <c r="Z176" s="101" t="s">
        <v>1169</v>
      </c>
      <c r="AA176" s="79">
        <v>3.7200000000000003E-5</v>
      </c>
      <c r="AB176" s="79">
        <v>0</v>
      </c>
      <c r="AC176" s="79">
        <v>0</v>
      </c>
      <c r="AD176" s="79">
        <v>7.25E-5</v>
      </c>
      <c r="AE176" s="79">
        <v>7.0900000000000002E-5</v>
      </c>
      <c r="AF176" s="79">
        <v>1.5696300000000001E-4</v>
      </c>
      <c r="AG176" s="79">
        <v>0</v>
      </c>
      <c r="AH176" s="79">
        <v>2.3943E-4</v>
      </c>
      <c r="AI176" s="79">
        <v>0</v>
      </c>
      <c r="AJ176" s="79">
        <v>0</v>
      </c>
      <c r="AK176" s="79">
        <v>0</v>
      </c>
      <c r="AL176" s="79">
        <v>2.0698900000000001E-4</v>
      </c>
      <c r="AM176" s="79">
        <v>2.00991E-4</v>
      </c>
      <c r="AN176" s="79">
        <v>1.48109E-4</v>
      </c>
      <c r="AO176" s="79">
        <v>4.8744499999999998E-4</v>
      </c>
      <c r="AP176" s="79">
        <v>3.3412099999999999E-4</v>
      </c>
      <c r="AQ176" s="79">
        <v>5.2480699999999996E-4</v>
      </c>
      <c r="AR176" s="79">
        <v>2.4563999999999999E-4</v>
      </c>
      <c r="AS176" s="79">
        <v>8.1256199999999996E-4</v>
      </c>
      <c r="AT176" s="79">
        <v>3.1368999999999999E-4</v>
      </c>
      <c r="AU176" s="79">
        <v>2.4600700000000002E-4</v>
      </c>
      <c r="AV176" s="79">
        <v>3.7108099999999999E-4</v>
      </c>
      <c r="AW176" s="79">
        <v>6.3115100000000004E-4</v>
      </c>
      <c r="AX176" s="79">
        <v>0</v>
      </c>
      <c r="AY176" s="79">
        <v>0</v>
      </c>
      <c r="AZ176" s="79">
        <v>0</v>
      </c>
      <c r="BA176" s="79">
        <v>0</v>
      </c>
      <c r="BB176" s="79">
        <v>0</v>
      </c>
      <c r="BC176" s="79">
        <v>0</v>
      </c>
      <c r="BD176" s="79">
        <v>0</v>
      </c>
      <c r="BE176" s="79">
        <v>0</v>
      </c>
      <c r="BF176" s="79">
        <v>0</v>
      </c>
      <c r="BG176" s="79">
        <v>0</v>
      </c>
      <c r="BH176" s="79">
        <v>0</v>
      </c>
      <c r="BI176" s="79">
        <v>0</v>
      </c>
      <c r="BJ176" s="79">
        <v>0</v>
      </c>
      <c r="BK176" s="79">
        <v>0</v>
      </c>
      <c r="BL176" s="79">
        <v>0</v>
      </c>
      <c r="BM176" s="79">
        <v>0</v>
      </c>
      <c r="BN176" s="79">
        <v>0</v>
      </c>
      <c r="BO176" s="79">
        <v>0</v>
      </c>
      <c r="BP176" s="79">
        <v>0</v>
      </c>
      <c r="BQ176" s="79">
        <v>0</v>
      </c>
      <c r="BR176" s="79">
        <v>0</v>
      </c>
      <c r="BS176" s="79">
        <v>0</v>
      </c>
      <c r="BT176" s="79">
        <v>0</v>
      </c>
      <c r="BU176" s="79">
        <v>0</v>
      </c>
      <c r="BV176" s="79">
        <v>0</v>
      </c>
      <c r="BW176" s="79">
        <v>0</v>
      </c>
      <c r="BX176" s="79">
        <v>0</v>
      </c>
      <c r="BY176" s="79">
        <v>0</v>
      </c>
      <c r="BZ176" s="79">
        <v>0</v>
      </c>
      <c r="CA176" s="79">
        <v>0</v>
      </c>
      <c r="CB176" s="79">
        <v>0</v>
      </c>
      <c r="CC176" s="79">
        <v>0</v>
      </c>
      <c r="CD176" s="79">
        <v>0</v>
      </c>
      <c r="CE176" s="79">
        <v>0</v>
      </c>
      <c r="CF176" s="79">
        <v>0</v>
      </c>
      <c r="CG176" s="79">
        <v>0</v>
      </c>
      <c r="CH176" s="79">
        <v>0</v>
      </c>
      <c r="CI176" s="79">
        <v>0</v>
      </c>
      <c r="CJ176" s="79">
        <v>0</v>
      </c>
      <c r="CK176" s="79">
        <v>0</v>
      </c>
      <c r="CL176" s="79">
        <v>0</v>
      </c>
      <c r="CM176" s="79">
        <v>0</v>
      </c>
      <c r="CN176" s="79">
        <v>0</v>
      </c>
      <c r="CO176" s="79">
        <v>0</v>
      </c>
      <c r="CP176" s="79">
        <v>0</v>
      </c>
      <c r="CQ176" s="79">
        <v>0</v>
      </c>
      <c r="CR176" s="79">
        <v>0</v>
      </c>
      <c r="CS176" s="79">
        <v>0</v>
      </c>
      <c r="CT176" s="79">
        <v>0</v>
      </c>
      <c r="CU176" s="79">
        <v>0</v>
      </c>
      <c r="CV176" s="79">
        <v>0</v>
      </c>
      <c r="CW176" s="79">
        <v>0</v>
      </c>
      <c r="CX176" s="79">
        <v>0</v>
      </c>
      <c r="CY176" s="79">
        <v>0</v>
      </c>
      <c r="CZ176" s="79">
        <v>0</v>
      </c>
      <c r="DA176" s="79">
        <v>0</v>
      </c>
      <c r="DB176" s="79">
        <v>0</v>
      </c>
      <c r="DC176" s="79">
        <v>0</v>
      </c>
      <c r="DD176" s="79">
        <v>0</v>
      </c>
      <c r="DE176" s="79">
        <v>0</v>
      </c>
      <c r="DF176" s="79">
        <v>0</v>
      </c>
      <c r="DG176" s="79">
        <v>0</v>
      </c>
      <c r="DH176" s="79">
        <v>0</v>
      </c>
      <c r="DI176" s="79">
        <v>0</v>
      </c>
      <c r="DJ176" s="79">
        <v>0</v>
      </c>
      <c r="DK176" s="79">
        <v>0</v>
      </c>
      <c r="DL176" s="79">
        <v>0</v>
      </c>
      <c r="DM176" s="79">
        <v>0</v>
      </c>
      <c r="DN176" s="79">
        <v>0</v>
      </c>
      <c r="DO176" s="79">
        <v>0</v>
      </c>
      <c r="DP176" s="79">
        <v>0</v>
      </c>
      <c r="DQ176" s="79">
        <v>0</v>
      </c>
    </row>
    <row r="177" spans="1:121">
      <c r="A177" s="79" t="s">
        <v>260</v>
      </c>
      <c r="B177" s="21" t="s">
        <v>1122</v>
      </c>
      <c r="C177" s="97" t="str">
        <f t="shared" si="32"/>
        <v>NI</v>
      </c>
      <c r="D177" s="101" t="str">
        <f t="shared" si="33"/>
        <v>NI</v>
      </c>
      <c r="E177" s="21" t="s">
        <v>917</v>
      </c>
      <c r="F177" s="21" t="s">
        <v>1159</v>
      </c>
      <c r="G177" s="21" t="s">
        <v>1308</v>
      </c>
      <c r="H177" s="21" t="s">
        <v>1159</v>
      </c>
      <c r="I177" s="97" t="str">
        <f t="shared" si="30"/>
        <v>PI</v>
      </c>
      <c r="J177" s="97">
        <f t="shared" si="31"/>
        <v>0.23075973807861228</v>
      </c>
      <c r="K177" s="97" t="str">
        <f t="shared" si="28"/>
        <v>PI</v>
      </c>
      <c r="L177" s="97" t="str">
        <f t="shared" si="29"/>
        <v>ND</v>
      </c>
      <c r="M177" s="21">
        <v>0</v>
      </c>
      <c r="N177" s="21">
        <v>0</v>
      </c>
      <c r="O177" s="21">
        <v>9.3700000000000001E-5</v>
      </c>
      <c r="P177" s="93">
        <v>0</v>
      </c>
      <c r="Q177" s="93">
        <v>0</v>
      </c>
      <c r="R177" s="93">
        <v>0</v>
      </c>
      <c r="S177" s="21">
        <v>1.3854545454545456E-5</v>
      </c>
      <c r="T177" s="21">
        <v>6.0038833333333332E-5</v>
      </c>
      <c r="U177" s="21">
        <v>0</v>
      </c>
      <c r="V177" s="21">
        <v>1.5182083333333333E-5</v>
      </c>
      <c r="W177" s="21">
        <v>0</v>
      </c>
      <c r="X177" s="101" t="s">
        <v>1169</v>
      </c>
      <c r="Y177" s="101" t="s">
        <v>1169</v>
      </c>
      <c r="Z177" s="101" t="s">
        <v>1169</v>
      </c>
      <c r="AA177" s="79">
        <v>3.8899999999999997E-5</v>
      </c>
      <c r="AB177" s="79">
        <v>0</v>
      </c>
      <c r="AC177" s="79">
        <v>5.38E-5</v>
      </c>
      <c r="AD177" s="79">
        <v>0</v>
      </c>
      <c r="AE177" s="79">
        <v>0</v>
      </c>
      <c r="AF177" s="79">
        <v>0</v>
      </c>
      <c r="AG177" s="79">
        <v>0</v>
      </c>
      <c r="AH177" s="79">
        <v>0</v>
      </c>
      <c r="AI177" s="79">
        <v>5.9700000000000001E-5</v>
      </c>
      <c r="AJ177" s="79">
        <v>0</v>
      </c>
      <c r="AK177" s="79">
        <v>0</v>
      </c>
      <c r="AL177" s="79">
        <v>0</v>
      </c>
      <c r="AM177" s="79">
        <v>6.9999999999999994E-5</v>
      </c>
      <c r="AN177" s="79">
        <v>0</v>
      </c>
      <c r="AO177" s="79">
        <v>0</v>
      </c>
      <c r="AP177" s="79">
        <v>0</v>
      </c>
      <c r="AQ177" s="79">
        <v>0</v>
      </c>
      <c r="AR177" s="79">
        <v>0</v>
      </c>
      <c r="AS177" s="79">
        <v>0</v>
      </c>
      <c r="AT177" s="79">
        <v>6.5500000000000006E-5</v>
      </c>
      <c r="AU177" s="79">
        <v>1.7133799999999999E-4</v>
      </c>
      <c r="AV177" s="79">
        <v>1.9383700000000001E-4</v>
      </c>
      <c r="AW177" s="79">
        <v>2.19791E-4</v>
      </c>
      <c r="AX177" s="79">
        <v>0</v>
      </c>
      <c r="AY177" s="79">
        <v>0</v>
      </c>
      <c r="AZ177" s="79">
        <v>0</v>
      </c>
      <c r="BA177" s="79">
        <v>0</v>
      </c>
      <c r="BB177" s="79">
        <v>0</v>
      </c>
      <c r="BC177" s="79">
        <v>0</v>
      </c>
      <c r="BD177" s="79">
        <v>0</v>
      </c>
      <c r="BE177" s="79">
        <v>0</v>
      </c>
      <c r="BF177" s="79">
        <v>0</v>
      </c>
      <c r="BG177" s="79">
        <v>0</v>
      </c>
      <c r="BH177" s="79">
        <v>0</v>
      </c>
      <c r="BI177" s="79">
        <v>0</v>
      </c>
      <c r="BJ177" s="79">
        <v>0</v>
      </c>
      <c r="BK177" s="79">
        <v>0</v>
      </c>
      <c r="BL177" s="79">
        <v>0</v>
      </c>
      <c r="BM177" s="79">
        <v>0</v>
      </c>
      <c r="BN177" s="79">
        <v>0</v>
      </c>
      <c r="BO177" s="79">
        <v>0</v>
      </c>
      <c r="BP177" s="79">
        <v>0</v>
      </c>
      <c r="BQ177" s="79">
        <v>0</v>
      </c>
      <c r="BR177" s="79">
        <v>0</v>
      </c>
      <c r="BS177" s="79">
        <v>0</v>
      </c>
      <c r="BT177" s="79">
        <v>0</v>
      </c>
      <c r="BU177" s="79">
        <v>0</v>
      </c>
      <c r="BV177" s="79">
        <v>0</v>
      </c>
      <c r="BW177" s="79">
        <v>0</v>
      </c>
      <c r="BX177" s="79">
        <v>0</v>
      </c>
      <c r="BY177" s="79">
        <v>0</v>
      </c>
      <c r="BZ177" s="79">
        <v>0</v>
      </c>
      <c r="CA177" s="79">
        <v>0</v>
      </c>
      <c r="CB177" s="79">
        <v>0</v>
      </c>
      <c r="CC177" s="79">
        <v>0</v>
      </c>
      <c r="CD177" s="79">
        <v>0</v>
      </c>
      <c r="CE177" s="79">
        <v>0</v>
      </c>
      <c r="CF177" s="79">
        <v>0</v>
      </c>
      <c r="CG177" s="79">
        <v>0</v>
      </c>
      <c r="CH177" s="79">
        <v>0</v>
      </c>
      <c r="CI177" s="79">
        <v>0</v>
      </c>
      <c r="CJ177" s="79">
        <v>0</v>
      </c>
      <c r="CK177" s="79">
        <v>0</v>
      </c>
      <c r="CL177" s="79">
        <v>0</v>
      </c>
      <c r="CM177" s="79">
        <v>0</v>
      </c>
      <c r="CN177" s="79">
        <v>0</v>
      </c>
      <c r="CO177" s="79">
        <v>0</v>
      </c>
      <c r="CP177" s="79">
        <v>0</v>
      </c>
      <c r="CQ177" s="79">
        <v>0</v>
      </c>
      <c r="CR177" s="79">
        <v>0</v>
      </c>
      <c r="CS177" s="79">
        <v>0</v>
      </c>
      <c r="CT177" s="79">
        <v>0</v>
      </c>
      <c r="CU177" s="79">
        <v>0</v>
      </c>
      <c r="CV177" s="79">
        <v>1.8218499999999999E-4</v>
      </c>
      <c r="CW177" s="79">
        <v>0</v>
      </c>
      <c r="CX177" s="79">
        <v>0</v>
      </c>
      <c r="CY177" s="79">
        <v>0</v>
      </c>
      <c r="CZ177" s="79">
        <v>0</v>
      </c>
      <c r="DA177" s="79">
        <v>0</v>
      </c>
      <c r="DB177" s="79">
        <v>0</v>
      </c>
      <c r="DC177" s="79">
        <v>0</v>
      </c>
      <c r="DD177" s="79">
        <v>0</v>
      </c>
      <c r="DE177" s="79">
        <v>0</v>
      </c>
      <c r="DF177" s="79">
        <v>0</v>
      </c>
      <c r="DG177" s="79">
        <v>0</v>
      </c>
      <c r="DH177" s="79">
        <v>0</v>
      </c>
      <c r="DI177" s="79">
        <v>0</v>
      </c>
      <c r="DJ177" s="79">
        <v>0</v>
      </c>
      <c r="DK177" s="79">
        <v>0</v>
      </c>
      <c r="DL177" s="79">
        <v>0</v>
      </c>
      <c r="DM177" s="79">
        <v>0</v>
      </c>
      <c r="DN177" s="79">
        <v>0</v>
      </c>
      <c r="DO177" s="79">
        <v>0</v>
      </c>
      <c r="DP177" s="79">
        <v>0</v>
      </c>
      <c r="DQ177" s="79">
        <v>0</v>
      </c>
    </row>
    <row r="178" spans="1:121">
      <c r="A178" s="79" t="s">
        <v>261</v>
      </c>
      <c r="B178" s="21" t="s">
        <v>1122</v>
      </c>
      <c r="C178" s="97">
        <f t="shared" si="32"/>
        <v>2.3268292578914598</v>
      </c>
      <c r="D178" s="97" t="str">
        <f t="shared" si="33"/>
        <v>NI</v>
      </c>
      <c r="E178" s="21" t="s">
        <v>917</v>
      </c>
      <c r="F178" s="21" t="s">
        <v>1159</v>
      </c>
      <c r="G178" s="21" t="s">
        <v>1308</v>
      </c>
      <c r="H178" s="21" t="s">
        <v>1159</v>
      </c>
      <c r="I178" s="97" t="str">
        <f t="shared" si="30"/>
        <v>PI</v>
      </c>
      <c r="J178" s="97">
        <f t="shared" si="31"/>
        <v>0.21278014926674982</v>
      </c>
      <c r="K178" s="97" t="str">
        <f t="shared" si="28"/>
        <v>PI</v>
      </c>
      <c r="L178" s="97" t="str">
        <f t="shared" si="29"/>
        <v>ND</v>
      </c>
      <c r="M178" s="21">
        <v>0</v>
      </c>
      <c r="N178" s="21">
        <v>2.9761499999999999E-4</v>
      </c>
      <c r="O178" s="21">
        <v>8.6700000000000007E-5</v>
      </c>
      <c r="P178" s="93">
        <v>0</v>
      </c>
      <c r="Q178" s="93">
        <v>0</v>
      </c>
      <c r="R178" s="93">
        <v>0</v>
      </c>
      <c r="S178" s="21">
        <v>1.2790581818181818E-4</v>
      </c>
      <c r="T178" s="21">
        <v>6.0111725000000006E-4</v>
      </c>
      <c r="U178" s="21">
        <v>0</v>
      </c>
      <c r="V178" s="21">
        <v>0</v>
      </c>
      <c r="W178" s="21">
        <v>0</v>
      </c>
      <c r="X178" s="101" t="s">
        <v>1169</v>
      </c>
      <c r="Y178" s="101" t="s">
        <v>1169</v>
      </c>
      <c r="Z178" s="101" t="s">
        <v>1169</v>
      </c>
      <c r="AA178" s="79">
        <v>3.2369400000000002E-4</v>
      </c>
      <c r="AB178" s="79">
        <v>7.0900000000000002E-5</v>
      </c>
      <c r="AC178" s="79">
        <v>0</v>
      </c>
      <c r="AD178" s="79">
        <v>1.7513699999999999E-4</v>
      </c>
      <c r="AE178" s="79">
        <v>3.4199999999999998E-5</v>
      </c>
      <c r="AF178" s="79">
        <v>3.79E-5</v>
      </c>
      <c r="AG178" s="79">
        <v>1.20104E-4</v>
      </c>
      <c r="AH178" s="79">
        <v>3.4699299999999998E-4</v>
      </c>
      <c r="AI178" s="79">
        <v>1.65639E-4</v>
      </c>
      <c r="AJ178" s="79">
        <v>1.32397E-4</v>
      </c>
      <c r="AK178" s="79">
        <v>0</v>
      </c>
      <c r="AL178" s="79">
        <v>6.6699999999999995E-5</v>
      </c>
      <c r="AM178" s="79">
        <v>5.1783999999999999E-4</v>
      </c>
      <c r="AN178" s="79">
        <v>1.43098E-4</v>
      </c>
      <c r="AO178" s="79">
        <v>3.3639500000000002E-4</v>
      </c>
      <c r="AP178" s="79">
        <v>6.4599999999999998E-5</v>
      </c>
      <c r="AQ178" s="79">
        <v>2.17307E-4</v>
      </c>
      <c r="AR178" s="79">
        <v>4.74659E-4</v>
      </c>
      <c r="AS178" s="79">
        <v>2.1410999999999999E-4</v>
      </c>
      <c r="AT178" s="79">
        <v>6.0615400000000002E-4</v>
      </c>
      <c r="AU178" s="79">
        <v>3.0898850000000001E-3</v>
      </c>
      <c r="AV178" s="79">
        <v>5.9799999999999997E-5</v>
      </c>
      <c r="AW178" s="79">
        <v>1.4228590000000001E-3</v>
      </c>
      <c r="AX178" s="79">
        <v>0</v>
      </c>
      <c r="AY178" s="79">
        <v>0</v>
      </c>
      <c r="AZ178" s="79">
        <v>0</v>
      </c>
      <c r="BA178" s="79">
        <v>0</v>
      </c>
      <c r="BB178" s="79">
        <v>0</v>
      </c>
      <c r="BC178" s="79">
        <v>0</v>
      </c>
      <c r="BD178" s="79">
        <v>0</v>
      </c>
      <c r="BE178" s="79">
        <v>0</v>
      </c>
      <c r="BF178" s="79">
        <v>0</v>
      </c>
      <c r="BG178" s="79">
        <v>0</v>
      </c>
      <c r="BH178" s="79">
        <v>0</v>
      </c>
      <c r="BI178" s="79">
        <v>0</v>
      </c>
      <c r="BJ178" s="79">
        <v>0</v>
      </c>
      <c r="BK178" s="79">
        <v>0</v>
      </c>
      <c r="BL178" s="79">
        <v>0</v>
      </c>
      <c r="BM178" s="79">
        <v>0</v>
      </c>
      <c r="BN178" s="79">
        <v>0</v>
      </c>
      <c r="BO178" s="79">
        <v>0</v>
      </c>
      <c r="BP178" s="79">
        <v>0</v>
      </c>
      <c r="BQ178" s="79">
        <v>0</v>
      </c>
      <c r="BR178" s="79">
        <v>0</v>
      </c>
      <c r="BS178" s="79">
        <v>0</v>
      </c>
      <c r="BT178" s="79">
        <v>0</v>
      </c>
      <c r="BU178" s="79">
        <v>0</v>
      </c>
      <c r="BV178" s="79">
        <v>0</v>
      </c>
      <c r="BW178" s="79">
        <v>0</v>
      </c>
      <c r="BX178" s="79">
        <v>0</v>
      </c>
      <c r="BY178" s="79">
        <v>0</v>
      </c>
      <c r="BZ178" s="79">
        <v>0</v>
      </c>
      <c r="CA178" s="79">
        <v>0</v>
      </c>
      <c r="CB178" s="79">
        <v>0</v>
      </c>
      <c r="CC178" s="79">
        <v>0</v>
      </c>
      <c r="CD178" s="79">
        <v>0</v>
      </c>
      <c r="CE178" s="79">
        <v>0</v>
      </c>
      <c r="CF178" s="79">
        <v>0</v>
      </c>
      <c r="CG178" s="79">
        <v>0</v>
      </c>
      <c r="CH178" s="79">
        <v>0</v>
      </c>
      <c r="CI178" s="79">
        <v>0</v>
      </c>
      <c r="CJ178" s="79">
        <v>0</v>
      </c>
      <c r="CK178" s="79">
        <v>0</v>
      </c>
      <c r="CL178" s="79">
        <v>0</v>
      </c>
      <c r="CM178" s="79">
        <v>0</v>
      </c>
      <c r="CN178" s="79">
        <v>0</v>
      </c>
      <c r="CO178" s="79">
        <v>0</v>
      </c>
      <c r="CP178" s="79">
        <v>0</v>
      </c>
      <c r="CQ178" s="79">
        <v>0</v>
      </c>
      <c r="CR178" s="79">
        <v>0</v>
      </c>
      <c r="CS178" s="79">
        <v>0</v>
      </c>
      <c r="CT178" s="79">
        <v>0</v>
      </c>
      <c r="CU178" s="79">
        <v>0</v>
      </c>
      <c r="CV178" s="79">
        <v>0</v>
      </c>
      <c r="CW178" s="79">
        <v>0</v>
      </c>
      <c r="CX178" s="79">
        <v>0</v>
      </c>
      <c r="CY178" s="79">
        <v>0</v>
      </c>
      <c r="CZ178" s="79">
        <v>0</v>
      </c>
      <c r="DA178" s="79">
        <v>0</v>
      </c>
      <c r="DB178" s="79">
        <v>0</v>
      </c>
      <c r="DC178" s="79">
        <v>0</v>
      </c>
      <c r="DD178" s="79">
        <v>0</v>
      </c>
      <c r="DE178" s="79">
        <v>0</v>
      </c>
      <c r="DF178" s="79">
        <v>0</v>
      </c>
      <c r="DG178" s="79">
        <v>0</v>
      </c>
      <c r="DH178" s="79">
        <v>0</v>
      </c>
      <c r="DI178" s="79">
        <v>0</v>
      </c>
      <c r="DJ178" s="79">
        <v>0</v>
      </c>
      <c r="DK178" s="79">
        <v>0</v>
      </c>
      <c r="DL178" s="79">
        <v>0</v>
      </c>
      <c r="DM178" s="79">
        <v>0</v>
      </c>
      <c r="DN178" s="79">
        <v>0</v>
      </c>
      <c r="DO178" s="79">
        <v>0</v>
      </c>
      <c r="DP178" s="79">
        <v>0</v>
      </c>
      <c r="DQ178" s="79">
        <v>0</v>
      </c>
    </row>
    <row r="179" spans="1:121">
      <c r="A179" s="79" t="s">
        <v>262</v>
      </c>
      <c r="B179" s="21" t="s">
        <v>1122</v>
      </c>
      <c r="C179" s="97" t="str">
        <f t="shared" si="32"/>
        <v>NI</v>
      </c>
      <c r="D179" s="101" t="str">
        <f t="shared" si="33"/>
        <v>NI</v>
      </c>
      <c r="E179" s="21" t="s">
        <v>917</v>
      </c>
      <c r="F179" s="21" t="s">
        <v>1159</v>
      </c>
      <c r="G179" s="21" t="s">
        <v>1308</v>
      </c>
      <c r="H179" s="21" t="s">
        <v>1159</v>
      </c>
      <c r="I179" s="97" t="str">
        <f t="shared" si="30"/>
        <v>PI</v>
      </c>
      <c r="J179" s="97">
        <f t="shared" si="31"/>
        <v>0.15407947847914114</v>
      </c>
      <c r="K179" s="97" t="str">
        <f t="shared" si="28"/>
        <v>ND</v>
      </c>
      <c r="L179" s="97" t="str">
        <f t="shared" si="29"/>
        <v>ND</v>
      </c>
      <c r="M179" s="21">
        <v>0</v>
      </c>
      <c r="N179" s="21">
        <v>0</v>
      </c>
      <c r="O179" s="21">
        <v>0</v>
      </c>
      <c r="P179" s="93">
        <v>0</v>
      </c>
      <c r="Q179" s="93">
        <v>0</v>
      </c>
      <c r="R179" s="93">
        <v>0</v>
      </c>
      <c r="S179" s="21">
        <v>2.4528181818181817E-5</v>
      </c>
      <c r="T179" s="21">
        <v>1.5919175E-4</v>
      </c>
      <c r="U179" s="21">
        <v>0</v>
      </c>
      <c r="V179" s="21">
        <v>0</v>
      </c>
      <c r="W179" s="21">
        <v>0</v>
      </c>
      <c r="X179" s="101" t="s">
        <v>1169</v>
      </c>
      <c r="Y179" s="101" t="s">
        <v>1169</v>
      </c>
      <c r="Z179" s="101" t="s">
        <v>1169</v>
      </c>
      <c r="AA179" s="79">
        <v>7.1899999999999999E-5</v>
      </c>
      <c r="AB179" s="79">
        <v>0</v>
      </c>
      <c r="AC179" s="79">
        <v>0</v>
      </c>
      <c r="AD179" s="79">
        <v>1.4011000000000001E-4</v>
      </c>
      <c r="AE179" s="79">
        <v>0</v>
      </c>
      <c r="AF179" s="79">
        <v>0</v>
      </c>
      <c r="AG179" s="79">
        <v>0</v>
      </c>
      <c r="AH179" s="79">
        <v>5.7800000000000002E-5</v>
      </c>
      <c r="AI179" s="79">
        <v>0</v>
      </c>
      <c r="AJ179" s="79">
        <v>0</v>
      </c>
      <c r="AK179" s="79">
        <v>0</v>
      </c>
      <c r="AL179" s="79">
        <v>1.3332400000000001E-4</v>
      </c>
      <c r="AM179" s="79">
        <v>2.5891999999999999E-4</v>
      </c>
      <c r="AN179" s="79">
        <v>0</v>
      </c>
      <c r="AO179" s="79">
        <v>6.7299999999999996E-5</v>
      </c>
      <c r="AP179" s="79">
        <v>0</v>
      </c>
      <c r="AQ179" s="79">
        <v>1.4487199999999999E-4</v>
      </c>
      <c r="AR179" s="79">
        <v>7.9099999999999998E-5</v>
      </c>
      <c r="AS179" s="79">
        <v>0</v>
      </c>
      <c r="AT179" s="79">
        <v>2.4246099999999999E-4</v>
      </c>
      <c r="AU179" s="79">
        <v>0</v>
      </c>
      <c r="AV179" s="79">
        <v>2.3901700000000001E-4</v>
      </c>
      <c r="AW179" s="79">
        <v>7.4530699999999996E-4</v>
      </c>
      <c r="AX179" s="79">
        <v>0</v>
      </c>
      <c r="AY179" s="79">
        <v>0</v>
      </c>
      <c r="AZ179" s="79">
        <v>0</v>
      </c>
      <c r="BA179" s="79">
        <v>0</v>
      </c>
      <c r="BB179" s="79">
        <v>0</v>
      </c>
      <c r="BC179" s="79">
        <v>0</v>
      </c>
      <c r="BD179" s="79">
        <v>0</v>
      </c>
      <c r="BE179" s="79">
        <v>0</v>
      </c>
      <c r="BF179" s="79">
        <v>0</v>
      </c>
      <c r="BG179" s="79">
        <v>0</v>
      </c>
      <c r="BH179" s="79">
        <v>0</v>
      </c>
      <c r="BI179" s="79">
        <v>0</v>
      </c>
      <c r="BJ179" s="79">
        <v>0</v>
      </c>
      <c r="BK179" s="79">
        <v>0</v>
      </c>
      <c r="BL179" s="79">
        <v>0</v>
      </c>
      <c r="BM179" s="79">
        <v>0</v>
      </c>
      <c r="BN179" s="79">
        <v>0</v>
      </c>
      <c r="BO179" s="79">
        <v>0</v>
      </c>
      <c r="BP179" s="79">
        <v>0</v>
      </c>
      <c r="BQ179" s="79">
        <v>0</v>
      </c>
      <c r="BR179" s="79">
        <v>0</v>
      </c>
      <c r="BS179" s="79">
        <v>0</v>
      </c>
      <c r="BT179" s="79">
        <v>0</v>
      </c>
      <c r="BU179" s="79">
        <v>0</v>
      </c>
      <c r="BV179" s="79">
        <v>0</v>
      </c>
      <c r="BW179" s="79">
        <v>0</v>
      </c>
      <c r="BX179" s="79">
        <v>0</v>
      </c>
      <c r="BY179" s="79">
        <v>0</v>
      </c>
      <c r="BZ179" s="79">
        <v>0</v>
      </c>
      <c r="CA179" s="79">
        <v>0</v>
      </c>
      <c r="CB179" s="79">
        <v>0</v>
      </c>
      <c r="CC179" s="79">
        <v>0</v>
      </c>
      <c r="CD179" s="79">
        <v>0</v>
      </c>
      <c r="CE179" s="79">
        <v>0</v>
      </c>
      <c r="CF179" s="79">
        <v>0</v>
      </c>
      <c r="CG179" s="79">
        <v>0</v>
      </c>
      <c r="CH179" s="79">
        <v>0</v>
      </c>
      <c r="CI179" s="79">
        <v>0</v>
      </c>
      <c r="CJ179" s="79">
        <v>0</v>
      </c>
      <c r="CK179" s="79">
        <v>0</v>
      </c>
      <c r="CL179" s="79">
        <v>0</v>
      </c>
      <c r="CM179" s="79">
        <v>0</v>
      </c>
      <c r="CN179" s="79">
        <v>0</v>
      </c>
      <c r="CO179" s="79">
        <v>0</v>
      </c>
      <c r="CP179" s="79">
        <v>0</v>
      </c>
      <c r="CQ179" s="79">
        <v>0</v>
      </c>
      <c r="CR179" s="79">
        <v>0</v>
      </c>
      <c r="CS179" s="79">
        <v>0</v>
      </c>
      <c r="CT179" s="79">
        <v>0</v>
      </c>
      <c r="CU179" s="79">
        <v>0</v>
      </c>
      <c r="CV179" s="79">
        <v>0</v>
      </c>
      <c r="CW179" s="79">
        <v>0</v>
      </c>
      <c r="CX179" s="79">
        <v>0</v>
      </c>
      <c r="CY179" s="79">
        <v>0</v>
      </c>
      <c r="CZ179" s="79">
        <v>0</v>
      </c>
      <c r="DA179" s="79">
        <v>0</v>
      </c>
      <c r="DB179" s="79">
        <v>0</v>
      </c>
      <c r="DC179" s="79">
        <v>0</v>
      </c>
      <c r="DD179" s="79">
        <v>0</v>
      </c>
      <c r="DE179" s="79">
        <v>0</v>
      </c>
      <c r="DF179" s="79">
        <v>0</v>
      </c>
      <c r="DG179" s="79">
        <v>0</v>
      </c>
      <c r="DH179" s="79">
        <v>0</v>
      </c>
      <c r="DI179" s="79">
        <v>0</v>
      </c>
      <c r="DJ179" s="79">
        <v>0</v>
      </c>
      <c r="DK179" s="79">
        <v>0</v>
      </c>
      <c r="DL179" s="79">
        <v>0</v>
      </c>
      <c r="DM179" s="79">
        <v>0</v>
      </c>
      <c r="DN179" s="79">
        <v>0</v>
      </c>
      <c r="DO179" s="79">
        <v>0</v>
      </c>
      <c r="DP179" s="79">
        <v>0</v>
      </c>
      <c r="DQ179" s="79">
        <v>0</v>
      </c>
    </row>
    <row r="180" spans="1:121">
      <c r="A180" s="79" t="s">
        <v>263</v>
      </c>
      <c r="B180" s="21" t="s">
        <v>1122</v>
      </c>
      <c r="C180" s="97" t="str">
        <f t="shared" si="32"/>
        <v>NI</v>
      </c>
      <c r="D180" s="101">
        <f t="shared" si="33"/>
        <v>1.7927172467333787</v>
      </c>
      <c r="E180" s="21" t="s">
        <v>917</v>
      </c>
      <c r="F180" s="21" t="s">
        <v>1159</v>
      </c>
      <c r="G180" s="21" t="s">
        <v>1308</v>
      </c>
      <c r="H180" s="21" t="s">
        <v>1159</v>
      </c>
      <c r="I180" s="97" t="str">
        <f t="shared" si="30"/>
        <v>PI</v>
      </c>
      <c r="J180" s="97">
        <f t="shared" si="31"/>
        <v>4.6899118678816694E-2</v>
      </c>
      <c r="K180" s="97" t="str">
        <f t="shared" si="28"/>
        <v>ND</v>
      </c>
      <c r="L180" s="97" t="str">
        <f t="shared" si="29"/>
        <v>ND</v>
      </c>
      <c r="M180" s="21">
        <v>0</v>
      </c>
      <c r="N180" s="21">
        <v>0</v>
      </c>
      <c r="O180" s="21">
        <v>0</v>
      </c>
      <c r="P180" s="93">
        <v>0</v>
      </c>
      <c r="Q180" s="93">
        <v>5.7099999999999999E-5</v>
      </c>
      <c r="R180" s="93">
        <v>0</v>
      </c>
      <c r="S180" s="21">
        <v>3.1851090909090908E-5</v>
      </c>
      <c r="T180" s="21">
        <v>6.7914050000000001E-4</v>
      </c>
      <c r="U180" s="21">
        <v>0</v>
      </c>
      <c r="V180" s="21">
        <v>0</v>
      </c>
      <c r="W180" s="21">
        <v>0</v>
      </c>
      <c r="X180" s="101" t="s">
        <v>1169</v>
      </c>
      <c r="Y180" s="101" t="s">
        <v>1169</v>
      </c>
      <c r="Z180" s="101" t="s">
        <v>1169</v>
      </c>
      <c r="AA180" s="79">
        <v>6.9300000000000004E-5</v>
      </c>
      <c r="AB180" s="79">
        <v>1.02562E-4</v>
      </c>
      <c r="AC180" s="79">
        <v>4.7899999999999999E-5</v>
      </c>
      <c r="AD180" s="79">
        <v>3.3800000000000002E-5</v>
      </c>
      <c r="AE180" s="79">
        <v>3.3000000000000003E-5</v>
      </c>
      <c r="AF180" s="79">
        <v>0</v>
      </c>
      <c r="AG180" s="79">
        <v>0</v>
      </c>
      <c r="AH180" s="79">
        <v>0</v>
      </c>
      <c r="AI180" s="79">
        <v>0</v>
      </c>
      <c r="AJ180" s="79">
        <v>6.3800000000000006E-5</v>
      </c>
      <c r="AK180" s="79">
        <v>0</v>
      </c>
      <c r="AL180" s="79">
        <v>6.4200000000000002E-5</v>
      </c>
      <c r="AM180" s="79">
        <v>1.87154E-4</v>
      </c>
      <c r="AN180" s="79">
        <v>0</v>
      </c>
      <c r="AO180" s="79">
        <v>6.4800000000000003E-5</v>
      </c>
      <c r="AP180" s="79">
        <v>1.86672E-4</v>
      </c>
      <c r="AQ180" s="79">
        <v>8.3773599999999995E-4</v>
      </c>
      <c r="AR180" s="79">
        <v>2.2872999999999999E-4</v>
      </c>
      <c r="AS180" s="79">
        <v>2.0635200000000001E-4</v>
      </c>
      <c r="AT180" s="79">
        <v>9.3470700000000001E-4</v>
      </c>
      <c r="AU180" s="79">
        <v>4.3523629999999997E-3</v>
      </c>
      <c r="AV180" s="79">
        <v>1.7276800000000001E-4</v>
      </c>
      <c r="AW180" s="79">
        <v>9.1420399999999995E-4</v>
      </c>
      <c r="AX180" s="79">
        <v>0</v>
      </c>
      <c r="AY180" s="79">
        <v>0</v>
      </c>
      <c r="AZ180" s="79">
        <v>0</v>
      </c>
      <c r="BA180" s="79">
        <v>0</v>
      </c>
      <c r="BB180" s="79">
        <v>0</v>
      </c>
      <c r="BC180" s="79">
        <v>0</v>
      </c>
      <c r="BD180" s="79">
        <v>0</v>
      </c>
      <c r="BE180" s="79">
        <v>0</v>
      </c>
      <c r="BF180" s="79">
        <v>0</v>
      </c>
      <c r="BG180" s="79">
        <v>0</v>
      </c>
      <c r="BH180" s="79">
        <v>0</v>
      </c>
      <c r="BI180" s="79">
        <v>0</v>
      </c>
      <c r="BJ180" s="79">
        <v>0</v>
      </c>
      <c r="BK180" s="79">
        <v>0</v>
      </c>
      <c r="BL180" s="79">
        <v>0</v>
      </c>
      <c r="BM180" s="79">
        <v>0</v>
      </c>
      <c r="BN180" s="79">
        <v>0</v>
      </c>
      <c r="BO180" s="79">
        <v>0</v>
      </c>
      <c r="BP180" s="79">
        <v>0</v>
      </c>
      <c r="BQ180" s="79">
        <v>0</v>
      </c>
      <c r="BR180" s="79">
        <v>0</v>
      </c>
      <c r="BS180" s="79">
        <v>0</v>
      </c>
      <c r="BT180" s="79">
        <v>0</v>
      </c>
      <c r="BU180" s="79">
        <v>0</v>
      </c>
      <c r="BV180" s="79">
        <v>0</v>
      </c>
      <c r="BW180" s="79">
        <v>0</v>
      </c>
      <c r="BX180" s="79">
        <v>0</v>
      </c>
      <c r="BY180" s="79">
        <v>0</v>
      </c>
      <c r="BZ180" s="79">
        <v>0</v>
      </c>
      <c r="CA180" s="79">
        <v>0</v>
      </c>
      <c r="CB180" s="79">
        <v>0</v>
      </c>
      <c r="CC180" s="79">
        <v>0</v>
      </c>
      <c r="CD180" s="79">
        <v>0</v>
      </c>
      <c r="CE180" s="79">
        <v>0</v>
      </c>
      <c r="CF180" s="79">
        <v>0</v>
      </c>
      <c r="CG180" s="79">
        <v>0</v>
      </c>
      <c r="CH180" s="79">
        <v>0</v>
      </c>
      <c r="CI180" s="79">
        <v>0</v>
      </c>
      <c r="CJ180" s="79">
        <v>0</v>
      </c>
      <c r="CK180" s="79">
        <v>0</v>
      </c>
      <c r="CL180" s="79">
        <v>0</v>
      </c>
      <c r="CM180" s="79">
        <v>0</v>
      </c>
      <c r="CN180" s="79">
        <v>0</v>
      </c>
      <c r="CO180" s="79">
        <v>0</v>
      </c>
      <c r="CP180" s="79">
        <v>0</v>
      </c>
      <c r="CQ180" s="79">
        <v>0</v>
      </c>
      <c r="CR180" s="79">
        <v>0</v>
      </c>
      <c r="CS180" s="79">
        <v>0</v>
      </c>
      <c r="CT180" s="79">
        <v>0</v>
      </c>
      <c r="CU180" s="79">
        <v>0</v>
      </c>
      <c r="CV180" s="79">
        <v>0</v>
      </c>
      <c r="CW180" s="79">
        <v>0</v>
      </c>
      <c r="CX180" s="79">
        <v>0</v>
      </c>
      <c r="CY180" s="79">
        <v>0</v>
      </c>
      <c r="CZ180" s="79">
        <v>0</v>
      </c>
      <c r="DA180" s="79">
        <v>0</v>
      </c>
      <c r="DB180" s="79">
        <v>0</v>
      </c>
      <c r="DC180" s="79">
        <v>0</v>
      </c>
      <c r="DD180" s="79">
        <v>0</v>
      </c>
      <c r="DE180" s="79">
        <v>0</v>
      </c>
      <c r="DF180" s="79">
        <v>0</v>
      </c>
      <c r="DG180" s="79">
        <v>0</v>
      </c>
      <c r="DH180" s="79">
        <v>0</v>
      </c>
      <c r="DI180" s="79">
        <v>0</v>
      </c>
      <c r="DJ180" s="79">
        <v>0</v>
      </c>
      <c r="DK180" s="79">
        <v>0</v>
      </c>
      <c r="DL180" s="79">
        <v>0</v>
      </c>
      <c r="DM180" s="79">
        <v>0</v>
      </c>
      <c r="DN180" s="79">
        <v>0</v>
      </c>
      <c r="DO180" s="79">
        <v>0</v>
      </c>
      <c r="DP180" s="79">
        <v>0</v>
      </c>
      <c r="DQ180" s="79">
        <v>0</v>
      </c>
    </row>
    <row r="181" spans="1:121">
      <c r="A181" s="79" t="s">
        <v>264</v>
      </c>
      <c r="B181" s="21" t="s">
        <v>1122</v>
      </c>
      <c r="C181" s="97">
        <f t="shared" si="32"/>
        <v>0.85233572456258599</v>
      </c>
      <c r="D181" s="97" t="str">
        <f t="shared" si="33"/>
        <v>NI</v>
      </c>
      <c r="E181" s="21" t="s">
        <v>917</v>
      </c>
      <c r="F181" s="21" t="s">
        <v>1159</v>
      </c>
      <c r="G181" s="21" t="s">
        <v>1308</v>
      </c>
      <c r="H181" s="21" t="s">
        <v>1159</v>
      </c>
      <c r="I181" s="97" t="str">
        <f t="shared" si="30"/>
        <v>PI</v>
      </c>
      <c r="J181" s="97">
        <f t="shared" si="31"/>
        <v>0.26553275161523121</v>
      </c>
      <c r="K181" s="97" t="str">
        <f t="shared" si="28"/>
        <v>ND</v>
      </c>
      <c r="L181" s="97" t="str">
        <f t="shared" si="29"/>
        <v>ND</v>
      </c>
      <c r="M181" s="21">
        <v>0</v>
      </c>
      <c r="N181" s="21">
        <v>1.6942899999999999E-4</v>
      </c>
      <c r="O181" s="21">
        <v>0</v>
      </c>
      <c r="P181" s="93">
        <v>0</v>
      </c>
      <c r="Q181" s="93">
        <v>0</v>
      </c>
      <c r="R181" s="93">
        <v>0</v>
      </c>
      <c r="S181" s="21">
        <v>1.9878200000000002E-4</v>
      </c>
      <c r="T181" s="21">
        <v>7.4861574999999993E-4</v>
      </c>
      <c r="U181" s="21">
        <v>0</v>
      </c>
      <c r="V181" s="21">
        <v>0</v>
      </c>
      <c r="W181" s="21">
        <v>0</v>
      </c>
      <c r="X181" s="101" t="s">
        <v>1169</v>
      </c>
      <c r="Y181" s="101" t="s">
        <v>1169</v>
      </c>
      <c r="Z181" s="101" t="s">
        <v>1169</v>
      </c>
      <c r="AA181" s="79">
        <v>3.9414400000000003E-4</v>
      </c>
      <c r="AB181" s="79">
        <v>2.8271699999999998E-4</v>
      </c>
      <c r="AC181" s="79">
        <v>0</v>
      </c>
      <c r="AD181" s="79">
        <v>4.1875400000000002E-4</v>
      </c>
      <c r="AE181" s="79">
        <v>2.0470800000000001E-4</v>
      </c>
      <c r="AF181" s="79">
        <v>0</v>
      </c>
      <c r="AG181" s="79">
        <v>4.7899999999999999E-5</v>
      </c>
      <c r="AH181" s="79">
        <v>2.3046199999999999E-4</v>
      </c>
      <c r="AI181" s="79">
        <v>2.7503199999999998E-4</v>
      </c>
      <c r="AJ181" s="79">
        <v>1.9785199999999999E-4</v>
      </c>
      <c r="AK181" s="79">
        <v>1.3503300000000001E-4</v>
      </c>
      <c r="AL181" s="79">
        <v>3.9847400000000001E-4</v>
      </c>
      <c r="AM181" s="79">
        <v>4.5141300000000001E-4</v>
      </c>
      <c r="AN181" s="79">
        <v>1.4256199999999999E-4</v>
      </c>
      <c r="AO181" s="79">
        <v>2.6810799999999997E-4</v>
      </c>
      <c r="AP181" s="79">
        <v>3.8592900000000002E-4</v>
      </c>
      <c r="AQ181" s="79">
        <v>4.3298700000000002E-4</v>
      </c>
      <c r="AR181" s="79">
        <v>4.7288099999999997E-4</v>
      </c>
      <c r="AS181" s="79">
        <v>1.4220500000000001E-4</v>
      </c>
      <c r="AT181" s="79">
        <v>4.2271799999999999E-4</v>
      </c>
      <c r="AU181" s="79">
        <v>5.604108E-3</v>
      </c>
      <c r="AV181" s="79">
        <v>5.9500000000000003E-5</v>
      </c>
      <c r="AW181" s="79">
        <v>2.02504E-4</v>
      </c>
      <c r="AX181" s="79">
        <v>0</v>
      </c>
      <c r="AY181" s="79">
        <v>0</v>
      </c>
      <c r="AZ181" s="79">
        <v>0</v>
      </c>
      <c r="BA181" s="79">
        <v>0</v>
      </c>
      <c r="BB181" s="79">
        <v>0</v>
      </c>
      <c r="BC181" s="79">
        <v>0</v>
      </c>
      <c r="BD181" s="79">
        <v>0</v>
      </c>
      <c r="BE181" s="79">
        <v>0</v>
      </c>
      <c r="BF181" s="79">
        <v>0</v>
      </c>
      <c r="BG181" s="79">
        <v>0</v>
      </c>
      <c r="BH181" s="79">
        <v>0</v>
      </c>
      <c r="BI181" s="79">
        <v>0</v>
      </c>
      <c r="BJ181" s="79">
        <v>0</v>
      </c>
      <c r="BK181" s="79">
        <v>0</v>
      </c>
      <c r="BL181" s="79">
        <v>0</v>
      </c>
      <c r="BM181" s="79">
        <v>0</v>
      </c>
      <c r="BN181" s="79">
        <v>0</v>
      </c>
      <c r="BO181" s="79">
        <v>0</v>
      </c>
      <c r="BP181" s="79">
        <v>0</v>
      </c>
      <c r="BQ181" s="79">
        <v>0</v>
      </c>
      <c r="BR181" s="79">
        <v>0</v>
      </c>
      <c r="BS181" s="79">
        <v>0</v>
      </c>
      <c r="BT181" s="79">
        <v>0</v>
      </c>
      <c r="BU181" s="79">
        <v>0</v>
      </c>
      <c r="BV181" s="79">
        <v>0</v>
      </c>
      <c r="BW181" s="79">
        <v>0</v>
      </c>
      <c r="BX181" s="79">
        <v>0</v>
      </c>
      <c r="BY181" s="79">
        <v>0</v>
      </c>
      <c r="BZ181" s="79">
        <v>0</v>
      </c>
      <c r="CA181" s="79">
        <v>0</v>
      </c>
      <c r="CB181" s="79">
        <v>0</v>
      </c>
      <c r="CC181" s="79">
        <v>0</v>
      </c>
      <c r="CD181" s="79">
        <v>0</v>
      </c>
      <c r="CE181" s="79">
        <v>0</v>
      </c>
      <c r="CF181" s="79">
        <v>0</v>
      </c>
      <c r="CG181" s="79">
        <v>0</v>
      </c>
      <c r="CH181" s="79">
        <v>0</v>
      </c>
      <c r="CI181" s="79">
        <v>0</v>
      </c>
      <c r="CJ181" s="79">
        <v>0</v>
      </c>
      <c r="CK181" s="79">
        <v>0</v>
      </c>
      <c r="CL181" s="79">
        <v>0</v>
      </c>
      <c r="CM181" s="79">
        <v>0</v>
      </c>
      <c r="CN181" s="79">
        <v>0</v>
      </c>
      <c r="CO181" s="79">
        <v>0</v>
      </c>
      <c r="CP181" s="79">
        <v>0</v>
      </c>
      <c r="CQ181" s="79">
        <v>0</v>
      </c>
      <c r="CR181" s="79">
        <v>0</v>
      </c>
      <c r="CS181" s="79">
        <v>0</v>
      </c>
      <c r="CT181" s="79">
        <v>0</v>
      </c>
      <c r="CU181" s="79">
        <v>0</v>
      </c>
      <c r="CV181" s="79">
        <v>0</v>
      </c>
      <c r="CW181" s="79">
        <v>0</v>
      </c>
      <c r="CX181" s="79">
        <v>0</v>
      </c>
      <c r="CY181" s="79">
        <v>0</v>
      </c>
      <c r="CZ181" s="79">
        <v>0</v>
      </c>
      <c r="DA181" s="79">
        <v>0</v>
      </c>
      <c r="DB181" s="79">
        <v>0</v>
      </c>
      <c r="DC181" s="79">
        <v>0</v>
      </c>
      <c r="DD181" s="79">
        <v>0</v>
      </c>
      <c r="DE181" s="79">
        <v>0</v>
      </c>
      <c r="DF181" s="79">
        <v>0</v>
      </c>
      <c r="DG181" s="79">
        <v>0</v>
      </c>
      <c r="DH181" s="79">
        <v>0</v>
      </c>
      <c r="DI181" s="79">
        <v>0</v>
      </c>
      <c r="DJ181" s="79">
        <v>0</v>
      </c>
      <c r="DK181" s="79">
        <v>0</v>
      </c>
      <c r="DL181" s="79">
        <v>0</v>
      </c>
      <c r="DM181" s="79">
        <v>0</v>
      </c>
      <c r="DN181" s="79">
        <v>0</v>
      </c>
      <c r="DO181" s="79">
        <v>0</v>
      </c>
      <c r="DP181" s="79">
        <v>0</v>
      </c>
      <c r="DQ181" s="79">
        <v>0</v>
      </c>
    </row>
    <row r="182" spans="1:121">
      <c r="A182" s="79" t="s">
        <v>265</v>
      </c>
      <c r="B182" s="21" t="s">
        <v>1122</v>
      </c>
      <c r="C182" s="97">
        <f t="shared" si="32"/>
        <v>4.6173523558373706</v>
      </c>
      <c r="D182" s="97" t="str">
        <f t="shared" si="33"/>
        <v>NI</v>
      </c>
      <c r="E182" s="21" t="s">
        <v>917</v>
      </c>
      <c r="F182" s="21" t="s">
        <v>1159</v>
      </c>
      <c r="G182" s="21" t="s">
        <v>1308</v>
      </c>
      <c r="H182" s="21" t="s">
        <v>1159</v>
      </c>
      <c r="I182" s="97" t="str">
        <f t="shared" si="30"/>
        <v>PI</v>
      </c>
      <c r="J182" s="97">
        <f t="shared" si="31"/>
        <v>0.22174757196499728</v>
      </c>
      <c r="K182" s="97" t="str">
        <f t="shared" si="28"/>
        <v>ND</v>
      </c>
      <c r="L182" s="97" t="str">
        <f t="shared" si="29"/>
        <v>ND</v>
      </c>
      <c r="M182" s="21">
        <v>0</v>
      </c>
      <c r="N182" s="21">
        <v>8.5000000000000006E-5</v>
      </c>
      <c r="O182" s="21">
        <v>0</v>
      </c>
      <c r="P182" s="93">
        <v>0</v>
      </c>
      <c r="Q182" s="93">
        <v>0</v>
      </c>
      <c r="R182" s="93">
        <v>0</v>
      </c>
      <c r="S182" s="21">
        <v>1.8408818181818182E-5</v>
      </c>
      <c r="T182" s="21">
        <v>8.3017000000000008E-5</v>
      </c>
      <c r="U182" s="21">
        <v>0</v>
      </c>
      <c r="V182" s="21">
        <v>0</v>
      </c>
      <c r="W182" s="21">
        <v>0</v>
      </c>
      <c r="X182" s="101" t="s">
        <v>1169</v>
      </c>
      <c r="Y182" s="101" t="s">
        <v>1169</v>
      </c>
      <c r="Z182" s="101" t="s">
        <v>1169</v>
      </c>
      <c r="AA182" s="79">
        <v>0</v>
      </c>
      <c r="AB182" s="79">
        <v>0</v>
      </c>
      <c r="AC182" s="79">
        <v>0</v>
      </c>
      <c r="AD182" s="79">
        <v>7.0099999999999996E-5</v>
      </c>
      <c r="AE182" s="79">
        <v>0</v>
      </c>
      <c r="AF182" s="79">
        <v>0</v>
      </c>
      <c r="AG182" s="79">
        <v>0</v>
      </c>
      <c r="AH182" s="79">
        <v>0</v>
      </c>
      <c r="AI182" s="79">
        <v>0</v>
      </c>
      <c r="AJ182" s="79">
        <v>1.32397E-4</v>
      </c>
      <c r="AK182" s="79">
        <v>0</v>
      </c>
      <c r="AL182" s="79">
        <v>6.6699999999999995E-5</v>
      </c>
      <c r="AM182" s="79">
        <v>0</v>
      </c>
      <c r="AN182" s="79">
        <v>7.1500000000000003E-5</v>
      </c>
      <c r="AO182" s="79">
        <v>0</v>
      </c>
      <c r="AP182" s="79">
        <v>6.4599999999999998E-5</v>
      </c>
      <c r="AQ182" s="79">
        <v>1.4487199999999999E-4</v>
      </c>
      <c r="AR182" s="79">
        <v>0</v>
      </c>
      <c r="AS182" s="79">
        <v>0</v>
      </c>
      <c r="AT182" s="79">
        <v>6.0600000000000003E-5</v>
      </c>
      <c r="AU182" s="79">
        <v>3.1691100000000002E-4</v>
      </c>
      <c r="AV182" s="79">
        <v>0</v>
      </c>
      <c r="AW182" s="79">
        <v>2.7102099999999998E-4</v>
      </c>
      <c r="AX182" s="79">
        <v>0</v>
      </c>
      <c r="AY182" s="79">
        <v>0</v>
      </c>
      <c r="AZ182" s="79">
        <v>0</v>
      </c>
      <c r="BA182" s="79">
        <v>0</v>
      </c>
      <c r="BB182" s="79">
        <v>0</v>
      </c>
      <c r="BC182" s="79">
        <v>0</v>
      </c>
      <c r="BD182" s="79">
        <v>0</v>
      </c>
      <c r="BE182" s="79">
        <v>0</v>
      </c>
      <c r="BF182" s="79">
        <v>0</v>
      </c>
      <c r="BG182" s="79">
        <v>0</v>
      </c>
      <c r="BH182" s="79">
        <v>0</v>
      </c>
      <c r="BI182" s="79">
        <v>0</v>
      </c>
      <c r="BJ182" s="79">
        <v>0</v>
      </c>
      <c r="BK182" s="79">
        <v>0</v>
      </c>
      <c r="BL182" s="79">
        <v>0</v>
      </c>
      <c r="BM182" s="79">
        <v>0</v>
      </c>
      <c r="BN182" s="79">
        <v>0</v>
      </c>
      <c r="BO182" s="79">
        <v>0</v>
      </c>
      <c r="BP182" s="79">
        <v>0</v>
      </c>
      <c r="BQ182" s="79">
        <v>0</v>
      </c>
      <c r="BR182" s="79">
        <v>0</v>
      </c>
      <c r="BS182" s="79">
        <v>0</v>
      </c>
      <c r="BT182" s="79">
        <v>0</v>
      </c>
      <c r="BU182" s="79">
        <v>0</v>
      </c>
      <c r="BV182" s="79">
        <v>0</v>
      </c>
      <c r="BW182" s="79">
        <v>0</v>
      </c>
      <c r="BX182" s="79">
        <v>0</v>
      </c>
      <c r="BY182" s="79">
        <v>0</v>
      </c>
      <c r="BZ182" s="79">
        <v>0</v>
      </c>
      <c r="CA182" s="79">
        <v>0</v>
      </c>
      <c r="CB182" s="79">
        <v>0</v>
      </c>
      <c r="CC182" s="79">
        <v>0</v>
      </c>
      <c r="CD182" s="79">
        <v>0</v>
      </c>
      <c r="CE182" s="79">
        <v>0</v>
      </c>
      <c r="CF182" s="79">
        <v>0</v>
      </c>
      <c r="CG182" s="79">
        <v>0</v>
      </c>
      <c r="CH182" s="79">
        <v>0</v>
      </c>
      <c r="CI182" s="79">
        <v>0</v>
      </c>
      <c r="CJ182" s="79">
        <v>0</v>
      </c>
      <c r="CK182" s="79">
        <v>0</v>
      </c>
      <c r="CL182" s="79">
        <v>0</v>
      </c>
      <c r="CM182" s="79">
        <v>0</v>
      </c>
      <c r="CN182" s="79">
        <v>0</v>
      </c>
      <c r="CO182" s="79">
        <v>0</v>
      </c>
      <c r="CP182" s="79">
        <v>0</v>
      </c>
      <c r="CQ182" s="79">
        <v>0</v>
      </c>
      <c r="CR182" s="79">
        <v>0</v>
      </c>
      <c r="CS182" s="79">
        <v>0</v>
      </c>
      <c r="CT182" s="79">
        <v>0</v>
      </c>
      <c r="CU182" s="79">
        <v>0</v>
      </c>
      <c r="CV182" s="79">
        <v>0</v>
      </c>
      <c r="CW182" s="79">
        <v>0</v>
      </c>
      <c r="CX182" s="79">
        <v>0</v>
      </c>
      <c r="CY182" s="79">
        <v>0</v>
      </c>
      <c r="CZ182" s="79">
        <v>0</v>
      </c>
      <c r="DA182" s="79">
        <v>0</v>
      </c>
      <c r="DB182" s="79">
        <v>0</v>
      </c>
      <c r="DC182" s="79">
        <v>0</v>
      </c>
      <c r="DD182" s="79">
        <v>0</v>
      </c>
      <c r="DE182" s="79">
        <v>0</v>
      </c>
      <c r="DF182" s="79">
        <v>0</v>
      </c>
      <c r="DG182" s="79">
        <v>0</v>
      </c>
      <c r="DH182" s="79">
        <v>0</v>
      </c>
      <c r="DI182" s="79">
        <v>0</v>
      </c>
      <c r="DJ182" s="79">
        <v>0</v>
      </c>
      <c r="DK182" s="79">
        <v>0</v>
      </c>
      <c r="DL182" s="79">
        <v>0</v>
      </c>
      <c r="DM182" s="79">
        <v>0</v>
      </c>
      <c r="DN182" s="79">
        <v>0</v>
      </c>
      <c r="DO182" s="79">
        <v>0</v>
      </c>
      <c r="DP182" s="79">
        <v>0</v>
      </c>
      <c r="DQ182" s="79">
        <v>0</v>
      </c>
    </row>
    <row r="183" spans="1:121">
      <c r="A183" s="79" t="s">
        <v>266</v>
      </c>
      <c r="B183" s="21" t="s">
        <v>1122</v>
      </c>
      <c r="C183" s="97" t="str">
        <f t="shared" si="32"/>
        <v>ND</v>
      </c>
      <c r="D183" s="97" t="str">
        <f t="shared" si="33"/>
        <v>ND</v>
      </c>
      <c r="E183" s="21" t="s">
        <v>917</v>
      </c>
      <c r="F183" s="21" t="s">
        <v>1159</v>
      </c>
      <c r="G183" s="21" t="s">
        <v>1308</v>
      </c>
      <c r="H183" s="21" t="s">
        <v>1159</v>
      </c>
      <c r="I183" s="97" t="str">
        <f t="shared" si="30"/>
        <v>ND</v>
      </c>
      <c r="J183" s="97" t="str">
        <f t="shared" si="31"/>
        <v>ND</v>
      </c>
      <c r="K183" s="97" t="str">
        <f t="shared" si="28"/>
        <v>ND</v>
      </c>
      <c r="L183" s="97" t="str">
        <f t="shared" si="29"/>
        <v>ND</v>
      </c>
      <c r="M183" s="21">
        <v>0</v>
      </c>
      <c r="N183" s="21">
        <v>0</v>
      </c>
      <c r="O183" s="21">
        <v>0</v>
      </c>
      <c r="P183" s="93">
        <v>0</v>
      </c>
      <c r="Q183" s="93">
        <v>0</v>
      </c>
      <c r="R183" s="93">
        <v>0</v>
      </c>
      <c r="S183" s="21">
        <v>0</v>
      </c>
      <c r="T183" s="21">
        <v>0</v>
      </c>
      <c r="U183" s="21">
        <v>0</v>
      </c>
      <c r="V183" s="21">
        <v>1.3162666666666667E-4</v>
      </c>
      <c r="W183" s="21">
        <v>0</v>
      </c>
      <c r="X183" s="101" t="s">
        <v>1169</v>
      </c>
      <c r="Y183" s="101" t="s">
        <v>1169</v>
      </c>
      <c r="Z183" s="101" t="s">
        <v>1169</v>
      </c>
      <c r="AA183" s="79">
        <v>0</v>
      </c>
      <c r="AB183" s="79">
        <v>0</v>
      </c>
      <c r="AC183" s="79">
        <v>0</v>
      </c>
      <c r="AD183" s="79">
        <v>0</v>
      </c>
      <c r="AE183" s="79">
        <v>0</v>
      </c>
      <c r="AF183" s="79">
        <v>0</v>
      </c>
      <c r="AG183" s="79">
        <v>0</v>
      </c>
      <c r="AH183" s="79">
        <v>0</v>
      </c>
      <c r="AI183" s="79">
        <v>0</v>
      </c>
      <c r="AJ183" s="79">
        <v>0</v>
      </c>
      <c r="AK183" s="79">
        <v>0</v>
      </c>
      <c r="AL183" s="79">
        <v>0</v>
      </c>
      <c r="AM183" s="79">
        <v>0</v>
      </c>
      <c r="AN183" s="79">
        <v>0</v>
      </c>
      <c r="AO183" s="79">
        <v>0</v>
      </c>
      <c r="AP183" s="79">
        <v>0</v>
      </c>
      <c r="AQ183" s="79">
        <v>0</v>
      </c>
      <c r="AR183" s="79">
        <v>0</v>
      </c>
      <c r="AS183" s="79">
        <v>0</v>
      </c>
      <c r="AT183" s="79">
        <v>0</v>
      </c>
      <c r="AU183" s="79">
        <v>0</v>
      </c>
      <c r="AV183" s="79">
        <v>0</v>
      </c>
      <c r="AW183" s="79">
        <v>0</v>
      </c>
      <c r="AX183" s="79">
        <v>0</v>
      </c>
      <c r="AY183" s="79">
        <v>0</v>
      </c>
      <c r="AZ183" s="79">
        <v>0</v>
      </c>
      <c r="BA183" s="79">
        <v>0</v>
      </c>
      <c r="BB183" s="79">
        <v>0</v>
      </c>
      <c r="BC183" s="79">
        <v>0</v>
      </c>
      <c r="BD183" s="79">
        <v>0</v>
      </c>
      <c r="BE183" s="79">
        <v>0</v>
      </c>
      <c r="BF183" s="79">
        <v>0</v>
      </c>
      <c r="BG183" s="79">
        <v>0</v>
      </c>
      <c r="BH183" s="79">
        <v>0</v>
      </c>
      <c r="BI183" s="79">
        <v>0</v>
      </c>
      <c r="BJ183" s="79">
        <v>0</v>
      </c>
      <c r="BK183" s="79">
        <v>0</v>
      </c>
      <c r="BL183" s="79">
        <v>0</v>
      </c>
      <c r="BM183" s="79">
        <v>0</v>
      </c>
      <c r="BN183" s="79">
        <v>0</v>
      </c>
      <c r="BO183" s="79">
        <v>0</v>
      </c>
      <c r="BP183" s="79">
        <v>0</v>
      </c>
      <c r="BQ183" s="79">
        <v>0</v>
      </c>
      <c r="BR183" s="79">
        <v>0</v>
      </c>
      <c r="BS183" s="79">
        <v>0</v>
      </c>
      <c r="BT183" s="79">
        <v>0</v>
      </c>
      <c r="BU183" s="79">
        <v>0</v>
      </c>
      <c r="BV183" s="79">
        <v>0</v>
      </c>
      <c r="BW183" s="79">
        <v>0</v>
      </c>
      <c r="BX183" s="79">
        <v>0</v>
      </c>
      <c r="BY183" s="79">
        <v>0</v>
      </c>
      <c r="BZ183" s="79">
        <v>0</v>
      </c>
      <c r="CA183" s="79">
        <v>0</v>
      </c>
      <c r="CB183" s="79">
        <v>0</v>
      </c>
      <c r="CC183" s="79">
        <v>0</v>
      </c>
      <c r="CD183" s="79">
        <v>0</v>
      </c>
      <c r="CE183" s="79">
        <v>0</v>
      </c>
      <c r="CF183" s="79">
        <v>0</v>
      </c>
      <c r="CG183" s="79">
        <v>0</v>
      </c>
      <c r="CH183" s="79">
        <v>0</v>
      </c>
      <c r="CI183" s="79">
        <v>0</v>
      </c>
      <c r="CJ183" s="79">
        <v>0</v>
      </c>
      <c r="CK183" s="79">
        <v>0</v>
      </c>
      <c r="CL183" s="79">
        <v>0</v>
      </c>
      <c r="CM183" s="79">
        <v>0</v>
      </c>
      <c r="CN183" s="79">
        <v>0</v>
      </c>
      <c r="CO183" s="79">
        <v>0</v>
      </c>
      <c r="CP183" s="79">
        <v>0</v>
      </c>
      <c r="CQ183" s="79">
        <v>0</v>
      </c>
      <c r="CR183" s="79">
        <v>0</v>
      </c>
      <c r="CS183" s="79">
        <v>0</v>
      </c>
      <c r="CT183" s="79">
        <v>0</v>
      </c>
      <c r="CU183" s="79">
        <v>1.7169900000000001E-4</v>
      </c>
      <c r="CV183" s="79">
        <v>1.7438800000000001E-4</v>
      </c>
      <c r="CW183" s="79">
        <v>0</v>
      </c>
      <c r="CX183" s="79">
        <v>0</v>
      </c>
      <c r="CY183" s="79">
        <v>2.6777799999999998E-4</v>
      </c>
      <c r="CZ183" s="79">
        <v>0</v>
      </c>
      <c r="DA183" s="79">
        <v>0</v>
      </c>
      <c r="DB183" s="79">
        <v>2.85032E-4</v>
      </c>
      <c r="DC183" s="79">
        <v>0</v>
      </c>
      <c r="DD183" s="79">
        <v>0</v>
      </c>
      <c r="DE183" s="79">
        <v>6.8062299999999999E-4</v>
      </c>
      <c r="DF183" s="79">
        <v>0</v>
      </c>
      <c r="DG183" s="79">
        <v>0</v>
      </c>
      <c r="DH183" s="79">
        <v>0</v>
      </c>
      <c r="DI183" s="79">
        <v>0</v>
      </c>
      <c r="DJ183" s="79">
        <v>0</v>
      </c>
      <c r="DK183" s="79">
        <v>0</v>
      </c>
      <c r="DL183" s="79">
        <v>0</v>
      </c>
      <c r="DM183" s="79">
        <v>0</v>
      </c>
      <c r="DN183" s="79">
        <v>0</v>
      </c>
      <c r="DO183" s="79">
        <v>0</v>
      </c>
      <c r="DP183" s="79">
        <v>0</v>
      </c>
      <c r="DQ183" s="79">
        <v>0</v>
      </c>
    </row>
    <row r="184" spans="1:121">
      <c r="A184" s="79" t="s">
        <v>267</v>
      </c>
      <c r="B184" s="21" t="s">
        <v>1122</v>
      </c>
      <c r="C184" s="97" t="str">
        <f t="shared" si="32"/>
        <v>ND</v>
      </c>
      <c r="D184" s="97" t="str">
        <f t="shared" si="33"/>
        <v>ND</v>
      </c>
      <c r="E184" s="21" t="s">
        <v>917</v>
      </c>
      <c r="F184" s="21" t="s">
        <v>1159</v>
      </c>
      <c r="G184" s="21" t="s">
        <v>1308</v>
      </c>
      <c r="H184" s="21" t="s">
        <v>1159</v>
      </c>
      <c r="I184" s="97">
        <f t="shared" si="30"/>
        <v>1.318767220014957E-2</v>
      </c>
      <c r="J184" s="97" t="str">
        <f t="shared" si="31"/>
        <v>NI</v>
      </c>
      <c r="K184" s="97" t="str">
        <f t="shared" si="28"/>
        <v>ND</v>
      </c>
      <c r="L184" s="97" t="str">
        <f t="shared" si="29"/>
        <v>ND</v>
      </c>
      <c r="M184" s="21">
        <v>0</v>
      </c>
      <c r="N184" s="21">
        <v>0</v>
      </c>
      <c r="O184" s="21">
        <v>0</v>
      </c>
      <c r="P184" s="93">
        <v>0</v>
      </c>
      <c r="Q184" s="93">
        <v>0</v>
      </c>
      <c r="R184" s="93">
        <v>0</v>
      </c>
      <c r="S184" s="21">
        <v>0</v>
      </c>
      <c r="T184" s="21">
        <v>1.6246250000000001E-5</v>
      </c>
      <c r="U184" s="21">
        <v>1.2319270416666667E-3</v>
      </c>
      <c r="V184" s="21">
        <v>5.6640916666666665E-5</v>
      </c>
      <c r="W184" s="21">
        <v>0</v>
      </c>
      <c r="X184" s="101" t="s">
        <v>1169</v>
      </c>
      <c r="Y184" s="101" t="s">
        <v>1169</v>
      </c>
      <c r="Z184" s="101" t="s">
        <v>1169</v>
      </c>
      <c r="AA184" s="79">
        <v>0</v>
      </c>
      <c r="AB184" s="79">
        <v>0</v>
      </c>
      <c r="AC184" s="79">
        <v>0</v>
      </c>
      <c r="AD184" s="79">
        <v>0</v>
      </c>
      <c r="AE184" s="79">
        <v>0</v>
      </c>
      <c r="AF184" s="79">
        <v>0</v>
      </c>
      <c r="AG184" s="79">
        <v>0</v>
      </c>
      <c r="AH184" s="79">
        <v>0</v>
      </c>
      <c r="AI184" s="79">
        <v>0</v>
      </c>
      <c r="AJ184" s="79">
        <v>0</v>
      </c>
      <c r="AK184" s="79">
        <v>0</v>
      </c>
      <c r="AL184" s="79">
        <v>6.9800000000000003E-5</v>
      </c>
      <c r="AM184" s="79">
        <v>0</v>
      </c>
      <c r="AN184" s="79">
        <v>0</v>
      </c>
      <c r="AO184" s="79">
        <v>0</v>
      </c>
      <c r="AP184" s="79">
        <v>0</v>
      </c>
      <c r="AQ184" s="79">
        <v>0</v>
      </c>
      <c r="AR184" s="79">
        <v>0</v>
      </c>
      <c r="AS184" s="79">
        <v>0</v>
      </c>
      <c r="AT184" s="79">
        <v>0</v>
      </c>
      <c r="AU184" s="79">
        <v>0</v>
      </c>
      <c r="AV184" s="79">
        <v>1.25155E-4</v>
      </c>
      <c r="AW184" s="79">
        <v>0</v>
      </c>
      <c r="AX184" s="79">
        <v>0</v>
      </c>
      <c r="AY184" s="79">
        <v>0</v>
      </c>
      <c r="AZ184" s="79">
        <v>2.542459E-3</v>
      </c>
      <c r="BA184" s="79">
        <v>0</v>
      </c>
      <c r="BB184" s="79">
        <v>0</v>
      </c>
      <c r="BC184" s="79">
        <v>0</v>
      </c>
      <c r="BD184" s="79">
        <v>0</v>
      </c>
      <c r="BE184" s="79">
        <v>0</v>
      </c>
      <c r="BF184" s="79">
        <v>0</v>
      </c>
      <c r="BG184" s="79">
        <v>4.3031950000000001E-3</v>
      </c>
      <c r="BH184" s="79">
        <v>8.7284600000000004E-4</v>
      </c>
      <c r="BI184" s="79">
        <v>0</v>
      </c>
      <c r="BJ184" s="79">
        <v>0</v>
      </c>
      <c r="BK184" s="79">
        <v>0</v>
      </c>
      <c r="BL184" s="79">
        <v>0</v>
      </c>
      <c r="BM184" s="79">
        <v>0</v>
      </c>
      <c r="BN184" s="79">
        <v>4.6448143999999997E-2</v>
      </c>
      <c r="BO184" s="79">
        <v>0</v>
      </c>
      <c r="BP184" s="79">
        <v>0</v>
      </c>
      <c r="BQ184" s="79">
        <v>0</v>
      </c>
      <c r="BR184" s="79">
        <v>0</v>
      </c>
      <c r="BS184" s="79">
        <v>0</v>
      </c>
      <c r="BT184" s="79">
        <v>0</v>
      </c>
      <c r="BU184" s="79">
        <v>0</v>
      </c>
      <c r="BV184" s="79">
        <v>0</v>
      </c>
      <c r="BW184" s="79">
        <v>0</v>
      </c>
      <c r="BX184" s="79">
        <v>0</v>
      </c>
      <c r="BY184" s="79">
        <v>0</v>
      </c>
      <c r="BZ184" s="79">
        <v>0</v>
      </c>
      <c r="CA184" s="79">
        <v>0</v>
      </c>
      <c r="CB184" s="79">
        <v>0</v>
      </c>
      <c r="CC184" s="79">
        <v>0</v>
      </c>
      <c r="CD184" s="79">
        <v>0</v>
      </c>
      <c r="CE184" s="79">
        <v>0</v>
      </c>
      <c r="CF184" s="79">
        <v>0</v>
      </c>
      <c r="CG184" s="79">
        <v>0</v>
      </c>
      <c r="CH184" s="79">
        <v>0</v>
      </c>
      <c r="CI184" s="79">
        <v>0</v>
      </c>
      <c r="CJ184" s="79">
        <v>0</v>
      </c>
      <c r="CK184" s="79">
        <v>0</v>
      </c>
      <c r="CL184" s="79">
        <v>0</v>
      </c>
      <c r="CM184" s="79">
        <v>0</v>
      </c>
      <c r="CN184" s="79">
        <v>0</v>
      </c>
      <c r="CO184" s="79">
        <v>0</v>
      </c>
      <c r="CP184" s="79">
        <v>0</v>
      </c>
      <c r="CQ184" s="79">
        <v>4.9658539999999996E-3</v>
      </c>
      <c r="CR184" s="79">
        <v>0</v>
      </c>
      <c r="CS184" s="79">
        <v>0</v>
      </c>
      <c r="CT184" s="79">
        <v>0</v>
      </c>
      <c r="CU184" s="79">
        <v>0</v>
      </c>
      <c r="CV184" s="79">
        <v>0</v>
      </c>
      <c r="CW184" s="79">
        <v>0</v>
      </c>
      <c r="CX184" s="79">
        <v>0</v>
      </c>
      <c r="CY184" s="79">
        <v>0</v>
      </c>
      <c r="CZ184" s="79">
        <v>0</v>
      </c>
      <c r="DA184" s="79">
        <v>0</v>
      </c>
      <c r="DB184" s="79">
        <v>0</v>
      </c>
      <c r="DC184" s="79">
        <v>1.52941E-4</v>
      </c>
      <c r="DD184" s="79">
        <v>5.2674999999999998E-4</v>
      </c>
      <c r="DE184" s="79">
        <v>0</v>
      </c>
      <c r="DF184" s="79">
        <v>0</v>
      </c>
      <c r="DG184" s="79">
        <v>0</v>
      </c>
      <c r="DH184" s="79">
        <v>0</v>
      </c>
      <c r="DI184" s="79">
        <v>0</v>
      </c>
      <c r="DJ184" s="79">
        <v>0</v>
      </c>
      <c r="DK184" s="79">
        <v>0</v>
      </c>
      <c r="DL184" s="79">
        <v>0</v>
      </c>
      <c r="DM184" s="79">
        <v>0</v>
      </c>
      <c r="DN184" s="79">
        <v>0</v>
      </c>
      <c r="DO184" s="79">
        <v>0</v>
      </c>
      <c r="DP184" s="79">
        <v>0</v>
      </c>
      <c r="DQ184" s="79">
        <v>0</v>
      </c>
    </row>
    <row r="185" spans="1:121">
      <c r="A185" s="79" t="s">
        <v>268</v>
      </c>
      <c r="B185" s="21" t="s">
        <v>1122</v>
      </c>
      <c r="C185" s="97" t="str">
        <f t="shared" si="32"/>
        <v>NI</v>
      </c>
      <c r="D185" s="101">
        <f t="shared" si="33"/>
        <v>0.24863633907217522</v>
      </c>
      <c r="E185" s="21" t="s">
        <v>917</v>
      </c>
      <c r="F185" s="21" t="s">
        <v>1159</v>
      </c>
      <c r="G185" s="21" t="s">
        <v>1308</v>
      </c>
      <c r="H185" s="21" t="s">
        <v>1159</v>
      </c>
      <c r="I185" s="97">
        <f t="shared" si="30"/>
        <v>7.7289730682462281</v>
      </c>
      <c r="J185" s="97">
        <f t="shared" si="31"/>
        <v>0.8409039498962837</v>
      </c>
      <c r="K185" s="97" t="str">
        <f t="shared" si="28"/>
        <v>ND</v>
      </c>
      <c r="L185" s="97" t="str">
        <f t="shared" si="29"/>
        <v>NI</v>
      </c>
      <c r="M185" s="21">
        <v>0</v>
      </c>
      <c r="N185" s="21">
        <v>0</v>
      </c>
      <c r="O185" s="21">
        <v>0</v>
      </c>
      <c r="P185" s="93">
        <v>6.2299999999999996E-5</v>
      </c>
      <c r="Q185" s="93">
        <v>1.7985200000000001E-4</v>
      </c>
      <c r="R185" s="93">
        <v>0</v>
      </c>
      <c r="S185" s="21">
        <v>7.233536363636363E-4</v>
      </c>
      <c r="T185" s="21">
        <v>8.6020958333333326E-4</v>
      </c>
      <c r="U185" s="21">
        <v>1.1129674999999998E-4</v>
      </c>
      <c r="V185" s="21">
        <v>0</v>
      </c>
      <c r="W185" s="21">
        <v>6.8053761666666676E-3</v>
      </c>
      <c r="X185" s="101" t="s">
        <v>1169</v>
      </c>
      <c r="Y185" s="101" t="s">
        <v>1169</v>
      </c>
      <c r="Z185" s="101" t="s">
        <v>1169</v>
      </c>
      <c r="AA185" s="79">
        <v>1.2483450000000001E-3</v>
      </c>
      <c r="AB185" s="79">
        <v>1.093878E-3</v>
      </c>
      <c r="AC185" s="79">
        <v>0</v>
      </c>
      <c r="AD185" s="79">
        <v>6.6193700000000003E-4</v>
      </c>
      <c r="AE185" s="79">
        <v>6.9300000000000004E-5</v>
      </c>
      <c r="AF185" s="79">
        <v>3.8300000000000003E-5</v>
      </c>
      <c r="AG185" s="79">
        <v>2.63341E-4</v>
      </c>
      <c r="AH185" s="79">
        <v>3.109583E-3</v>
      </c>
      <c r="AI185" s="79">
        <v>1.2019629999999999E-3</v>
      </c>
      <c r="AJ185" s="79">
        <v>0</v>
      </c>
      <c r="AK185" s="79">
        <v>2.7024299999999998E-4</v>
      </c>
      <c r="AL185" s="79">
        <v>1.6569460000000001E-3</v>
      </c>
      <c r="AM185" s="79">
        <v>1.9265100000000001E-4</v>
      </c>
      <c r="AN185" s="79">
        <v>1.4473099999999999E-4</v>
      </c>
      <c r="AO185" s="79">
        <v>1.080938E-3</v>
      </c>
      <c r="AP185" s="79">
        <v>1.083507E-3</v>
      </c>
      <c r="AQ185" s="79">
        <v>1.0143249999999999E-3</v>
      </c>
      <c r="AR185" s="79">
        <v>1.8058639999999999E-3</v>
      </c>
      <c r="AS185" s="79">
        <v>6.4137700000000005E-4</v>
      </c>
      <c r="AT185" s="79">
        <v>5.4437799999999998E-4</v>
      </c>
      <c r="AU185" s="79">
        <v>4.0065800000000003E-4</v>
      </c>
      <c r="AV185" s="79">
        <v>8.9024799999999995E-4</v>
      </c>
      <c r="AW185" s="79">
        <v>8.6689199999999997E-4</v>
      </c>
      <c r="AX185" s="79">
        <v>0</v>
      </c>
      <c r="AY185" s="79">
        <v>0</v>
      </c>
      <c r="AZ185" s="79">
        <v>0</v>
      </c>
      <c r="BA185" s="79">
        <v>0</v>
      </c>
      <c r="BB185" s="79">
        <v>0</v>
      </c>
      <c r="BC185" s="79">
        <v>0</v>
      </c>
      <c r="BD185" s="79">
        <v>0</v>
      </c>
      <c r="BE185" s="79">
        <v>0</v>
      </c>
      <c r="BF185" s="79">
        <v>0</v>
      </c>
      <c r="BG185" s="79">
        <v>0</v>
      </c>
      <c r="BH185" s="79">
        <v>0</v>
      </c>
      <c r="BI185" s="79">
        <v>4.1715520000000002E-3</v>
      </c>
      <c r="BJ185" s="79">
        <v>0</v>
      </c>
      <c r="BK185" s="79">
        <v>0</v>
      </c>
      <c r="BL185" s="79">
        <v>0</v>
      </c>
      <c r="BM185" s="79">
        <v>0</v>
      </c>
      <c r="BN185" s="79">
        <v>0</v>
      </c>
      <c r="BO185" s="79">
        <v>0</v>
      </c>
      <c r="BP185" s="79">
        <v>0</v>
      </c>
      <c r="BQ185" s="79">
        <v>0</v>
      </c>
      <c r="BR185" s="79">
        <v>8.4049099999999996E-4</v>
      </c>
      <c r="BS185" s="79">
        <v>0</v>
      </c>
      <c r="BT185" s="79">
        <v>0</v>
      </c>
      <c r="BU185" s="79">
        <v>0</v>
      </c>
      <c r="BV185" s="79">
        <v>0</v>
      </c>
      <c r="BW185" s="79">
        <v>0</v>
      </c>
      <c r="BX185" s="79">
        <v>0</v>
      </c>
      <c r="BY185" s="79">
        <v>0</v>
      </c>
      <c r="BZ185" s="79">
        <v>0</v>
      </c>
      <c r="CA185" s="79">
        <v>0</v>
      </c>
      <c r="CB185" s="79">
        <v>0</v>
      </c>
      <c r="CC185" s="79">
        <v>0</v>
      </c>
      <c r="CD185" s="79">
        <v>0</v>
      </c>
      <c r="CE185" s="79">
        <v>0</v>
      </c>
      <c r="CF185" s="79">
        <v>0</v>
      </c>
      <c r="CG185" s="79">
        <v>0</v>
      </c>
      <c r="CH185" s="79">
        <v>0</v>
      </c>
      <c r="CI185" s="79">
        <v>0</v>
      </c>
      <c r="CJ185" s="79">
        <v>0</v>
      </c>
      <c r="CK185" s="79">
        <v>0</v>
      </c>
      <c r="CL185" s="79">
        <v>0</v>
      </c>
      <c r="CM185" s="79">
        <v>0</v>
      </c>
      <c r="CN185" s="79">
        <v>0</v>
      </c>
      <c r="CO185" s="79">
        <v>0</v>
      </c>
      <c r="CP185" s="79">
        <v>0</v>
      </c>
      <c r="CQ185" s="79">
        <v>0</v>
      </c>
      <c r="CR185" s="79">
        <v>1.6273200000000001E-4</v>
      </c>
      <c r="CS185" s="79">
        <v>1.6746900000000001E-4</v>
      </c>
      <c r="CT185" s="79">
        <v>0</v>
      </c>
      <c r="CU185" s="79">
        <v>0</v>
      </c>
      <c r="CV185" s="79">
        <v>0</v>
      </c>
      <c r="CW185" s="79">
        <v>0</v>
      </c>
      <c r="CX185" s="79">
        <v>0</v>
      </c>
      <c r="CY185" s="79">
        <v>0</v>
      </c>
      <c r="CZ185" s="79">
        <v>0</v>
      </c>
      <c r="DA185" s="79">
        <v>0</v>
      </c>
      <c r="DB185" s="79">
        <v>0</v>
      </c>
      <c r="DC185" s="79">
        <v>0</v>
      </c>
      <c r="DD185" s="79">
        <v>0</v>
      </c>
      <c r="DE185" s="79">
        <v>0</v>
      </c>
      <c r="DF185" s="79">
        <v>5.34615E-3</v>
      </c>
      <c r="DG185" s="79">
        <v>6.6145149999999996E-3</v>
      </c>
      <c r="DH185" s="79">
        <v>6.2983520000000001E-3</v>
      </c>
      <c r="DI185" s="79">
        <v>5.7043889999999998E-3</v>
      </c>
      <c r="DJ185" s="79">
        <v>6.6669959999999997E-3</v>
      </c>
      <c r="DK185" s="79">
        <v>6.9362809999999999E-3</v>
      </c>
      <c r="DL185" s="79">
        <v>7.1696149999999998E-3</v>
      </c>
      <c r="DM185" s="79">
        <v>5.7134869999999997E-3</v>
      </c>
      <c r="DN185" s="79">
        <v>8.3630119999999995E-3</v>
      </c>
      <c r="DO185" s="79">
        <v>7.6858880000000001E-3</v>
      </c>
      <c r="DP185" s="79">
        <v>8.5379740000000003E-3</v>
      </c>
      <c r="DQ185" s="79">
        <v>6.6278550000000002E-3</v>
      </c>
    </row>
    <row r="186" spans="1:121">
      <c r="A186" s="79" t="s">
        <v>269</v>
      </c>
      <c r="B186" s="21" t="s">
        <v>1148</v>
      </c>
      <c r="C186" s="97" t="str">
        <f t="shared" si="32"/>
        <v>ND</v>
      </c>
      <c r="D186" s="97" t="str">
        <f t="shared" si="33"/>
        <v>ND</v>
      </c>
      <c r="E186" s="21" t="s">
        <v>917</v>
      </c>
      <c r="F186" s="21" t="s">
        <v>1159</v>
      </c>
      <c r="G186" s="21" t="s">
        <v>1308</v>
      </c>
      <c r="H186" s="21" t="s">
        <v>1159</v>
      </c>
      <c r="I186" s="97" t="str">
        <f t="shared" si="30"/>
        <v>PI</v>
      </c>
      <c r="J186" s="97" t="str">
        <f t="shared" si="31"/>
        <v>NI</v>
      </c>
      <c r="K186" s="97" t="str">
        <f t="shared" si="28"/>
        <v>ND</v>
      </c>
      <c r="L186" s="97" t="str">
        <f t="shared" si="29"/>
        <v>ND</v>
      </c>
      <c r="M186" s="21">
        <v>0</v>
      </c>
      <c r="N186" s="21">
        <v>0</v>
      </c>
      <c r="O186" s="21">
        <v>0</v>
      </c>
      <c r="P186" s="93">
        <v>0</v>
      </c>
      <c r="Q186" s="93">
        <v>0</v>
      </c>
      <c r="R186" s="93">
        <v>0</v>
      </c>
      <c r="S186" s="21">
        <v>0</v>
      </c>
      <c r="T186" s="21">
        <v>2.6792458333333336E-4</v>
      </c>
      <c r="U186" s="21">
        <v>0</v>
      </c>
      <c r="V186" s="21">
        <v>0</v>
      </c>
      <c r="W186" s="21">
        <v>0</v>
      </c>
      <c r="X186" s="101" t="s">
        <v>1169</v>
      </c>
      <c r="Y186" s="101" t="s">
        <v>1169</v>
      </c>
      <c r="Z186" s="101" t="s">
        <v>1169</v>
      </c>
      <c r="AA186" s="79">
        <v>0</v>
      </c>
      <c r="AB186" s="79">
        <v>0</v>
      </c>
      <c r="AC186" s="79">
        <v>0</v>
      </c>
      <c r="AD186" s="79">
        <v>0</v>
      </c>
      <c r="AE186" s="79">
        <v>0</v>
      </c>
      <c r="AF186" s="79">
        <v>0</v>
      </c>
      <c r="AG186" s="79">
        <v>0</v>
      </c>
      <c r="AH186" s="79">
        <v>0</v>
      </c>
      <c r="AI186" s="79">
        <v>0</v>
      </c>
      <c r="AJ186" s="79">
        <v>0</v>
      </c>
      <c r="AK186" s="79">
        <v>0</v>
      </c>
      <c r="AL186" s="79">
        <v>3.0530500000000002E-4</v>
      </c>
      <c r="AM186" s="79">
        <v>1.7791500000000001E-4</v>
      </c>
      <c r="AN186" s="79">
        <v>0</v>
      </c>
      <c r="AO186" s="79">
        <v>1.970725E-3</v>
      </c>
      <c r="AP186" s="79">
        <v>2.3647300000000001E-4</v>
      </c>
      <c r="AQ186" s="79">
        <v>3.9727700000000003E-4</v>
      </c>
      <c r="AR186" s="79">
        <v>0</v>
      </c>
      <c r="AS186" s="79">
        <v>6.5500000000000006E-5</v>
      </c>
      <c r="AT186" s="79">
        <v>0</v>
      </c>
      <c r="AU186" s="79">
        <v>0</v>
      </c>
      <c r="AV186" s="79">
        <v>0</v>
      </c>
      <c r="AW186" s="79">
        <v>6.19E-5</v>
      </c>
      <c r="AX186" s="79">
        <v>0</v>
      </c>
      <c r="AY186" s="79">
        <v>0</v>
      </c>
      <c r="AZ186" s="79">
        <v>0</v>
      </c>
      <c r="BA186" s="79">
        <v>0</v>
      </c>
      <c r="BB186" s="79">
        <v>0</v>
      </c>
      <c r="BC186" s="79">
        <v>0</v>
      </c>
      <c r="BD186" s="79">
        <v>0</v>
      </c>
      <c r="BE186" s="79">
        <v>0</v>
      </c>
      <c r="BF186" s="79">
        <v>0</v>
      </c>
      <c r="BG186" s="79">
        <v>0</v>
      </c>
      <c r="BH186" s="79">
        <v>0</v>
      </c>
      <c r="BI186" s="79">
        <v>0</v>
      </c>
      <c r="BJ186" s="79">
        <v>0</v>
      </c>
      <c r="BK186" s="79">
        <v>0</v>
      </c>
      <c r="BL186" s="79">
        <v>0</v>
      </c>
      <c r="BM186" s="79">
        <v>0</v>
      </c>
      <c r="BN186" s="79">
        <v>0</v>
      </c>
      <c r="BO186" s="79">
        <v>0</v>
      </c>
      <c r="BP186" s="79">
        <v>0</v>
      </c>
      <c r="BQ186" s="79">
        <v>0</v>
      </c>
      <c r="BR186" s="79">
        <v>0</v>
      </c>
      <c r="BS186" s="79">
        <v>0</v>
      </c>
      <c r="BT186" s="79">
        <v>0</v>
      </c>
      <c r="BU186" s="79">
        <v>0</v>
      </c>
      <c r="BV186" s="79">
        <v>0</v>
      </c>
      <c r="BW186" s="79">
        <v>0</v>
      </c>
      <c r="BX186" s="79">
        <v>0</v>
      </c>
      <c r="BY186" s="79">
        <v>0</v>
      </c>
      <c r="BZ186" s="79">
        <v>0</v>
      </c>
      <c r="CA186" s="79">
        <v>0</v>
      </c>
      <c r="CB186" s="79">
        <v>0</v>
      </c>
      <c r="CC186" s="79">
        <v>0</v>
      </c>
      <c r="CD186" s="79">
        <v>0</v>
      </c>
      <c r="CE186" s="79">
        <v>0</v>
      </c>
      <c r="CF186" s="79">
        <v>0</v>
      </c>
      <c r="CG186" s="79">
        <v>0</v>
      </c>
      <c r="CH186" s="79">
        <v>0</v>
      </c>
      <c r="CI186" s="79">
        <v>0</v>
      </c>
      <c r="CJ186" s="79">
        <v>0</v>
      </c>
      <c r="CK186" s="79">
        <v>0</v>
      </c>
      <c r="CL186" s="79">
        <v>0</v>
      </c>
      <c r="CM186" s="79">
        <v>0</v>
      </c>
      <c r="CN186" s="79">
        <v>0</v>
      </c>
      <c r="CO186" s="79">
        <v>0</v>
      </c>
      <c r="CP186" s="79">
        <v>0</v>
      </c>
      <c r="CQ186" s="79">
        <v>0</v>
      </c>
      <c r="CR186" s="79">
        <v>0</v>
      </c>
      <c r="CS186" s="79">
        <v>0</v>
      </c>
      <c r="CT186" s="79">
        <v>0</v>
      </c>
      <c r="CU186" s="79">
        <v>0</v>
      </c>
      <c r="CV186" s="79">
        <v>0</v>
      </c>
      <c r="CW186" s="79">
        <v>0</v>
      </c>
      <c r="CX186" s="79">
        <v>0</v>
      </c>
      <c r="CY186" s="79">
        <v>0</v>
      </c>
      <c r="CZ186" s="79">
        <v>0</v>
      </c>
      <c r="DA186" s="79">
        <v>0</v>
      </c>
      <c r="DB186" s="79">
        <v>0</v>
      </c>
      <c r="DC186" s="79">
        <v>0</v>
      </c>
      <c r="DD186" s="79">
        <v>0</v>
      </c>
      <c r="DE186" s="79">
        <v>0</v>
      </c>
      <c r="DF186" s="79">
        <v>0</v>
      </c>
      <c r="DG186" s="79">
        <v>0</v>
      </c>
      <c r="DH186" s="79">
        <v>0</v>
      </c>
      <c r="DI186" s="79">
        <v>0</v>
      </c>
      <c r="DJ186" s="79">
        <v>0</v>
      </c>
      <c r="DK186" s="79">
        <v>0</v>
      </c>
      <c r="DL186" s="79">
        <v>0</v>
      </c>
      <c r="DM186" s="79">
        <v>0</v>
      </c>
      <c r="DN186" s="79">
        <v>0</v>
      </c>
      <c r="DO186" s="79">
        <v>0</v>
      </c>
      <c r="DP186" s="79">
        <v>0</v>
      </c>
      <c r="DQ186" s="79">
        <v>0</v>
      </c>
    </row>
    <row r="187" spans="1:121">
      <c r="A187" s="79" t="s">
        <v>270</v>
      </c>
      <c r="B187" s="21" t="s">
        <v>1148</v>
      </c>
      <c r="C187" s="97" t="str">
        <f t="shared" si="32"/>
        <v>ND</v>
      </c>
      <c r="D187" s="97" t="str">
        <f t="shared" si="33"/>
        <v>ND</v>
      </c>
      <c r="E187" s="21" t="s">
        <v>917</v>
      </c>
      <c r="F187" s="21" t="s">
        <v>1159</v>
      </c>
      <c r="G187" s="21" t="s">
        <v>1308</v>
      </c>
      <c r="H187" s="21" t="s">
        <v>1159</v>
      </c>
      <c r="I187" s="97">
        <f t="shared" si="30"/>
        <v>5.1089565336914102</v>
      </c>
      <c r="J187" s="97" t="str">
        <f t="shared" si="31"/>
        <v>NI</v>
      </c>
      <c r="K187" s="97" t="str">
        <f t="shared" si="28"/>
        <v>ND</v>
      </c>
      <c r="L187" s="97" t="str">
        <f t="shared" si="29"/>
        <v>ND</v>
      </c>
      <c r="M187" s="21">
        <v>0</v>
      </c>
      <c r="N187" s="21">
        <v>0</v>
      </c>
      <c r="O187" s="21">
        <v>0</v>
      </c>
      <c r="P187" s="93">
        <v>0</v>
      </c>
      <c r="Q187" s="93">
        <v>0</v>
      </c>
      <c r="R187" s="93">
        <v>0</v>
      </c>
      <c r="S187" s="21">
        <v>0</v>
      </c>
      <c r="T187" s="21">
        <v>2.0133333333333333E-5</v>
      </c>
      <c r="U187" s="21">
        <v>3.9407916666666671E-6</v>
      </c>
      <c r="V187" s="21">
        <v>0</v>
      </c>
      <c r="W187" s="21">
        <v>2.4270983333333335E-4</v>
      </c>
      <c r="X187" s="101" t="s">
        <v>1169</v>
      </c>
      <c r="Y187" s="101" t="s">
        <v>1169</v>
      </c>
      <c r="Z187" s="101" t="s">
        <v>1169</v>
      </c>
      <c r="AA187" s="79">
        <v>0</v>
      </c>
      <c r="AB187" s="79">
        <v>0</v>
      </c>
      <c r="AC187" s="79">
        <v>0</v>
      </c>
      <c r="AD187" s="79">
        <v>0</v>
      </c>
      <c r="AE187" s="79">
        <v>0</v>
      </c>
      <c r="AF187" s="79">
        <v>0</v>
      </c>
      <c r="AG187" s="79">
        <v>0</v>
      </c>
      <c r="AH187" s="79">
        <v>0</v>
      </c>
      <c r="AI187" s="79">
        <v>0</v>
      </c>
      <c r="AJ187" s="79">
        <v>0</v>
      </c>
      <c r="AK187" s="79">
        <v>0</v>
      </c>
      <c r="AL187" s="79">
        <v>0</v>
      </c>
      <c r="AM187" s="79">
        <v>5.94E-5</v>
      </c>
      <c r="AN187" s="79">
        <v>0</v>
      </c>
      <c r="AO187" s="79">
        <v>6.19E-5</v>
      </c>
      <c r="AP187" s="79">
        <v>0</v>
      </c>
      <c r="AQ187" s="79">
        <v>0</v>
      </c>
      <c r="AR187" s="79">
        <v>0</v>
      </c>
      <c r="AS187" s="79">
        <v>6.5500000000000006E-5</v>
      </c>
      <c r="AT187" s="79">
        <v>0</v>
      </c>
      <c r="AU187" s="79">
        <v>0</v>
      </c>
      <c r="AV187" s="79">
        <v>5.4799999999999997E-5</v>
      </c>
      <c r="AW187" s="79">
        <v>0</v>
      </c>
      <c r="AX187" s="79">
        <v>0</v>
      </c>
      <c r="AY187" s="79">
        <v>0</v>
      </c>
      <c r="AZ187" s="79">
        <v>0</v>
      </c>
      <c r="BA187" s="79">
        <v>0</v>
      </c>
      <c r="BB187" s="79">
        <v>0</v>
      </c>
      <c r="BC187" s="79">
        <v>0</v>
      </c>
      <c r="BD187" s="79">
        <v>0</v>
      </c>
      <c r="BE187" s="79">
        <v>0</v>
      </c>
      <c r="BF187" s="79">
        <v>0</v>
      </c>
      <c r="BG187" s="79">
        <v>0</v>
      </c>
      <c r="BH187" s="79">
        <v>0</v>
      </c>
      <c r="BI187" s="79">
        <v>1.8915800000000001E-4</v>
      </c>
      <c r="BJ187" s="79">
        <v>0</v>
      </c>
      <c r="BK187" s="79">
        <v>0</v>
      </c>
      <c r="BL187" s="79">
        <v>0</v>
      </c>
      <c r="BM187" s="79">
        <v>0</v>
      </c>
      <c r="BN187" s="79">
        <v>0</v>
      </c>
      <c r="BO187" s="79">
        <v>0</v>
      </c>
      <c r="BP187" s="79">
        <v>0</v>
      </c>
      <c r="BQ187" s="79">
        <v>0</v>
      </c>
      <c r="BR187" s="79">
        <v>0</v>
      </c>
      <c r="BS187" s="79">
        <v>0</v>
      </c>
      <c r="BT187" s="79">
        <v>0</v>
      </c>
      <c r="BU187" s="79">
        <v>0</v>
      </c>
      <c r="BV187" s="79">
        <v>0</v>
      </c>
      <c r="BW187" s="79">
        <v>0</v>
      </c>
      <c r="BX187" s="79">
        <v>0</v>
      </c>
      <c r="BY187" s="79">
        <v>0</v>
      </c>
      <c r="BZ187" s="79">
        <v>0</v>
      </c>
      <c r="CA187" s="79">
        <v>0</v>
      </c>
      <c r="CB187" s="79">
        <v>0</v>
      </c>
      <c r="CC187" s="79">
        <v>0</v>
      </c>
      <c r="CD187" s="79">
        <v>0</v>
      </c>
      <c r="CE187" s="79">
        <v>0</v>
      </c>
      <c r="CF187" s="79">
        <v>0</v>
      </c>
      <c r="CG187" s="79">
        <v>0</v>
      </c>
      <c r="CH187" s="79">
        <v>0</v>
      </c>
      <c r="CI187" s="79">
        <v>0</v>
      </c>
      <c r="CJ187" s="79">
        <v>0</v>
      </c>
      <c r="CK187" s="79">
        <v>0</v>
      </c>
      <c r="CL187" s="79">
        <v>0</v>
      </c>
      <c r="CM187" s="79">
        <v>0</v>
      </c>
      <c r="CN187" s="79">
        <v>0</v>
      </c>
      <c r="CO187" s="79">
        <v>0</v>
      </c>
      <c r="CP187" s="79">
        <v>0</v>
      </c>
      <c r="CQ187" s="79">
        <v>0</v>
      </c>
      <c r="CR187" s="79">
        <v>0</v>
      </c>
      <c r="CS187" s="79">
        <v>0</v>
      </c>
      <c r="CT187" s="79">
        <v>0</v>
      </c>
      <c r="CU187" s="79">
        <v>0</v>
      </c>
      <c r="CV187" s="79">
        <v>0</v>
      </c>
      <c r="CW187" s="79">
        <v>0</v>
      </c>
      <c r="CX187" s="79">
        <v>0</v>
      </c>
      <c r="CY187" s="79">
        <v>0</v>
      </c>
      <c r="CZ187" s="79">
        <v>0</v>
      </c>
      <c r="DA187" s="79">
        <v>0</v>
      </c>
      <c r="DB187" s="79">
        <v>0</v>
      </c>
      <c r="DC187" s="79">
        <v>0</v>
      </c>
      <c r="DD187" s="79">
        <v>0</v>
      </c>
      <c r="DE187" s="79">
        <v>0</v>
      </c>
      <c r="DF187" s="79">
        <v>4.4076400000000001E-4</v>
      </c>
      <c r="DG187" s="79">
        <v>0</v>
      </c>
      <c r="DH187" s="79">
        <v>1.8425700000000001E-4</v>
      </c>
      <c r="DI187" s="79">
        <v>1.8155039999999999E-3</v>
      </c>
      <c r="DJ187" s="79">
        <v>0</v>
      </c>
      <c r="DK187" s="79">
        <v>0</v>
      </c>
      <c r="DL187" s="79">
        <v>0</v>
      </c>
      <c r="DM187" s="79">
        <v>0</v>
      </c>
      <c r="DN187" s="79">
        <v>1.76381E-4</v>
      </c>
      <c r="DO187" s="79">
        <v>0</v>
      </c>
      <c r="DP187" s="79">
        <v>0</v>
      </c>
      <c r="DQ187" s="79">
        <v>2.95612E-4</v>
      </c>
    </row>
    <row r="188" spans="1:121">
      <c r="A188" s="79" t="s">
        <v>271</v>
      </c>
      <c r="B188" s="21" t="s">
        <v>1148</v>
      </c>
      <c r="C188" s="97" t="str">
        <f t="shared" si="32"/>
        <v>ND</v>
      </c>
      <c r="D188" s="97" t="str">
        <f t="shared" si="33"/>
        <v>ND</v>
      </c>
      <c r="E188" s="21" t="s">
        <v>917</v>
      </c>
      <c r="F188" s="21" t="s">
        <v>1159</v>
      </c>
      <c r="G188" s="21" t="s">
        <v>1308</v>
      </c>
      <c r="H188" s="21" t="s">
        <v>1159</v>
      </c>
      <c r="I188" s="97" t="str">
        <f t="shared" si="30"/>
        <v>PI</v>
      </c>
      <c r="J188" s="97" t="str">
        <f t="shared" si="31"/>
        <v>NI</v>
      </c>
      <c r="K188" s="97" t="str">
        <f t="shared" si="28"/>
        <v>ND</v>
      </c>
      <c r="L188" s="97" t="str">
        <f t="shared" si="29"/>
        <v>ND</v>
      </c>
      <c r="M188" s="21">
        <v>0</v>
      </c>
      <c r="N188" s="21">
        <v>0</v>
      </c>
      <c r="O188" s="21">
        <v>0</v>
      </c>
      <c r="P188" s="93">
        <v>0</v>
      </c>
      <c r="Q188" s="93">
        <v>0</v>
      </c>
      <c r="R188" s="93">
        <v>0</v>
      </c>
      <c r="S188" s="21">
        <v>0</v>
      </c>
      <c r="T188" s="21">
        <v>9.2169500000000013E-5</v>
      </c>
      <c r="U188" s="21">
        <v>0</v>
      </c>
      <c r="V188" s="21">
        <v>0</v>
      </c>
      <c r="W188" s="21">
        <v>0</v>
      </c>
      <c r="X188" s="101" t="s">
        <v>1169</v>
      </c>
      <c r="Y188" s="101" t="s">
        <v>1169</v>
      </c>
      <c r="Z188" s="101" t="s">
        <v>1169</v>
      </c>
      <c r="AA188" s="79">
        <v>0</v>
      </c>
      <c r="AB188" s="79">
        <v>0</v>
      </c>
      <c r="AC188" s="79">
        <v>0</v>
      </c>
      <c r="AD188" s="79">
        <v>0</v>
      </c>
      <c r="AE188" s="79">
        <v>0</v>
      </c>
      <c r="AF188" s="79">
        <v>0</v>
      </c>
      <c r="AG188" s="79">
        <v>0</v>
      </c>
      <c r="AH188" s="79">
        <v>0</v>
      </c>
      <c r="AI188" s="79">
        <v>0</v>
      </c>
      <c r="AJ188" s="79">
        <v>0</v>
      </c>
      <c r="AK188" s="79">
        <v>0</v>
      </c>
      <c r="AL188" s="79">
        <v>0</v>
      </c>
      <c r="AM188" s="79">
        <v>5.9799999999999997E-5</v>
      </c>
      <c r="AN188" s="79">
        <v>0</v>
      </c>
      <c r="AO188" s="79">
        <v>8.6995499999999995E-4</v>
      </c>
      <c r="AP188" s="79">
        <v>0</v>
      </c>
      <c r="AQ188" s="79">
        <v>0</v>
      </c>
      <c r="AR188" s="79">
        <v>0</v>
      </c>
      <c r="AS188" s="79">
        <v>6.5900000000000003E-5</v>
      </c>
      <c r="AT188" s="79">
        <v>0</v>
      </c>
      <c r="AU188" s="79">
        <v>0</v>
      </c>
      <c r="AV188" s="79">
        <v>1.1037899999999999E-4</v>
      </c>
      <c r="AW188" s="79">
        <v>0</v>
      </c>
      <c r="AX188" s="79">
        <v>0</v>
      </c>
      <c r="AY188" s="79">
        <v>0</v>
      </c>
      <c r="AZ188" s="79">
        <v>0</v>
      </c>
      <c r="BA188" s="79">
        <v>0</v>
      </c>
      <c r="BB188" s="79">
        <v>0</v>
      </c>
      <c r="BC188" s="79">
        <v>0</v>
      </c>
      <c r="BD188" s="79">
        <v>0</v>
      </c>
      <c r="BE188" s="79">
        <v>0</v>
      </c>
      <c r="BF188" s="79">
        <v>0</v>
      </c>
      <c r="BG188" s="79">
        <v>0</v>
      </c>
      <c r="BH188" s="79">
        <v>0</v>
      </c>
      <c r="BI188" s="79">
        <v>0</v>
      </c>
      <c r="BJ188" s="79">
        <v>0</v>
      </c>
      <c r="BK188" s="79">
        <v>0</v>
      </c>
      <c r="BL188" s="79">
        <v>0</v>
      </c>
      <c r="BM188" s="79">
        <v>0</v>
      </c>
      <c r="BN188" s="79">
        <v>0</v>
      </c>
      <c r="BO188" s="79">
        <v>0</v>
      </c>
      <c r="BP188" s="79">
        <v>0</v>
      </c>
      <c r="BQ188" s="79">
        <v>0</v>
      </c>
      <c r="BR188" s="79">
        <v>0</v>
      </c>
      <c r="BS188" s="79">
        <v>0</v>
      </c>
      <c r="BT188" s="79">
        <v>0</v>
      </c>
      <c r="BU188" s="79">
        <v>0</v>
      </c>
      <c r="BV188" s="79">
        <v>0</v>
      </c>
      <c r="BW188" s="79">
        <v>0</v>
      </c>
      <c r="BX188" s="79">
        <v>0</v>
      </c>
      <c r="BY188" s="79">
        <v>0</v>
      </c>
      <c r="BZ188" s="79">
        <v>0</v>
      </c>
      <c r="CA188" s="79">
        <v>0</v>
      </c>
      <c r="CB188" s="79">
        <v>0</v>
      </c>
      <c r="CC188" s="79">
        <v>0</v>
      </c>
      <c r="CD188" s="79">
        <v>0</v>
      </c>
      <c r="CE188" s="79">
        <v>0</v>
      </c>
      <c r="CF188" s="79">
        <v>0</v>
      </c>
      <c r="CG188" s="79">
        <v>0</v>
      </c>
      <c r="CH188" s="79">
        <v>0</v>
      </c>
      <c r="CI188" s="79">
        <v>0</v>
      </c>
      <c r="CJ188" s="79">
        <v>0</v>
      </c>
      <c r="CK188" s="79">
        <v>0</v>
      </c>
      <c r="CL188" s="79">
        <v>0</v>
      </c>
      <c r="CM188" s="79">
        <v>0</v>
      </c>
      <c r="CN188" s="79">
        <v>0</v>
      </c>
      <c r="CO188" s="79">
        <v>0</v>
      </c>
      <c r="CP188" s="79">
        <v>0</v>
      </c>
      <c r="CQ188" s="79">
        <v>0</v>
      </c>
      <c r="CR188" s="79">
        <v>0</v>
      </c>
      <c r="CS188" s="79">
        <v>0</v>
      </c>
      <c r="CT188" s="79">
        <v>0</v>
      </c>
      <c r="CU188" s="79">
        <v>0</v>
      </c>
      <c r="CV188" s="79">
        <v>0</v>
      </c>
      <c r="CW188" s="79">
        <v>0</v>
      </c>
      <c r="CX188" s="79">
        <v>0</v>
      </c>
      <c r="CY188" s="79">
        <v>0</v>
      </c>
      <c r="CZ188" s="79">
        <v>0</v>
      </c>
      <c r="DA188" s="79">
        <v>0</v>
      </c>
      <c r="DB188" s="79">
        <v>0</v>
      </c>
      <c r="DC188" s="79">
        <v>0</v>
      </c>
      <c r="DD188" s="79">
        <v>0</v>
      </c>
      <c r="DE188" s="79">
        <v>0</v>
      </c>
      <c r="DF188" s="79">
        <v>0</v>
      </c>
      <c r="DG188" s="79">
        <v>0</v>
      </c>
      <c r="DH188" s="79">
        <v>0</v>
      </c>
      <c r="DI188" s="79">
        <v>0</v>
      </c>
      <c r="DJ188" s="79">
        <v>0</v>
      </c>
      <c r="DK188" s="79">
        <v>0</v>
      </c>
      <c r="DL188" s="79">
        <v>0</v>
      </c>
      <c r="DM188" s="79">
        <v>0</v>
      </c>
      <c r="DN188" s="79">
        <v>0</v>
      </c>
      <c r="DO188" s="79">
        <v>0</v>
      </c>
      <c r="DP188" s="79">
        <v>0</v>
      </c>
      <c r="DQ188" s="79">
        <v>0</v>
      </c>
    </row>
    <row r="189" spans="1:121">
      <c r="A189" s="79" t="s">
        <v>272</v>
      </c>
      <c r="B189" s="21" t="s">
        <v>1149</v>
      </c>
      <c r="C189" s="97" t="str">
        <f t="shared" si="32"/>
        <v>NI</v>
      </c>
      <c r="D189" s="101" t="str">
        <f t="shared" si="33"/>
        <v>NI</v>
      </c>
      <c r="E189" s="21" t="s">
        <v>917</v>
      </c>
      <c r="F189" s="21" t="s">
        <v>1159</v>
      </c>
      <c r="G189" s="21" t="s">
        <v>1308</v>
      </c>
      <c r="H189" s="21" t="s">
        <v>1159</v>
      </c>
      <c r="I189" s="97">
        <f t="shared" si="30"/>
        <v>0.73446063543193107</v>
      </c>
      <c r="J189" s="97">
        <f t="shared" si="31"/>
        <v>0.11757622583846848</v>
      </c>
      <c r="K189" s="97" t="str">
        <f t="shared" si="28"/>
        <v>ND</v>
      </c>
      <c r="L189" s="97" t="str">
        <f t="shared" si="29"/>
        <v>NI</v>
      </c>
      <c r="M189" s="21">
        <v>0</v>
      </c>
      <c r="N189" s="21">
        <v>0</v>
      </c>
      <c r="O189" s="21">
        <v>0</v>
      </c>
      <c r="P189" s="93">
        <v>1.8899999999999999E-5</v>
      </c>
      <c r="Q189" s="93">
        <v>0</v>
      </c>
      <c r="R189" s="93">
        <v>0</v>
      </c>
      <c r="S189" s="21">
        <v>4.9431818181818176E-5</v>
      </c>
      <c r="T189" s="21">
        <v>4.2042358333333336E-4</v>
      </c>
      <c r="U189" s="21">
        <v>5.7242493749999992E-4</v>
      </c>
      <c r="V189" s="21">
        <v>0</v>
      </c>
      <c r="W189" s="21">
        <v>6.4461316666666673E-4</v>
      </c>
      <c r="X189" s="101" t="s">
        <v>1169</v>
      </c>
      <c r="Y189" s="101" t="s">
        <v>1169</v>
      </c>
      <c r="Z189" s="101" t="s">
        <v>1169</v>
      </c>
      <c r="AA189" s="79">
        <v>3.9900000000000001E-5</v>
      </c>
      <c r="AB189" s="79">
        <v>6.5599999999999995E-5</v>
      </c>
      <c r="AC189" s="79">
        <v>4.3825E-4</v>
      </c>
      <c r="AD189" s="79">
        <v>0</v>
      </c>
      <c r="AE189" s="79">
        <v>0</v>
      </c>
      <c r="AF189" s="79">
        <v>0</v>
      </c>
      <c r="AG189" s="79">
        <v>0</v>
      </c>
      <c r="AH189" s="79">
        <v>0</v>
      </c>
      <c r="AI189" s="79">
        <v>0</v>
      </c>
      <c r="AJ189" s="79">
        <v>0</v>
      </c>
      <c r="AK189" s="79">
        <v>0</v>
      </c>
      <c r="AL189" s="79">
        <v>3.4072300000000002E-4</v>
      </c>
      <c r="AM189" s="79">
        <v>2.19287E-4</v>
      </c>
      <c r="AN189" s="79">
        <v>1.4095000000000001E-4</v>
      </c>
      <c r="AO189" s="79">
        <v>7.2903599999999996E-4</v>
      </c>
      <c r="AP189" s="79">
        <v>3.09907E-4</v>
      </c>
      <c r="AQ189" s="79">
        <v>2.4989000000000001E-4</v>
      </c>
      <c r="AR189" s="79">
        <v>1.5584400000000001E-4</v>
      </c>
      <c r="AS189" s="79">
        <v>1.62468E-4</v>
      </c>
      <c r="AT189" s="79">
        <v>1.7596409999999999E-3</v>
      </c>
      <c r="AU189" s="79">
        <v>1.75866E-4</v>
      </c>
      <c r="AV189" s="79">
        <v>6.5532600000000002E-4</v>
      </c>
      <c r="AW189" s="79">
        <v>1.46145E-4</v>
      </c>
      <c r="AX189" s="79">
        <v>0</v>
      </c>
      <c r="AY189" s="79">
        <v>5.77E-5</v>
      </c>
      <c r="AZ189" s="79">
        <v>6.8980799999999998E-4</v>
      </c>
      <c r="BA189" s="79">
        <v>0</v>
      </c>
      <c r="BB189" s="79">
        <v>1.2470355000000001E-2</v>
      </c>
      <c r="BC189" s="79">
        <v>0</v>
      </c>
      <c r="BD189" s="79">
        <v>2.2258690000000001E-3</v>
      </c>
      <c r="BE189" s="79">
        <v>2.8974920000000002E-3</v>
      </c>
      <c r="BF189" s="79">
        <v>7.1199999999999996E-5</v>
      </c>
      <c r="BG189" s="79">
        <v>6.0099999999999997E-5</v>
      </c>
      <c r="BH189" s="79">
        <v>0</v>
      </c>
      <c r="BI189" s="79">
        <v>7.6299999999999998E-5</v>
      </c>
      <c r="BJ189" s="79">
        <v>0</v>
      </c>
      <c r="BK189" s="79">
        <v>0</v>
      </c>
      <c r="BL189" s="79">
        <v>3.4823999999999999E-4</v>
      </c>
      <c r="BM189" s="79">
        <v>2.20077E-4</v>
      </c>
      <c r="BN189" s="79">
        <v>0</v>
      </c>
      <c r="BO189" s="79">
        <v>0</v>
      </c>
      <c r="BP189" s="79">
        <v>0</v>
      </c>
      <c r="BQ189" s="79">
        <v>0</v>
      </c>
      <c r="BR189" s="79">
        <v>1.2380150000000001E-3</v>
      </c>
      <c r="BS189" s="79">
        <v>8.7755999999999999E-4</v>
      </c>
      <c r="BT189" s="79">
        <v>6.53176E-4</v>
      </c>
      <c r="BU189" s="79">
        <v>6.0800000000000001E-5</v>
      </c>
      <c r="BV189" s="79">
        <v>1.029931E-3</v>
      </c>
      <c r="BW189" s="79">
        <v>5.3623799999999997E-4</v>
      </c>
      <c r="BX189" s="79">
        <v>0</v>
      </c>
      <c r="BY189" s="79">
        <v>0</v>
      </c>
      <c r="BZ189" s="79">
        <v>1.3275799999999999E-4</v>
      </c>
      <c r="CA189" s="79">
        <v>2.7691400000000001E-4</v>
      </c>
      <c r="CB189" s="79">
        <v>0</v>
      </c>
      <c r="CC189" s="79">
        <v>9.09E-5</v>
      </c>
      <c r="CD189" s="79">
        <v>1.4644899999999999E-4</v>
      </c>
      <c r="CE189" s="79">
        <v>0</v>
      </c>
      <c r="CF189" s="79">
        <v>8.2128300000000002E-4</v>
      </c>
      <c r="CG189" s="79">
        <v>1.3433E-4</v>
      </c>
      <c r="CH189" s="79">
        <v>0</v>
      </c>
      <c r="CI189" s="79">
        <v>1.278494E-3</v>
      </c>
      <c r="CJ189" s="79">
        <v>2.6678900000000002E-4</v>
      </c>
      <c r="CK189" s="79">
        <v>2.2372900000000001E-4</v>
      </c>
      <c r="CL189" s="79">
        <v>0</v>
      </c>
      <c r="CM189" s="79">
        <v>5.4599999999999999E-5</v>
      </c>
      <c r="CN189" s="79">
        <v>1.20402E-4</v>
      </c>
      <c r="CO189" s="79">
        <v>1.0644E-4</v>
      </c>
      <c r="CP189" s="79">
        <v>6.3E-5</v>
      </c>
      <c r="CQ189" s="79">
        <v>0</v>
      </c>
      <c r="CR189" s="79">
        <v>2.4744799999999999E-4</v>
      </c>
      <c r="CS189" s="79">
        <v>0</v>
      </c>
      <c r="CT189" s="79">
        <v>0</v>
      </c>
      <c r="CU189" s="79">
        <v>0</v>
      </c>
      <c r="CV189" s="79">
        <v>0</v>
      </c>
      <c r="CW189" s="79">
        <v>0</v>
      </c>
      <c r="CX189" s="79">
        <v>0</v>
      </c>
      <c r="CY189" s="79">
        <v>0</v>
      </c>
      <c r="CZ189" s="79">
        <v>0</v>
      </c>
      <c r="DA189" s="79">
        <v>0</v>
      </c>
      <c r="DB189" s="79">
        <v>0</v>
      </c>
      <c r="DC189" s="79">
        <v>0</v>
      </c>
      <c r="DD189" s="79">
        <v>0</v>
      </c>
      <c r="DE189" s="79">
        <v>0</v>
      </c>
      <c r="DF189" s="79">
        <v>7.6765700000000004E-4</v>
      </c>
      <c r="DG189" s="79">
        <v>6.5099899999999998E-4</v>
      </c>
      <c r="DH189" s="79">
        <v>8.9525800000000001E-4</v>
      </c>
      <c r="DI189" s="79">
        <v>6.69207E-4</v>
      </c>
      <c r="DJ189" s="79">
        <v>4.5357900000000002E-4</v>
      </c>
      <c r="DK189" s="79">
        <v>3.2649900000000001E-4</v>
      </c>
      <c r="DL189" s="79">
        <v>6.9597099999999998E-4</v>
      </c>
      <c r="DM189" s="79">
        <v>8.0802300000000005E-4</v>
      </c>
      <c r="DN189" s="79">
        <v>7.6832699999999996E-4</v>
      </c>
      <c r="DO189" s="79">
        <v>5.2929400000000003E-4</v>
      </c>
      <c r="DP189" s="79">
        <v>4.1129600000000001E-4</v>
      </c>
      <c r="DQ189" s="79">
        <v>7.5924800000000002E-4</v>
      </c>
    </row>
    <row r="190" spans="1:121">
      <c r="A190" s="79" t="s">
        <v>273</v>
      </c>
      <c r="B190" s="21" t="s">
        <v>1149</v>
      </c>
      <c r="C190" s="97" t="str">
        <f t="shared" si="32"/>
        <v>NI</v>
      </c>
      <c r="D190" s="101">
        <f t="shared" si="33"/>
        <v>0.57806256378490073</v>
      </c>
      <c r="E190" s="21" t="s">
        <v>917</v>
      </c>
      <c r="F190" s="21" t="s">
        <v>1159</v>
      </c>
      <c r="G190" s="21" t="s">
        <v>1308</v>
      </c>
      <c r="H190" s="21" t="s">
        <v>1159</v>
      </c>
      <c r="I190" s="97">
        <f t="shared" si="30"/>
        <v>7.4111823283433971</v>
      </c>
      <c r="J190" s="97">
        <f t="shared" si="31"/>
        <v>0.14102464920415966</v>
      </c>
      <c r="K190" s="97" t="str">
        <f t="shared" si="28"/>
        <v>ND</v>
      </c>
      <c r="L190" s="97">
        <f t="shared" si="29"/>
        <v>0.45939675174013922</v>
      </c>
      <c r="M190" s="21">
        <v>0</v>
      </c>
      <c r="N190" s="21">
        <v>0</v>
      </c>
      <c r="O190" s="21">
        <v>0</v>
      </c>
      <c r="P190" s="93">
        <v>4.3099999999999997E-5</v>
      </c>
      <c r="Q190" s="93">
        <v>2.0699999999999998E-5</v>
      </c>
      <c r="R190" s="93">
        <v>1.98E-5</v>
      </c>
      <c r="S190" s="21">
        <v>3.5809272727272727E-5</v>
      </c>
      <c r="T190" s="21">
        <v>2.539220833333333E-4</v>
      </c>
      <c r="U190" s="21">
        <v>3.4262020833333334E-5</v>
      </c>
      <c r="V190" s="21">
        <v>2.1627699999999999E-4</v>
      </c>
      <c r="W190" s="21">
        <v>4.0664733333333332E-4</v>
      </c>
      <c r="X190" s="101" t="s">
        <v>1169</v>
      </c>
      <c r="Y190" s="101" t="s">
        <v>1169</v>
      </c>
      <c r="Z190" s="101" t="s">
        <v>1169</v>
      </c>
      <c r="AA190" s="79">
        <v>2.3300000000000001E-5</v>
      </c>
      <c r="AB190" s="79">
        <v>0</v>
      </c>
      <c r="AC190" s="79">
        <v>2.8990199999999998E-4</v>
      </c>
      <c r="AD190" s="79">
        <v>0</v>
      </c>
      <c r="AE190" s="79">
        <v>3.6000000000000001E-5</v>
      </c>
      <c r="AF190" s="79">
        <v>1.2300000000000001E-5</v>
      </c>
      <c r="AG190" s="79">
        <v>3.2400000000000001E-5</v>
      </c>
      <c r="AH190" s="79">
        <v>0</v>
      </c>
      <c r="AI190" s="79">
        <v>0</v>
      </c>
      <c r="AJ190" s="79">
        <v>0</v>
      </c>
      <c r="AK190" s="79">
        <v>0</v>
      </c>
      <c r="AL190" s="79">
        <v>1.9958399999999999E-4</v>
      </c>
      <c r="AM190" s="79">
        <v>1.4680499999999999E-4</v>
      </c>
      <c r="AN190" s="79">
        <v>1.3908900000000001E-4</v>
      </c>
      <c r="AO190" s="79">
        <v>3.55767E-4</v>
      </c>
      <c r="AP190" s="79">
        <v>3.2216699999999999E-4</v>
      </c>
      <c r="AQ190" s="79">
        <v>9.3900000000000006E-5</v>
      </c>
      <c r="AR190" s="79">
        <v>2.5599999999999999E-5</v>
      </c>
      <c r="AS190" s="79">
        <v>1.86844E-4</v>
      </c>
      <c r="AT190" s="79">
        <v>1.158706E-3</v>
      </c>
      <c r="AU190" s="79">
        <v>7.7000000000000001E-5</v>
      </c>
      <c r="AV190" s="79">
        <v>2.7570300000000003E-4</v>
      </c>
      <c r="AW190" s="79">
        <v>6.5900000000000003E-5</v>
      </c>
      <c r="AX190" s="79">
        <v>0</v>
      </c>
      <c r="AY190" s="79">
        <v>0</v>
      </c>
      <c r="AZ190" s="79">
        <v>0</v>
      </c>
      <c r="BA190" s="79">
        <v>0</v>
      </c>
      <c r="BB190" s="79">
        <v>1.45821E-4</v>
      </c>
      <c r="BC190" s="79">
        <v>0</v>
      </c>
      <c r="BD190" s="79">
        <v>2.6338199999999999E-4</v>
      </c>
      <c r="BE190" s="79">
        <v>5.9799999999999997E-5</v>
      </c>
      <c r="BF190" s="79">
        <v>6.2399999999999999E-5</v>
      </c>
      <c r="BG190" s="79">
        <v>0</v>
      </c>
      <c r="BH190" s="79">
        <v>5.3999999999999998E-5</v>
      </c>
      <c r="BI190" s="79">
        <v>0</v>
      </c>
      <c r="BJ190" s="79">
        <v>0</v>
      </c>
      <c r="BK190" s="79">
        <v>0</v>
      </c>
      <c r="BL190" s="79">
        <v>0</v>
      </c>
      <c r="BM190" s="79">
        <v>0</v>
      </c>
      <c r="BN190" s="79">
        <v>0</v>
      </c>
      <c r="BO190" s="79">
        <v>0</v>
      </c>
      <c r="BP190" s="79">
        <v>2.95877E-4</v>
      </c>
      <c r="BQ190" s="79">
        <v>0</v>
      </c>
      <c r="BR190" s="79">
        <v>0</v>
      </c>
      <c r="BS190" s="79">
        <v>0</v>
      </c>
      <c r="BT190" s="79">
        <v>0</v>
      </c>
      <c r="BU190" s="79">
        <v>5.3300000000000001E-5</v>
      </c>
      <c r="BV190" s="79">
        <v>5.8300000000000001E-5</v>
      </c>
      <c r="BW190" s="79">
        <v>0</v>
      </c>
      <c r="BX190" s="79">
        <v>0</v>
      </c>
      <c r="BY190" s="79">
        <v>0</v>
      </c>
      <c r="BZ190" s="79">
        <v>0</v>
      </c>
      <c r="CA190" s="79">
        <v>6.9400000000000006E-5</v>
      </c>
      <c r="CB190" s="79">
        <v>7.1899999999999999E-5</v>
      </c>
      <c r="CC190" s="79">
        <v>0</v>
      </c>
      <c r="CD190" s="79">
        <v>6.9999999999999994E-5</v>
      </c>
      <c r="CE190" s="79">
        <v>0</v>
      </c>
      <c r="CF190" s="79">
        <v>0</v>
      </c>
      <c r="CG190" s="79">
        <v>0</v>
      </c>
      <c r="CH190" s="79">
        <v>0</v>
      </c>
      <c r="CI190" s="79">
        <v>3.3589699999999999E-4</v>
      </c>
      <c r="CJ190" s="79">
        <v>0</v>
      </c>
      <c r="CK190" s="79">
        <v>0</v>
      </c>
      <c r="CL190" s="79">
        <v>0</v>
      </c>
      <c r="CM190" s="79">
        <v>0</v>
      </c>
      <c r="CN190" s="79">
        <v>0</v>
      </c>
      <c r="CO190" s="79">
        <v>5.0899999999999997E-5</v>
      </c>
      <c r="CP190" s="79">
        <v>0</v>
      </c>
      <c r="CQ190" s="79">
        <v>0</v>
      </c>
      <c r="CR190" s="79">
        <v>0</v>
      </c>
      <c r="CS190" s="79">
        <v>5.3600000000000002E-5</v>
      </c>
      <c r="CT190" s="79">
        <v>0</v>
      </c>
      <c r="CU190" s="79">
        <v>3.22484E-4</v>
      </c>
      <c r="CV190" s="79">
        <v>2.1835600000000001E-4</v>
      </c>
      <c r="CW190" s="79">
        <v>0</v>
      </c>
      <c r="CX190" s="79">
        <v>0</v>
      </c>
      <c r="CY190" s="79">
        <v>2.09559E-4</v>
      </c>
      <c r="CZ190" s="79">
        <v>3.1702800000000001E-4</v>
      </c>
      <c r="DA190" s="79">
        <v>8.0400000000000003E-5</v>
      </c>
      <c r="DB190" s="79">
        <v>2.6767300000000001E-4</v>
      </c>
      <c r="DC190" s="79">
        <v>5.2048199999999995E-4</v>
      </c>
      <c r="DD190" s="79">
        <v>4.8889599999999995E-4</v>
      </c>
      <c r="DE190" s="79">
        <v>1.7044599999999999E-4</v>
      </c>
      <c r="DF190" s="79">
        <v>3.0273499999999999E-4</v>
      </c>
      <c r="DG190" s="79">
        <v>2.9015099999999999E-4</v>
      </c>
      <c r="DH190" s="79">
        <v>5.9762200000000002E-4</v>
      </c>
      <c r="DI190" s="79">
        <v>2.7705500000000001E-4</v>
      </c>
      <c r="DJ190" s="79">
        <v>5.1652200000000005E-4</v>
      </c>
      <c r="DK190" s="79">
        <v>2.3665099999999999E-4</v>
      </c>
      <c r="DL190" s="79">
        <v>4.4797000000000001E-4</v>
      </c>
      <c r="DM190" s="79">
        <v>5.1133600000000004E-4</v>
      </c>
      <c r="DN190" s="79">
        <v>5.3842600000000005E-4</v>
      </c>
      <c r="DO190" s="79">
        <v>4.61018E-4</v>
      </c>
      <c r="DP190" s="79">
        <v>3.2428399999999999E-4</v>
      </c>
      <c r="DQ190" s="79">
        <v>3.75998E-4</v>
      </c>
    </row>
    <row r="191" spans="1:121">
      <c r="A191" s="79" t="s">
        <v>274</v>
      </c>
      <c r="B191" s="21" t="s">
        <v>1149</v>
      </c>
      <c r="C191" s="97" t="str">
        <f t="shared" si="32"/>
        <v>NI</v>
      </c>
      <c r="D191" s="101" t="str">
        <f t="shared" si="33"/>
        <v>NI</v>
      </c>
      <c r="E191" s="21" t="s">
        <v>917</v>
      </c>
      <c r="F191" s="21" t="s">
        <v>1159</v>
      </c>
      <c r="G191" s="21" t="s">
        <v>1308</v>
      </c>
      <c r="H191" s="21" t="s">
        <v>1159</v>
      </c>
      <c r="I191" s="97">
        <f t="shared" si="30"/>
        <v>2.6918343229878627</v>
      </c>
      <c r="J191" s="97">
        <f t="shared" si="31"/>
        <v>2.9858260747845013E-2</v>
      </c>
      <c r="K191" s="97" t="str">
        <f t="shared" si="28"/>
        <v>ND</v>
      </c>
      <c r="L191" s="97" t="str">
        <f t="shared" si="29"/>
        <v>ND</v>
      </c>
      <c r="M191" s="21">
        <v>0</v>
      </c>
      <c r="N191" s="21">
        <v>0</v>
      </c>
      <c r="O191" s="21">
        <v>0</v>
      </c>
      <c r="P191" s="93">
        <v>0</v>
      </c>
      <c r="Q191" s="93">
        <v>0</v>
      </c>
      <c r="R191" s="93">
        <v>0</v>
      </c>
      <c r="S191" s="21">
        <v>4.8090909090909089E-6</v>
      </c>
      <c r="T191" s="21">
        <v>1.6106399999999999E-4</v>
      </c>
      <c r="U191" s="21">
        <v>5.9834291666666666E-5</v>
      </c>
      <c r="V191" s="21">
        <v>1.5633333333333335E-5</v>
      </c>
      <c r="W191" s="21">
        <v>0</v>
      </c>
      <c r="X191" s="101" t="s">
        <v>1169</v>
      </c>
      <c r="Y191" s="101" t="s">
        <v>1169</v>
      </c>
      <c r="Z191" s="101" t="s">
        <v>1169</v>
      </c>
      <c r="AA191" s="79">
        <v>0</v>
      </c>
      <c r="AB191" s="79">
        <v>0</v>
      </c>
      <c r="AC191" s="79">
        <v>5.2899999999999998E-5</v>
      </c>
      <c r="AD191" s="79">
        <v>0</v>
      </c>
      <c r="AE191" s="79">
        <v>0</v>
      </c>
      <c r="AF191" s="79">
        <v>0</v>
      </c>
      <c r="AG191" s="79">
        <v>0</v>
      </c>
      <c r="AH191" s="79">
        <v>0</v>
      </c>
      <c r="AI191" s="79">
        <v>0</v>
      </c>
      <c r="AJ191" s="79">
        <v>0</v>
      </c>
      <c r="AK191" s="79">
        <v>0</v>
      </c>
      <c r="AL191" s="79">
        <v>7.0900000000000002E-5</v>
      </c>
      <c r="AM191" s="79">
        <v>1.3774499999999999E-4</v>
      </c>
      <c r="AN191" s="79">
        <v>1.2688E-4</v>
      </c>
      <c r="AO191" s="79">
        <v>1.19308E-4</v>
      </c>
      <c r="AP191" s="79">
        <v>1.37544E-4</v>
      </c>
      <c r="AQ191" s="79">
        <v>2.31215E-4</v>
      </c>
      <c r="AR191" s="79">
        <v>5.6100000000000002E-5</v>
      </c>
      <c r="AS191" s="79">
        <v>5.0599999999999997E-5</v>
      </c>
      <c r="AT191" s="79">
        <v>6.0195099999999998E-4</v>
      </c>
      <c r="AU191" s="79">
        <v>1.4049700000000001E-4</v>
      </c>
      <c r="AV191" s="79">
        <v>2.1192800000000001E-4</v>
      </c>
      <c r="AW191" s="79">
        <v>4.8099999999999997E-5</v>
      </c>
      <c r="AX191" s="79">
        <v>0</v>
      </c>
      <c r="AY191" s="79">
        <v>1.99536E-4</v>
      </c>
      <c r="AZ191" s="79">
        <v>0</v>
      </c>
      <c r="BA191" s="79">
        <v>0</v>
      </c>
      <c r="BB191" s="79">
        <v>5.3208499999999996E-4</v>
      </c>
      <c r="BC191" s="79">
        <v>0</v>
      </c>
      <c r="BD191" s="79">
        <v>2.8831499999999998E-4</v>
      </c>
      <c r="BE191" s="79">
        <v>6.5500000000000006E-5</v>
      </c>
      <c r="BF191" s="79">
        <v>6.8300000000000007E-5</v>
      </c>
      <c r="BG191" s="79">
        <v>0</v>
      </c>
      <c r="BH191" s="79">
        <v>0</v>
      </c>
      <c r="BI191" s="79">
        <v>7.3100000000000001E-5</v>
      </c>
      <c r="BJ191" s="79">
        <v>0</v>
      </c>
      <c r="BK191" s="79">
        <v>0</v>
      </c>
      <c r="BL191" s="79">
        <v>6.69E-5</v>
      </c>
      <c r="BM191" s="79">
        <v>6.3399999999999996E-5</v>
      </c>
      <c r="BN191" s="79">
        <v>0</v>
      </c>
      <c r="BO191" s="79">
        <v>7.2600000000000003E-5</v>
      </c>
      <c r="BP191" s="79">
        <v>4.0485899999999998E-4</v>
      </c>
      <c r="BQ191" s="79">
        <v>6.0900000000000003E-5</v>
      </c>
      <c r="BR191" s="79">
        <v>0</v>
      </c>
      <c r="BS191" s="79">
        <v>6.0900000000000003E-5</v>
      </c>
      <c r="BT191" s="79">
        <v>0</v>
      </c>
      <c r="BU191" s="79">
        <v>0</v>
      </c>
      <c r="BV191" s="79">
        <v>0</v>
      </c>
      <c r="BW191" s="79">
        <v>0</v>
      </c>
      <c r="BX191" s="79">
        <v>0</v>
      </c>
      <c r="BY191" s="79">
        <v>7.7299999999999995E-5</v>
      </c>
      <c r="BZ191" s="79">
        <v>0</v>
      </c>
      <c r="CA191" s="79">
        <v>0</v>
      </c>
      <c r="CB191" s="79">
        <v>7.8700000000000002E-5</v>
      </c>
      <c r="CC191" s="79">
        <v>5.24E-5</v>
      </c>
      <c r="CD191" s="79">
        <v>1.53256E-4</v>
      </c>
      <c r="CE191" s="79">
        <v>0</v>
      </c>
      <c r="CF191" s="79">
        <v>6.3100000000000002E-5</v>
      </c>
      <c r="CG191" s="79">
        <v>0</v>
      </c>
      <c r="CH191" s="79">
        <v>0</v>
      </c>
      <c r="CI191" s="79">
        <v>3.6769500000000002E-4</v>
      </c>
      <c r="CJ191" s="79">
        <v>0</v>
      </c>
      <c r="CK191" s="79">
        <v>6.4499999999999996E-5</v>
      </c>
      <c r="CL191" s="79">
        <v>0</v>
      </c>
      <c r="CM191" s="79">
        <v>0</v>
      </c>
      <c r="CN191" s="79">
        <v>0</v>
      </c>
      <c r="CO191" s="79">
        <v>0</v>
      </c>
      <c r="CP191" s="79">
        <v>0</v>
      </c>
      <c r="CQ191" s="79">
        <v>0</v>
      </c>
      <c r="CR191" s="79">
        <v>0</v>
      </c>
      <c r="CS191" s="79">
        <v>5.8699999999999997E-5</v>
      </c>
      <c r="CT191" s="79">
        <v>0</v>
      </c>
      <c r="CU191" s="79">
        <v>0</v>
      </c>
      <c r="CV191" s="79">
        <v>0</v>
      </c>
      <c r="CW191" s="79">
        <v>0</v>
      </c>
      <c r="CX191" s="79">
        <v>0</v>
      </c>
      <c r="CY191" s="79">
        <v>4.5899999999999998E-5</v>
      </c>
      <c r="CZ191" s="79">
        <v>0</v>
      </c>
      <c r="DA191" s="79">
        <v>4.3999999999999999E-5</v>
      </c>
      <c r="DB191" s="79">
        <v>9.7700000000000003E-5</v>
      </c>
      <c r="DC191" s="79">
        <v>0</v>
      </c>
      <c r="DD191" s="79">
        <v>0</v>
      </c>
      <c r="DE191" s="79">
        <v>0</v>
      </c>
      <c r="DF191" s="79">
        <v>0</v>
      </c>
      <c r="DG191" s="79">
        <v>0</v>
      </c>
      <c r="DH191" s="79">
        <v>0</v>
      </c>
      <c r="DI191" s="79">
        <v>0</v>
      </c>
      <c r="DJ191" s="79">
        <v>0</v>
      </c>
      <c r="DK191" s="79">
        <v>0</v>
      </c>
      <c r="DL191" s="79">
        <v>0</v>
      </c>
      <c r="DM191" s="79">
        <v>0</v>
      </c>
      <c r="DN191" s="79">
        <v>0</v>
      </c>
      <c r="DO191" s="79">
        <v>0</v>
      </c>
      <c r="DP191" s="79">
        <v>0</v>
      </c>
      <c r="DQ191" s="79">
        <v>0</v>
      </c>
    </row>
    <row r="192" spans="1:121">
      <c r="A192" s="79" t="s">
        <v>285</v>
      </c>
      <c r="B192" s="21" t="s">
        <v>285</v>
      </c>
      <c r="C192" s="97" t="str">
        <f t="shared" si="32"/>
        <v>NI</v>
      </c>
      <c r="D192" s="101">
        <f t="shared" si="33"/>
        <v>3.4322927583046683</v>
      </c>
      <c r="E192" s="21" t="s">
        <v>917</v>
      </c>
      <c r="F192" s="21" t="s">
        <v>1159</v>
      </c>
      <c r="G192" s="21" t="s">
        <v>1308</v>
      </c>
      <c r="H192" s="21" t="s">
        <v>1159</v>
      </c>
      <c r="I192" s="97">
        <f t="shared" si="30"/>
        <v>4.0301889747682607</v>
      </c>
      <c r="J192" s="97">
        <f t="shared" si="31"/>
        <v>1.8521040501968018E-2</v>
      </c>
      <c r="K192" s="97" t="str">
        <f t="shared" si="28"/>
        <v>PI</v>
      </c>
      <c r="L192" s="97">
        <f t="shared" si="29"/>
        <v>0.33059843014658574</v>
      </c>
      <c r="M192" s="21">
        <v>0</v>
      </c>
      <c r="N192" s="21">
        <v>0</v>
      </c>
      <c r="O192" s="21">
        <v>1.98E-5</v>
      </c>
      <c r="P192" s="93">
        <v>9.4811400000000001E-4</v>
      </c>
      <c r="Q192" s="93">
        <v>1.5184899999999999E-4</v>
      </c>
      <c r="R192" s="93">
        <v>3.1344499999999998E-4</v>
      </c>
      <c r="S192" s="21">
        <v>4.4241272727272724E-5</v>
      </c>
      <c r="T192" s="21">
        <v>2.3887034166666667E-3</v>
      </c>
      <c r="U192" s="21">
        <v>5.9270258333333342E-4</v>
      </c>
      <c r="V192" s="21">
        <v>0</v>
      </c>
      <c r="W192" s="21">
        <v>3.6432831666666668E-3</v>
      </c>
      <c r="X192" s="101" t="s">
        <v>1169</v>
      </c>
      <c r="Y192" s="101" t="s">
        <v>1169</v>
      </c>
      <c r="Z192" s="101" t="s">
        <v>1169</v>
      </c>
      <c r="AA192" s="79">
        <v>2.8985399999999998E-4</v>
      </c>
      <c r="AB192" s="79">
        <v>3.0300000000000001E-5</v>
      </c>
      <c r="AC192" s="79">
        <v>0</v>
      </c>
      <c r="AD192" s="79">
        <v>4.5200000000000001E-5</v>
      </c>
      <c r="AE192" s="79">
        <v>7.7600000000000002E-5</v>
      </c>
      <c r="AF192" s="79">
        <v>0</v>
      </c>
      <c r="AG192" s="79">
        <v>0</v>
      </c>
      <c r="AH192" s="79">
        <v>4.3699999999999998E-5</v>
      </c>
      <c r="AI192" s="79">
        <v>0</v>
      </c>
      <c r="AJ192" s="79">
        <v>0</v>
      </c>
      <c r="AK192" s="79">
        <v>0</v>
      </c>
      <c r="AL192" s="79">
        <v>1.5720090000000001E-3</v>
      </c>
      <c r="AM192" s="79">
        <v>1.2660639999999999E-3</v>
      </c>
      <c r="AN192" s="79">
        <v>1.454592E-3</v>
      </c>
      <c r="AO192" s="79">
        <v>4.2325189999999997E-3</v>
      </c>
      <c r="AP192" s="79">
        <v>2.0312139999999999E-3</v>
      </c>
      <c r="AQ192" s="79">
        <v>1.4357720000000001E-3</v>
      </c>
      <c r="AR192" s="79">
        <v>2.4152330000000001E-3</v>
      </c>
      <c r="AS192" s="79">
        <v>2.6886319999999998E-3</v>
      </c>
      <c r="AT192" s="79">
        <v>6.8462510000000002E-3</v>
      </c>
      <c r="AU192" s="79">
        <v>1.2207419999999999E-3</v>
      </c>
      <c r="AV192" s="79">
        <v>2.7646279999999999E-3</v>
      </c>
      <c r="AW192" s="79">
        <v>7.36785E-4</v>
      </c>
      <c r="AX192" s="79">
        <v>1.6486370000000001E-3</v>
      </c>
      <c r="AY192" s="79">
        <v>7.0900000000000002E-5</v>
      </c>
      <c r="AZ192" s="79">
        <v>5.3860300000000002E-4</v>
      </c>
      <c r="BA192" s="79">
        <v>0</v>
      </c>
      <c r="BB192" s="79">
        <v>5.3041429999999999E-3</v>
      </c>
      <c r="BC192" s="79">
        <v>1.233554E-3</v>
      </c>
      <c r="BD192" s="79">
        <v>1.7054430000000001E-3</v>
      </c>
      <c r="BE192" s="79">
        <v>6.4013700000000004E-4</v>
      </c>
      <c r="BF192" s="79">
        <v>0</v>
      </c>
      <c r="BG192" s="79">
        <v>7.3899999999999994E-5</v>
      </c>
      <c r="BH192" s="79">
        <v>2.05329E-4</v>
      </c>
      <c r="BI192" s="79">
        <v>0</v>
      </c>
      <c r="BJ192" s="79">
        <v>0</v>
      </c>
      <c r="BK192" s="79">
        <v>5.7399999999999999E-5</v>
      </c>
      <c r="BL192" s="79">
        <v>7.1299999999999998E-5</v>
      </c>
      <c r="BM192" s="79">
        <v>2.70251E-4</v>
      </c>
      <c r="BN192" s="79">
        <v>2.6600400000000002E-4</v>
      </c>
      <c r="BO192" s="79">
        <v>1.1598540000000001E-3</v>
      </c>
      <c r="BP192" s="79">
        <v>2.104388E-3</v>
      </c>
      <c r="BQ192" s="79">
        <v>0</v>
      </c>
      <c r="BR192" s="79">
        <v>8.1637500000000004E-4</v>
      </c>
      <c r="BS192" s="79">
        <v>1.29739E-4</v>
      </c>
      <c r="BT192" s="79">
        <v>9.7E-5</v>
      </c>
      <c r="BU192" s="79">
        <v>6.2100000000000005E-5</v>
      </c>
      <c r="BV192" s="79">
        <v>1.9912459999999999E-3</v>
      </c>
      <c r="BW192" s="79">
        <v>4.4821699999999999E-4</v>
      </c>
      <c r="BX192" s="79">
        <v>0</v>
      </c>
      <c r="BY192" s="79">
        <v>0</v>
      </c>
      <c r="BZ192" s="79">
        <v>8.4400000000000005E-5</v>
      </c>
      <c r="CA192" s="79">
        <v>0</v>
      </c>
      <c r="CB192" s="79">
        <v>2.5139299999999998E-4</v>
      </c>
      <c r="CC192" s="79">
        <v>4.9245699999999996E-4</v>
      </c>
      <c r="CD192" s="79">
        <v>0</v>
      </c>
      <c r="CE192" s="79">
        <v>7.64E-5</v>
      </c>
      <c r="CF192" s="79">
        <v>3.36342E-4</v>
      </c>
      <c r="CG192" s="79">
        <v>2.47576E-4</v>
      </c>
      <c r="CH192" s="79">
        <v>0</v>
      </c>
      <c r="CI192" s="79">
        <v>1.30574E-4</v>
      </c>
      <c r="CJ192" s="79">
        <v>1.4873299999999999E-4</v>
      </c>
      <c r="CK192" s="79">
        <v>7.7700000000000005E-5</v>
      </c>
      <c r="CL192" s="79">
        <v>2.8484799999999998E-4</v>
      </c>
      <c r="CM192" s="79">
        <v>2.0100000000000001E-4</v>
      </c>
      <c r="CN192" s="79">
        <v>3.642859E-3</v>
      </c>
      <c r="CO192" s="79">
        <v>1.126632E-3</v>
      </c>
      <c r="CP192" s="79">
        <v>4.5904099999999998E-4</v>
      </c>
      <c r="CQ192" s="79">
        <v>5.2256700000000004E-4</v>
      </c>
      <c r="CR192" s="79">
        <v>6.2374200000000005E-4</v>
      </c>
      <c r="CS192" s="79">
        <v>8.4893999999999996E-4</v>
      </c>
      <c r="CT192" s="79">
        <v>0</v>
      </c>
      <c r="CU192" s="79">
        <v>0</v>
      </c>
      <c r="CV192" s="79">
        <v>0</v>
      </c>
      <c r="CW192" s="79">
        <v>0</v>
      </c>
      <c r="CX192" s="79">
        <v>0</v>
      </c>
      <c r="CY192" s="79">
        <v>0</v>
      </c>
      <c r="CZ192" s="79">
        <v>0</v>
      </c>
      <c r="DA192" s="79">
        <v>0</v>
      </c>
      <c r="DB192" s="79">
        <v>0</v>
      </c>
      <c r="DC192" s="79">
        <v>0</v>
      </c>
      <c r="DD192" s="79">
        <v>0</v>
      </c>
      <c r="DE192" s="79">
        <v>0</v>
      </c>
      <c r="DF192" s="79">
        <v>4.8106319999999996E-3</v>
      </c>
      <c r="DG192" s="79">
        <v>3.621722E-3</v>
      </c>
      <c r="DH192" s="79">
        <v>4.9798359999999996E-3</v>
      </c>
      <c r="DI192" s="79">
        <v>1.9450979999999999E-3</v>
      </c>
      <c r="DJ192" s="79">
        <v>4.3338719999999999E-3</v>
      </c>
      <c r="DK192" s="79">
        <v>1.4045520000000001E-3</v>
      </c>
      <c r="DL192" s="79">
        <v>4.8407099999999998E-3</v>
      </c>
      <c r="DM192" s="79">
        <v>1.0289763E-2</v>
      </c>
      <c r="DN192" s="79">
        <v>2.1784009999999999E-3</v>
      </c>
      <c r="DO192" s="79">
        <v>6.4927099999999998E-4</v>
      </c>
      <c r="DP192" s="79">
        <v>1.497672E-3</v>
      </c>
      <c r="DQ192" s="79">
        <v>3.1678689999999998E-3</v>
      </c>
    </row>
    <row r="193" spans="1:121">
      <c r="A193" s="79" t="s">
        <v>275</v>
      </c>
      <c r="B193" s="21" t="s">
        <v>275</v>
      </c>
      <c r="C193" s="97" t="str">
        <f t="shared" si="32"/>
        <v>ND</v>
      </c>
      <c r="D193" s="97" t="str">
        <f t="shared" si="33"/>
        <v>ND</v>
      </c>
      <c r="E193" s="21" t="s">
        <v>917</v>
      </c>
      <c r="F193" s="21" t="s">
        <v>1159</v>
      </c>
      <c r="G193" s="21" t="s">
        <v>1308</v>
      </c>
      <c r="H193" s="21" t="s">
        <v>1159</v>
      </c>
      <c r="I193" s="97">
        <f t="shared" si="30"/>
        <v>0.57834211295708327</v>
      </c>
      <c r="J193" s="97" t="str">
        <f t="shared" si="31"/>
        <v>NI</v>
      </c>
      <c r="K193" s="97" t="str">
        <f t="shared" si="28"/>
        <v>ND</v>
      </c>
      <c r="L193" s="97" t="str">
        <f t="shared" si="29"/>
        <v>PI</v>
      </c>
      <c r="M193" s="21">
        <v>0</v>
      </c>
      <c r="N193" s="21">
        <v>0</v>
      </c>
      <c r="O193" s="21">
        <v>0</v>
      </c>
      <c r="P193" s="93">
        <v>0</v>
      </c>
      <c r="Q193" s="93">
        <v>0</v>
      </c>
      <c r="R193" s="93">
        <v>5.2500000000000002E-5</v>
      </c>
      <c r="S193" s="21">
        <v>0</v>
      </c>
      <c r="T193" s="21">
        <v>9.396083333333333E-6</v>
      </c>
      <c r="U193" s="21">
        <v>1.6246583333333335E-5</v>
      </c>
      <c r="V193" s="21">
        <v>0</v>
      </c>
      <c r="W193" s="21">
        <v>7.1280508333333335E-4</v>
      </c>
      <c r="X193" s="101" t="s">
        <v>1169</v>
      </c>
      <c r="Y193" s="101" t="s">
        <v>1169</v>
      </c>
      <c r="Z193" s="101" t="s">
        <v>1169</v>
      </c>
      <c r="AA193" s="79">
        <v>0</v>
      </c>
      <c r="AB193" s="79">
        <v>0</v>
      </c>
      <c r="AC193" s="79">
        <v>0</v>
      </c>
      <c r="AD193" s="79">
        <v>0</v>
      </c>
      <c r="AE193" s="79">
        <v>0</v>
      </c>
      <c r="AF193" s="79">
        <v>0</v>
      </c>
      <c r="AG193" s="79">
        <v>0</v>
      </c>
      <c r="AH193" s="79">
        <v>0</v>
      </c>
      <c r="AI193" s="79">
        <v>0</v>
      </c>
      <c r="AJ193" s="79">
        <v>0</v>
      </c>
      <c r="AK193" s="79">
        <v>0</v>
      </c>
      <c r="AL193" s="79">
        <v>0</v>
      </c>
      <c r="AM193" s="79">
        <v>0</v>
      </c>
      <c r="AN193" s="79">
        <v>0</v>
      </c>
      <c r="AO193" s="79">
        <v>0</v>
      </c>
      <c r="AP193" s="79">
        <v>0</v>
      </c>
      <c r="AQ193" s="79">
        <v>0</v>
      </c>
      <c r="AR193" s="79">
        <v>0</v>
      </c>
      <c r="AS193" s="79">
        <v>0</v>
      </c>
      <c r="AT193" s="79">
        <v>1.12753E-4</v>
      </c>
      <c r="AU193" s="79">
        <v>0</v>
      </c>
      <c r="AV193" s="79">
        <v>0</v>
      </c>
      <c r="AW193" s="79">
        <v>0</v>
      </c>
      <c r="AX193" s="79">
        <v>0</v>
      </c>
      <c r="AY193" s="79">
        <v>0</v>
      </c>
      <c r="AZ193" s="79">
        <v>0</v>
      </c>
      <c r="BA193" s="79">
        <v>0</v>
      </c>
      <c r="BB193" s="79">
        <v>0</v>
      </c>
      <c r="BC193" s="79">
        <v>0</v>
      </c>
      <c r="BD193" s="79">
        <v>0</v>
      </c>
      <c r="BE193" s="79">
        <v>0</v>
      </c>
      <c r="BF193" s="79">
        <v>0</v>
      </c>
      <c r="BG193" s="79">
        <v>0</v>
      </c>
      <c r="BH193" s="79">
        <v>0</v>
      </c>
      <c r="BI193" s="79">
        <v>0</v>
      </c>
      <c r="BJ193" s="79">
        <v>0</v>
      </c>
      <c r="BK193" s="79">
        <v>0</v>
      </c>
      <c r="BL193" s="79">
        <v>0</v>
      </c>
      <c r="BM193" s="79">
        <v>0</v>
      </c>
      <c r="BN193" s="79">
        <v>0</v>
      </c>
      <c r="BO193" s="79">
        <v>0</v>
      </c>
      <c r="BP193" s="79">
        <v>0</v>
      </c>
      <c r="BQ193" s="79">
        <v>0</v>
      </c>
      <c r="BR193" s="79">
        <v>0</v>
      </c>
      <c r="BS193" s="79">
        <v>0</v>
      </c>
      <c r="BT193" s="79">
        <v>0</v>
      </c>
      <c r="BU193" s="79">
        <v>0</v>
      </c>
      <c r="BV193" s="79">
        <v>0</v>
      </c>
      <c r="BW193" s="79">
        <v>0</v>
      </c>
      <c r="BX193" s="79">
        <v>0</v>
      </c>
      <c r="BY193" s="79">
        <v>0</v>
      </c>
      <c r="BZ193" s="79">
        <v>0</v>
      </c>
      <c r="CA193" s="79">
        <v>0</v>
      </c>
      <c r="CB193" s="79">
        <v>0</v>
      </c>
      <c r="CC193" s="79">
        <v>1.3749000000000001E-4</v>
      </c>
      <c r="CD193" s="79">
        <v>0</v>
      </c>
      <c r="CE193" s="79">
        <v>0</v>
      </c>
      <c r="CF193" s="79">
        <v>0</v>
      </c>
      <c r="CG193" s="79">
        <v>0</v>
      </c>
      <c r="CH193" s="79">
        <v>0</v>
      </c>
      <c r="CI193" s="79">
        <v>0</v>
      </c>
      <c r="CJ193" s="79">
        <v>0</v>
      </c>
      <c r="CK193" s="79">
        <v>0</v>
      </c>
      <c r="CL193" s="79">
        <v>0</v>
      </c>
      <c r="CM193" s="79">
        <v>0</v>
      </c>
      <c r="CN193" s="79">
        <v>4.96143E-4</v>
      </c>
      <c r="CO193" s="79">
        <v>1.46203E-4</v>
      </c>
      <c r="CP193" s="79">
        <v>0</v>
      </c>
      <c r="CQ193" s="79">
        <v>0</v>
      </c>
      <c r="CR193" s="79">
        <v>0</v>
      </c>
      <c r="CS193" s="79">
        <v>0</v>
      </c>
      <c r="CT193" s="79">
        <v>0</v>
      </c>
      <c r="CU193" s="79">
        <v>0</v>
      </c>
      <c r="CV193" s="79">
        <v>0</v>
      </c>
      <c r="CW193" s="79">
        <v>0</v>
      </c>
      <c r="CX193" s="79">
        <v>0</v>
      </c>
      <c r="CY193" s="79">
        <v>0</v>
      </c>
      <c r="CZ193" s="79">
        <v>0</v>
      </c>
      <c r="DA193" s="79">
        <v>0</v>
      </c>
      <c r="DB193" s="79">
        <v>0</v>
      </c>
      <c r="DC193" s="79">
        <v>0</v>
      </c>
      <c r="DD193" s="79">
        <v>0</v>
      </c>
      <c r="DE193" s="79">
        <v>0</v>
      </c>
      <c r="DF193" s="79">
        <v>1.162015E-3</v>
      </c>
      <c r="DG193" s="79">
        <v>3.4267999999999999E-4</v>
      </c>
      <c r="DH193" s="79">
        <v>1.1210009999999999E-3</v>
      </c>
      <c r="DI193" s="79">
        <v>2.76087E-4</v>
      </c>
      <c r="DJ193" s="79">
        <v>1.2810709999999999E-3</v>
      </c>
      <c r="DK193" s="79">
        <v>5.3902500000000005E-4</v>
      </c>
      <c r="DL193" s="79">
        <v>1.00727E-3</v>
      </c>
      <c r="DM193" s="79">
        <v>2.4458330000000001E-3</v>
      </c>
      <c r="DN193" s="79">
        <v>1.7884800000000001E-4</v>
      </c>
      <c r="DO193" s="79">
        <v>0</v>
      </c>
      <c r="DP193" s="79">
        <v>0</v>
      </c>
      <c r="DQ193" s="79">
        <v>1.99831E-4</v>
      </c>
    </row>
    <row r="194" spans="1:121">
      <c r="A194" s="79" t="s">
        <v>276</v>
      </c>
      <c r="B194" s="21" t="s">
        <v>275</v>
      </c>
      <c r="C194" s="97" t="str">
        <f t="shared" si="32"/>
        <v>ND</v>
      </c>
      <c r="D194" s="97" t="str">
        <f t="shared" si="33"/>
        <v>ND</v>
      </c>
      <c r="E194" s="21" t="s">
        <v>917</v>
      </c>
      <c r="F194" s="21" t="s">
        <v>1159</v>
      </c>
      <c r="G194" s="21" t="s">
        <v>1308</v>
      </c>
      <c r="H194" s="21" t="s">
        <v>1159</v>
      </c>
      <c r="I194" s="97">
        <f t="shared" si="30"/>
        <v>9.4432695204718184E-2</v>
      </c>
      <c r="J194" s="97" t="str">
        <f t="shared" si="31"/>
        <v>NI</v>
      </c>
      <c r="K194" s="97" t="str">
        <f t="shared" si="28"/>
        <v>ND</v>
      </c>
      <c r="L194" s="97" t="str">
        <f t="shared" si="29"/>
        <v>ND</v>
      </c>
      <c r="M194" s="21">
        <v>0</v>
      </c>
      <c r="N194" s="21">
        <v>0</v>
      </c>
      <c r="O194" s="21">
        <v>0</v>
      </c>
      <c r="P194" s="93">
        <v>0</v>
      </c>
      <c r="Q194" s="93">
        <v>0</v>
      </c>
      <c r="R194" s="93">
        <v>0</v>
      </c>
      <c r="S194" s="21">
        <v>0</v>
      </c>
      <c r="T194" s="21">
        <v>1.2151833333333333E-5</v>
      </c>
      <c r="U194" s="21">
        <v>1.2868247916666668E-4</v>
      </c>
      <c r="V194" s="21">
        <v>0</v>
      </c>
      <c r="W194" s="21">
        <v>8.915648333333334E-4</v>
      </c>
      <c r="X194" s="101" t="s">
        <v>1169</v>
      </c>
      <c r="Y194" s="101" t="s">
        <v>1169</v>
      </c>
      <c r="Z194" s="101" t="s">
        <v>1169</v>
      </c>
      <c r="AA194" s="79">
        <v>0</v>
      </c>
      <c r="AB194" s="79">
        <v>0</v>
      </c>
      <c r="AC194" s="79">
        <v>0</v>
      </c>
      <c r="AD194" s="79">
        <v>0</v>
      </c>
      <c r="AE194" s="79">
        <v>0</v>
      </c>
      <c r="AF194" s="79">
        <v>0</v>
      </c>
      <c r="AG194" s="79">
        <v>0</v>
      </c>
      <c r="AH194" s="79">
        <v>0</v>
      </c>
      <c r="AI194" s="79">
        <v>0</v>
      </c>
      <c r="AJ194" s="79">
        <v>0</v>
      </c>
      <c r="AK194" s="79">
        <v>0</v>
      </c>
      <c r="AL194" s="79">
        <v>0</v>
      </c>
      <c r="AM194" s="79">
        <v>0</v>
      </c>
      <c r="AN194" s="79">
        <v>0</v>
      </c>
      <c r="AO194" s="79">
        <v>0</v>
      </c>
      <c r="AP194" s="79">
        <v>0</v>
      </c>
      <c r="AQ194" s="79">
        <v>0</v>
      </c>
      <c r="AR194" s="79">
        <v>0</v>
      </c>
      <c r="AS194" s="79">
        <v>0</v>
      </c>
      <c r="AT194" s="79">
        <v>0</v>
      </c>
      <c r="AU194" s="79">
        <v>0</v>
      </c>
      <c r="AV194" s="79">
        <v>1.4582199999999999E-4</v>
      </c>
      <c r="AW194" s="79">
        <v>0</v>
      </c>
      <c r="AX194" s="79">
        <v>0</v>
      </c>
      <c r="AY194" s="79">
        <v>0</v>
      </c>
      <c r="AZ194" s="79">
        <v>0</v>
      </c>
      <c r="BA194" s="79">
        <v>0</v>
      </c>
      <c r="BB194" s="79">
        <v>0</v>
      </c>
      <c r="BC194" s="79">
        <v>0</v>
      </c>
      <c r="BD194" s="79">
        <v>0</v>
      </c>
      <c r="BE194" s="79">
        <v>0</v>
      </c>
      <c r="BF194" s="79">
        <v>0</v>
      </c>
      <c r="BG194" s="79">
        <v>0</v>
      </c>
      <c r="BH194" s="79">
        <v>0</v>
      </c>
      <c r="BI194" s="79">
        <v>0</v>
      </c>
      <c r="BJ194" s="79">
        <v>0</v>
      </c>
      <c r="BK194" s="79">
        <v>0</v>
      </c>
      <c r="BL194" s="79">
        <v>0</v>
      </c>
      <c r="BM194" s="79">
        <v>0</v>
      </c>
      <c r="BN194" s="79">
        <v>0</v>
      </c>
      <c r="BO194" s="79">
        <v>0</v>
      </c>
      <c r="BP194" s="79">
        <v>5.5714499999999999E-4</v>
      </c>
      <c r="BQ194" s="79">
        <v>0</v>
      </c>
      <c r="BR194" s="79">
        <v>0</v>
      </c>
      <c r="BS194" s="79">
        <v>0</v>
      </c>
      <c r="BT194" s="79">
        <v>0</v>
      </c>
      <c r="BU194" s="79">
        <v>0</v>
      </c>
      <c r="BV194" s="79">
        <v>2.1953570000000002E-3</v>
      </c>
      <c r="BW194" s="79">
        <v>8.5050200000000005E-4</v>
      </c>
      <c r="BX194" s="79">
        <v>0</v>
      </c>
      <c r="BY194" s="79">
        <v>0</v>
      </c>
      <c r="BZ194" s="79">
        <v>0</v>
      </c>
      <c r="CA194" s="79">
        <v>0</v>
      </c>
      <c r="CB194" s="79">
        <v>0</v>
      </c>
      <c r="CC194" s="79">
        <v>0</v>
      </c>
      <c r="CD194" s="79">
        <v>0</v>
      </c>
      <c r="CE194" s="79">
        <v>0</v>
      </c>
      <c r="CF194" s="79">
        <v>0</v>
      </c>
      <c r="CG194" s="79">
        <v>0</v>
      </c>
      <c r="CH194" s="79">
        <v>0</v>
      </c>
      <c r="CI194" s="79">
        <v>0</v>
      </c>
      <c r="CJ194" s="79">
        <v>0</v>
      </c>
      <c r="CK194" s="79">
        <v>0</v>
      </c>
      <c r="CL194" s="79">
        <v>0</v>
      </c>
      <c r="CM194" s="79">
        <v>0</v>
      </c>
      <c r="CN194" s="79">
        <v>2.169678E-3</v>
      </c>
      <c r="CO194" s="79">
        <v>0</v>
      </c>
      <c r="CP194" s="79">
        <v>0</v>
      </c>
      <c r="CQ194" s="79">
        <v>0</v>
      </c>
      <c r="CR194" s="79">
        <v>0</v>
      </c>
      <c r="CS194" s="79">
        <v>4.0407699999999997E-4</v>
      </c>
      <c r="CT194" s="79">
        <v>0</v>
      </c>
      <c r="CU194" s="79">
        <v>0</v>
      </c>
      <c r="CV194" s="79">
        <v>0</v>
      </c>
      <c r="CW194" s="79">
        <v>0</v>
      </c>
      <c r="CX194" s="79">
        <v>0</v>
      </c>
      <c r="CY194" s="79">
        <v>0</v>
      </c>
      <c r="CZ194" s="79">
        <v>0</v>
      </c>
      <c r="DA194" s="79">
        <v>0</v>
      </c>
      <c r="DB194" s="79">
        <v>0</v>
      </c>
      <c r="DC194" s="79">
        <v>0</v>
      </c>
      <c r="DD194" s="79">
        <v>0</v>
      </c>
      <c r="DE194" s="79">
        <v>0</v>
      </c>
      <c r="DF194" s="79">
        <v>4.6906999999999998E-4</v>
      </c>
      <c r="DG194" s="79">
        <v>1.3487149999999999E-3</v>
      </c>
      <c r="DH194" s="79">
        <v>7.3533599999999995E-4</v>
      </c>
      <c r="DI194" s="79">
        <v>2.4147E-4</v>
      </c>
      <c r="DJ194" s="79">
        <v>1.6806709999999999E-3</v>
      </c>
      <c r="DK194" s="79">
        <v>1.1786030000000001E-3</v>
      </c>
      <c r="DL194" s="79">
        <v>9.6106499999999999E-4</v>
      </c>
      <c r="DM194" s="79">
        <v>2.8522249999999999E-3</v>
      </c>
      <c r="DN194" s="79">
        <v>2.3463499999999999E-4</v>
      </c>
      <c r="DO194" s="79">
        <v>4.9452899999999995E-4</v>
      </c>
      <c r="DP194" s="79">
        <v>5.0245900000000002E-4</v>
      </c>
      <c r="DQ194" s="79">
        <v>0</v>
      </c>
    </row>
    <row r="195" spans="1:121">
      <c r="A195" s="79" t="s">
        <v>277</v>
      </c>
      <c r="B195" s="21" t="s">
        <v>275</v>
      </c>
      <c r="C195" s="97" t="str">
        <f t="shared" si="32"/>
        <v>ND</v>
      </c>
      <c r="D195" s="97" t="str">
        <f t="shared" si="33"/>
        <v>ND</v>
      </c>
      <c r="E195" s="21" t="s">
        <v>917</v>
      </c>
      <c r="F195" s="21" t="s">
        <v>1159</v>
      </c>
      <c r="G195" s="21" t="s">
        <v>1308</v>
      </c>
      <c r="H195" s="21" t="s">
        <v>1159</v>
      </c>
      <c r="I195" s="97">
        <f t="shared" si="30"/>
        <v>2.1306222473248706</v>
      </c>
      <c r="J195" s="97" t="str">
        <f t="shared" si="31"/>
        <v>NI</v>
      </c>
      <c r="K195" s="97" t="str">
        <f t="shared" si="28"/>
        <v>ND</v>
      </c>
      <c r="L195" s="97" t="str">
        <f t="shared" si="29"/>
        <v>ND</v>
      </c>
      <c r="M195" s="21">
        <v>0</v>
      </c>
      <c r="N195" s="21">
        <v>0</v>
      </c>
      <c r="O195" s="21">
        <v>0</v>
      </c>
      <c r="P195" s="93">
        <v>0</v>
      </c>
      <c r="Q195" s="93">
        <v>0</v>
      </c>
      <c r="R195" s="93">
        <v>0</v>
      </c>
      <c r="S195" s="21">
        <v>0</v>
      </c>
      <c r="T195" s="21">
        <v>1.4381833333333334E-5</v>
      </c>
      <c r="U195" s="21">
        <v>6.7500624999999999E-6</v>
      </c>
      <c r="V195" s="21">
        <v>0</v>
      </c>
      <c r="W195" s="21">
        <v>9.7240133333333339E-4</v>
      </c>
      <c r="X195" s="101" t="s">
        <v>1169</v>
      </c>
      <c r="Y195" s="101" t="s">
        <v>1169</v>
      </c>
      <c r="Z195" s="101" t="s">
        <v>1169</v>
      </c>
      <c r="AA195" s="79">
        <v>0</v>
      </c>
      <c r="AB195" s="79">
        <v>0</v>
      </c>
      <c r="AC195" s="79">
        <v>0</v>
      </c>
      <c r="AD195" s="79">
        <v>0</v>
      </c>
      <c r="AE195" s="79">
        <v>0</v>
      </c>
      <c r="AF195" s="79">
        <v>0</v>
      </c>
      <c r="AG195" s="79">
        <v>0</v>
      </c>
      <c r="AH195" s="79">
        <v>0</v>
      </c>
      <c r="AI195" s="79">
        <v>0</v>
      </c>
      <c r="AJ195" s="79">
        <v>0</v>
      </c>
      <c r="AK195" s="79">
        <v>0</v>
      </c>
      <c r="AL195" s="79">
        <v>0</v>
      </c>
      <c r="AM195" s="79">
        <v>0</v>
      </c>
      <c r="AN195" s="79">
        <v>0</v>
      </c>
      <c r="AO195" s="79">
        <v>0</v>
      </c>
      <c r="AP195" s="79">
        <v>0</v>
      </c>
      <c r="AQ195" s="79">
        <v>0</v>
      </c>
      <c r="AR195" s="79">
        <v>0</v>
      </c>
      <c r="AS195" s="79">
        <v>0</v>
      </c>
      <c r="AT195" s="79">
        <v>1.1558200000000001E-4</v>
      </c>
      <c r="AU195" s="79">
        <v>0</v>
      </c>
      <c r="AV195" s="79">
        <v>5.7000000000000003E-5</v>
      </c>
      <c r="AW195" s="79">
        <v>0</v>
      </c>
      <c r="AX195" s="79">
        <v>0</v>
      </c>
      <c r="AY195" s="79">
        <v>0</v>
      </c>
      <c r="AZ195" s="79">
        <v>0</v>
      </c>
      <c r="BA195" s="79">
        <v>0</v>
      </c>
      <c r="BB195" s="79">
        <v>0</v>
      </c>
      <c r="BC195" s="79">
        <v>0</v>
      </c>
      <c r="BD195" s="79">
        <v>0</v>
      </c>
      <c r="BE195" s="79">
        <v>0</v>
      </c>
      <c r="BF195" s="79">
        <v>0</v>
      </c>
      <c r="BG195" s="79">
        <v>0</v>
      </c>
      <c r="BH195" s="79">
        <v>0</v>
      </c>
      <c r="BI195" s="79">
        <v>0</v>
      </c>
      <c r="BJ195" s="79">
        <v>0</v>
      </c>
      <c r="BK195" s="79">
        <v>0</v>
      </c>
      <c r="BL195" s="79">
        <v>0</v>
      </c>
      <c r="BM195" s="79">
        <v>0</v>
      </c>
      <c r="BN195" s="79">
        <v>0</v>
      </c>
      <c r="BO195" s="79">
        <v>0</v>
      </c>
      <c r="BP195" s="79">
        <v>0</v>
      </c>
      <c r="BQ195" s="79">
        <v>0</v>
      </c>
      <c r="BR195" s="79">
        <v>0</v>
      </c>
      <c r="BS195" s="79">
        <v>0</v>
      </c>
      <c r="BT195" s="79">
        <v>0</v>
      </c>
      <c r="BU195" s="79">
        <v>0</v>
      </c>
      <c r="BV195" s="79">
        <v>0</v>
      </c>
      <c r="BW195" s="79">
        <v>1.66138E-4</v>
      </c>
      <c r="BX195" s="79">
        <v>0</v>
      </c>
      <c r="BY195" s="79">
        <v>0</v>
      </c>
      <c r="BZ195" s="79">
        <v>0</v>
      </c>
      <c r="CA195" s="79">
        <v>0</v>
      </c>
      <c r="CB195" s="79">
        <v>0</v>
      </c>
      <c r="CC195" s="79">
        <v>0</v>
      </c>
      <c r="CD195" s="79">
        <v>0</v>
      </c>
      <c r="CE195" s="79">
        <v>0</v>
      </c>
      <c r="CF195" s="79">
        <v>0</v>
      </c>
      <c r="CG195" s="79">
        <v>0</v>
      </c>
      <c r="CH195" s="79">
        <v>0</v>
      </c>
      <c r="CI195" s="79">
        <v>0</v>
      </c>
      <c r="CJ195" s="79">
        <v>0</v>
      </c>
      <c r="CK195" s="79">
        <v>0</v>
      </c>
      <c r="CL195" s="79">
        <v>0</v>
      </c>
      <c r="CM195" s="79">
        <v>0</v>
      </c>
      <c r="CN195" s="79">
        <v>0</v>
      </c>
      <c r="CO195" s="79">
        <v>0</v>
      </c>
      <c r="CP195" s="79">
        <v>0</v>
      </c>
      <c r="CQ195" s="79">
        <v>0</v>
      </c>
      <c r="CR195" s="79">
        <v>0</v>
      </c>
      <c r="CS195" s="79">
        <v>1.5786500000000001E-4</v>
      </c>
      <c r="CT195" s="79">
        <v>0</v>
      </c>
      <c r="CU195" s="79">
        <v>0</v>
      </c>
      <c r="CV195" s="79">
        <v>0</v>
      </c>
      <c r="CW195" s="79">
        <v>0</v>
      </c>
      <c r="CX195" s="79">
        <v>0</v>
      </c>
      <c r="CY195" s="79">
        <v>0</v>
      </c>
      <c r="CZ195" s="79">
        <v>0</v>
      </c>
      <c r="DA195" s="79">
        <v>0</v>
      </c>
      <c r="DB195" s="79">
        <v>0</v>
      </c>
      <c r="DC195" s="79">
        <v>0</v>
      </c>
      <c r="DD195" s="79">
        <v>0</v>
      </c>
      <c r="DE195" s="79">
        <v>0</v>
      </c>
      <c r="DF195" s="79">
        <v>1.282797E-3</v>
      </c>
      <c r="DG195" s="79">
        <v>7.0255600000000001E-4</v>
      </c>
      <c r="DH195" s="79">
        <v>1.053366E-3</v>
      </c>
      <c r="DI195" s="79">
        <v>1.8867600000000001E-4</v>
      </c>
      <c r="DJ195" s="79">
        <v>1.8760179999999999E-3</v>
      </c>
      <c r="DK195" s="79">
        <v>1.9339229999999999E-3</v>
      </c>
      <c r="DL195" s="79">
        <v>3.7546999999999998E-4</v>
      </c>
      <c r="DM195" s="79">
        <v>2.6000569999999998E-3</v>
      </c>
      <c r="DN195" s="79">
        <v>4.5833799999999997E-4</v>
      </c>
      <c r="DO195" s="79">
        <v>9.6600000000000003E-5</v>
      </c>
      <c r="DP195" s="79">
        <v>5.88903E-4</v>
      </c>
      <c r="DQ195" s="79">
        <v>5.1211200000000001E-4</v>
      </c>
    </row>
    <row r="196" spans="1:121">
      <c r="A196" s="79" t="s">
        <v>278</v>
      </c>
      <c r="B196" s="21" t="s">
        <v>275</v>
      </c>
      <c r="C196" s="97" t="str">
        <f t="shared" ref="C196:C201" si="34">IF(AND(N196=0,S196=0),"ND",IF(N196=0,"NI",IF(S196=0,"PI",N196/S196)))</f>
        <v>ND</v>
      </c>
      <c r="D196" s="97" t="str">
        <f t="shared" ref="D196:D201" si="35">IF(AND(Q196=0,S196=0),"ND",IF(Q196=0,"NI",IF(S196=0,"PI",Q196/S196)))</f>
        <v>ND</v>
      </c>
      <c r="E196" s="21" t="s">
        <v>917</v>
      </c>
      <c r="F196" s="21" t="s">
        <v>1159</v>
      </c>
      <c r="G196" s="21" t="s">
        <v>1308</v>
      </c>
      <c r="H196" s="21" t="s">
        <v>1159</v>
      </c>
      <c r="I196" s="97">
        <f t="shared" si="30"/>
        <v>0.15128014790048502</v>
      </c>
      <c r="J196" s="97" t="str">
        <f t="shared" si="31"/>
        <v>NI</v>
      </c>
      <c r="K196" s="97" t="str">
        <f t="shared" si="28"/>
        <v>ND</v>
      </c>
      <c r="L196" s="97" t="str">
        <f t="shared" si="29"/>
        <v>ND</v>
      </c>
      <c r="M196" s="21">
        <v>0</v>
      </c>
      <c r="N196" s="21">
        <v>0</v>
      </c>
      <c r="O196" s="21">
        <v>0</v>
      </c>
      <c r="P196" s="93">
        <v>0</v>
      </c>
      <c r="Q196" s="93">
        <v>0</v>
      </c>
      <c r="R196" s="93">
        <v>0</v>
      </c>
      <c r="S196" s="21">
        <v>0</v>
      </c>
      <c r="T196" s="21">
        <v>4.6999999999999999E-6</v>
      </c>
      <c r="U196" s="21">
        <v>3.1068187499999998E-5</v>
      </c>
      <c r="V196" s="21">
        <v>0</v>
      </c>
      <c r="W196" s="21">
        <v>6.7159450000000003E-4</v>
      </c>
      <c r="X196" s="101" t="s">
        <v>1169</v>
      </c>
      <c r="Y196" s="101" t="s">
        <v>1169</v>
      </c>
      <c r="Z196" s="101" t="s">
        <v>1169</v>
      </c>
      <c r="AA196" s="79">
        <v>0</v>
      </c>
      <c r="AB196" s="79">
        <v>0</v>
      </c>
      <c r="AC196" s="79">
        <v>0</v>
      </c>
      <c r="AD196" s="79">
        <v>0</v>
      </c>
      <c r="AE196" s="79">
        <v>0</v>
      </c>
      <c r="AF196" s="79">
        <v>0</v>
      </c>
      <c r="AG196" s="79">
        <v>0</v>
      </c>
      <c r="AH196" s="79">
        <v>0</v>
      </c>
      <c r="AI196" s="79">
        <v>0</v>
      </c>
      <c r="AJ196" s="79">
        <v>0</v>
      </c>
      <c r="AK196" s="79">
        <v>0</v>
      </c>
      <c r="AL196" s="79">
        <v>0</v>
      </c>
      <c r="AM196" s="79">
        <v>0</v>
      </c>
      <c r="AN196" s="79">
        <v>0</v>
      </c>
      <c r="AO196" s="79">
        <v>0</v>
      </c>
      <c r="AP196" s="79">
        <v>0</v>
      </c>
      <c r="AQ196" s="79">
        <v>0</v>
      </c>
      <c r="AR196" s="79">
        <v>0</v>
      </c>
      <c r="AS196" s="79">
        <v>0</v>
      </c>
      <c r="AT196" s="79">
        <v>0</v>
      </c>
      <c r="AU196" s="79">
        <v>0</v>
      </c>
      <c r="AV196" s="79">
        <v>5.6400000000000002E-5</v>
      </c>
      <c r="AW196" s="79">
        <v>0</v>
      </c>
      <c r="AX196" s="79">
        <v>0</v>
      </c>
      <c r="AY196" s="79">
        <v>0</v>
      </c>
      <c r="AZ196" s="79">
        <v>0</v>
      </c>
      <c r="BA196" s="79">
        <v>0</v>
      </c>
      <c r="BB196" s="79">
        <v>0</v>
      </c>
      <c r="BC196" s="79">
        <v>0</v>
      </c>
      <c r="BD196" s="79">
        <v>0</v>
      </c>
      <c r="BE196" s="79">
        <v>0</v>
      </c>
      <c r="BF196" s="79">
        <v>0</v>
      </c>
      <c r="BG196" s="79">
        <v>0</v>
      </c>
      <c r="BH196" s="79">
        <v>0</v>
      </c>
      <c r="BI196" s="79">
        <v>0</v>
      </c>
      <c r="BJ196" s="79">
        <v>0</v>
      </c>
      <c r="BK196" s="79">
        <v>0</v>
      </c>
      <c r="BL196" s="79">
        <v>0</v>
      </c>
      <c r="BM196" s="79">
        <v>0</v>
      </c>
      <c r="BN196" s="79">
        <v>0</v>
      </c>
      <c r="BO196" s="79">
        <v>0</v>
      </c>
      <c r="BP196" s="79">
        <v>0</v>
      </c>
      <c r="BQ196" s="79">
        <v>0</v>
      </c>
      <c r="BR196" s="79">
        <v>0</v>
      </c>
      <c r="BS196" s="79">
        <v>0</v>
      </c>
      <c r="BT196" s="79">
        <v>0</v>
      </c>
      <c r="BU196" s="79">
        <v>0</v>
      </c>
      <c r="BV196" s="79">
        <v>1.69712E-4</v>
      </c>
      <c r="BW196" s="79">
        <v>3.2874E-4</v>
      </c>
      <c r="BX196" s="79">
        <v>0</v>
      </c>
      <c r="BY196" s="79">
        <v>0</v>
      </c>
      <c r="BZ196" s="79">
        <v>0</v>
      </c>
      <c r="CA196" s="79">
        <v>2.01924E-4</v>
      </c>
      <c r="CB196" s="79">
        <v>0</v>
      </c>
      <c r="CC196" s="79">
        <v>1.3944000000000001E-4</v>
      </c>
      <c r="CD196" s="79">
        <v>0</v>
      </c>
      <c r="CE196" s="79">
        <v>0</v>
      </c>
      <c r="CF196" s="79">
        <v>0</v>
      </c>
      <c r="CG196" s="79">
        <v>0</v>
      </c>
      <c r="CH196" s="79">
        <v>0</v>
      </c>
      <c r="CI196" s="79">
        <v>0</v>
      </c>
      <c r="CJ196" s="79">
        <v>0</v>
      </c>
      <c r="CK196" s="79">
        <v>0</v>
      </c>
      <c r="CL196" s="79">
        <v>0</v>
      </c>
      <c r="CM196" s="79">
        <v>0</v>
      </c>
      <c r="CN196" s="79">
        <v>5.0318100000000001E-4</v>
      </c>
      <c r="CO196" s="79">
        <v>1.48276E-4</v>
      </c>
      <c r="CP196" s="79">
        <v>0</v>
      </c>
      <c r="CQ196" s="79">
        <v>0</v>
      </c>
      <c r="CR196" s="79">
        <v>0</v>
      </c>
      <c r="CS196" s="79">
        <v>0</v>
      </c>
      <c r="CT196" s="79">
        <v>0</v>
      </c>
      <c r="CU196" s="79">
        <v>0</v>
      </c>
      <c r="CV196" s="79">
        <v>0</v>
      </c>
      <c r="CW196" s="79">
        <v>0</v>
      </c>
      <c r="CX196" s="79">
        <v>0</v>
      </c>
      <c r="CY196" s="79">
        <v>0</v>
      </c>
      <c r="CZ196" s="79">
        <v>0</v>
      </c>
      <c r="DA196" s="79">
        <v>0</v>
      </c>
      <c r="DB196" s="79">
        <v>0</v>
      </c>
      <c r="DC196" s="79">
        <v>0</v>
      </c>
      <c r="DD196" s="79">
        <v>0</v>
      </c>
      <c r="DE196" s="79">
        <v>0</v>
      </c>
      <c r="DF196" s="79">
        <v>1.6317650000000001E-3</v>
      </c>
      <c r="DG196" s="79">
        <v>3.4754099999999998E-4</v>
      </c>
      <c r="DH196" s="79">
        <v>3.7896700000000002E-4</v>
      </c>
      <c r="DI196" s="79">
        <v>2.8000300000000002E-4</v>
      </c>
      <c r="DJ196" s="79">
        <v>8.3522700000000002E-4</v>
      </c>
      <c r="DK196" s="79">
        <v>5.4667099999999998E-4</v>
      </c>
      <c r="DL196" s="79">
        <v>1.021557E-3</v>
      </c>
      <c r="DM196" s="79">
        <v>1.745555E-3</v>
      </c>
      <c r="DN196" s="79">
        <v>1.81385E-4</v>
      </c>
      <c r="DO196" s="79">
        <v>1.9114800000000001E-4</v>
      </c>
      <c r="DP196" s="79">
        <v>2.9131900000000001E-4</v>
      </c>
      <c r="DQ196" s="79">
        <v>6.0799599999999997E-4</v>
      </c>
    </row>
    <row r="197" spans="1:121">
      <c r="A197" s="79" t="s">
        <v>279</v>
      </c>
      <c r="B197" s="21" t="s">
        <v>275</v>
      </c>
      <c r="C197" s="97" t="str">
        <f t="shared" si="34"/>
        <v>ND</v>
      </c>
      <c r="D197" s="97" t="str">
        <f t="shared" si="35"/>
        <v>ND</v>
      </c>
      <c r="E197" s="21" t="s">
        <v>917</v>
      </c>
      <c r="F197" s="21" t="s">
        <v>1159</v>
      </c>
      <c r="G197" s="21" t="s">
        <v>1308</v>
      </c>
      <c r="H197" s="21" t="s">
        <v>1159</v>
      </c>
      <c r="I197" s="97">
        <f t="shared" si="30"/>
        <v>0.57978679356954266</v>
      </c>
      <c r="J197" s="97" t="str">
        <f t="shared" si="31"/>
        <v>NI</v>
      </c>
      <c r="K197" s="97" t="str">
        <f t="shared" ref="K197:K201" si="36">IF(AND(O197=0,M197=0),"ND",IF(O197=0,"NI",IF(M197=0,"PI",O197/M197)))</f>
        <v>ND</v>
      </c>
      <c r="L197" s="97" t="str">
        <f t="shared" ref="L197:L201" si="37">IF(AND(R197=0,P197=0),"ND",IF(R197=0,"NI",IF(P197=0,"PI",R197/P197)))</f>
        <v>NI</v>
      </c>
      <c r="M197" s="21">
        <v>0</v>
      </c>
      <c r="N197" s="21">
        <v>0</v>
      </c>
      <c r="O197" s="21">
        <v>0</v>
      </c>
      <c r="P197" s="93">
        <v>1.7255699999999999E-4</v>
      </c>
      <c r="Q197" s="93">
        <v>0</v>
      </c>
      <c r="R197" s="93">
        <v>0</v>
      </c>
      <c r="S197" s="21">
        <v>0</v>
      </c>
      <c r="T197" s="21">
        <v>6.1408999999999994E-5</v>
      </c>
      <c r="U197" s="21">
        <v>1.0591652083333334E-4</v>
      </c>
      <c r="V197" s="21">
        <v>0</v>
      </c>
      <c r="W197" s="21">
        <v>6.3139694999999997E-3</v>
      </c>
      <c r="X197" s="101" t="s">
        <v>1169</v>
      </c>
      <c r="Y197" s="101" t="s">
        <v>1169</v>
      </c>
      <c r="Z197" s="101" t="s">
        <v>1169</v>
      </c>
      <c r="AA197" s="79">
        <v>0</v>
      </c>
      <c r="AB197" s="79">
        <v>0</v>
      </c>
      <c r="AC197" s="79">
        <v>0</v>
      </c>
      <c r="AD197" s="79">
        <v>0</v>
      </c>
      <c r="AE197" s="79">
        <v>0</v>
      </c>
      <c r="AF197" s="79">
        <v>0</v>
      </c>
      <c r="AG197" s="79">
        <v>0</v>
      </c>
      <c r="AH197" s="79">
        <v>0</v>
      </c>
      <c r="AI197" s="79">
        <v>0</v>
      </c>
      <c r="AJ197" s="79">
        <v>0</v>
      </c>
      <c r="AK197" s="79">
        <v>0</v>
      </c>
      <c r="AL197" s="79">
        <v>0</v>
      </c>
      <c r="AM197" s="79">
        <v>0</v>
      </c>
      <c r="AN197" s="79">
        <v>0</v>
      </c>
      <c r="AO197" s="79">
        <v>0</v>
      </c>
      <c r="AP197" s="79">
        <v>1.8077699999999999E-4</v>
      </c>
      <c r="AQ197" s="79">
        <v>0</v>
      </c>
      <c r="AR197" s="79">
        <v>2.2150699999999999E-4</v>
      </c>
      <c r="AS197" s="79">
        <v>0</v>
      </c>
      <c r="AT197" s="79">
        <v>0</v>
      </c>
      <c r="AU197" s="79">
        <v>0</v>
      </c>
      <c r="AV197" s="79">
        <v>3.34624E-4</v>
      </c>
      <c r="AW197" s="79">
        <v>0</v>
      </c>
      <c r="AX197" s="79">
        <v>0</v>
      </c>
      <c r="AY197" s="79">
        <v>0</v>
      </c>
      <c r="AZ197" s="79">
        <v>0</v>
      </c>
      <c r="BA197" s="79">
        <v>0</v>
      </c>
      <c r="BB197" s="79">
        <v>0</v>
      </c>
      <c r="BC197" s="79">
        <v>0</v>
      </c>
      <c r="BD197" s="79">
        <v>0</v>
      </c>
      <c r="BE197" s="79">
        <v>0</v>
      </c>
      <c r="BF197" s="79">
        <v>0</v>
      </c>
      <c r="BG197" s="79">
        <v>0</v>
      </c>
      <c r="BH197" s="79">
        <v>0</v>
      </c>
      <c r="BI197" s="79">
        <v>0</v>
      </c>
      <c r="BJ197" s="79">
        <v>0</v>
      </c>
      <c r="BK197" s="79">
        <v>0</v>
      </c>
      <c r="BL197" s="79">
        <v>0</v>
      </c>
      <c r="BM197" s="79">
        <v>0</v>
      </c>
      <c r="BN197" s="79">
        <v>0</v>
      </c>
      <c r="BO197" s="79">
        <v>0</v>
      </c>
      <c r="BP197" s="79">
        <v>0</v>
      </c>
      <c r="BQ197" s="79">
        <v>0</v>
      </c>
      <c r="BR197" s="79">
        <v>0</v>
      </c>
      <c r="BS197" s="79">
        <v>0</v>
      </c>
      <c r="BT197" s="79">
        <v>0</v>
      </c>
      <c r="BU197" s="79">
        <v>0</v>
      </c>
      <c r="BV197" s="79">
        <v>2.0151069999999999E-3</v>
      </c>
      <c r="BW197" s="79">
        <v>9.7583900000000005E-4</v>
      </c>
      <c r="BX197" s="79">
        <v>0</v>
      </c>
      <c r="BY197" s="79">
        <v>0</v>
      </c>
      <c r="BZ197" s="79">
        <v>0</v>
      </c>
      <c r="CA197" s="79">
        <v>5.9939499999999996E-4</v>
      </c>
      <c r="CB197" s="79">
        <v>0</v>
      </c>
      <c r="CC197" s="79">
        <v>0</v>
      </c>
      <c r="CD197" s="79">
        <v>0</v>
      </c>
      <c r="CE197" s="79">
        <v>0</v>
      </c>
      <c r="CF197" s="79">
        <v>0</v>
      </c>
      <c r="CG197" s="79">
        <v>0</v>
      </c>
      <c r="CH197" s="79">
        <v>0</v>
      </c>
      <c r="CI197" s="79">
        <v>0</v>
      </c>
      <c r="CJ197" s="79">
        <v>0</v>
      </c>
      <c r="CK197" s="79">
        <v>0</v>
      </c>
      <c r="CL197" s="79">
        <v>0</v>
      </c>
      <c r="CM197" s="79">
        <v>0</v>
      </c>
      <c r="CN197" s="79">
        <v>1.493652E-3</v>
      </c>
      <c r="CO197" s="79">
        <v>0</v>
      </c>
      <c r="CP197" s="79">
        <v>0</v>
      </c>
      <c r="CQ197" s="79">
        <v>0</v>
      </c>
      <c r="CR197" s="79">
        <v>0</v>
      </c>
      <c r="CS197" s="79">
        <v>0</v>
      </c>
      <c r="CT197" s="79">
        <v>0</v>
      </c>
      <c r="CU197" s="79">
        <v>0</v>
      </c>
      <c r="CV197" s="79">
        <v>0</v>
      </c>
      <c r="CW197" s="79">
        <v>0</v>
      </c>
      <c r="CX197" s="79">
        <v>0</v>
      </c>
      <c r="CY197" s="79">
        <v>0</v>
      </c>
      <c r="CZ197" s="79">
        <v>0</v>
      </c>
      <c r="DA197" s="79">
        <v>0</v>
      </c>
      <c r="DB197" s="79">
        <v>0</v>
      </c>
      <c r="DC197" s="79">
        <v>0</v>
      </c>
      <c r="DD197" s="79">
        <v>0</v>
      </c>
      <c r="DE197" s="79">
        <v>0</v>
      </c>
      <c r="DF197" s="79">
        <v>5.920158E-3</v>
      </c>
      <c r="DG197" s="79">
        <v>4.1265939999999999E-3</v>
      </c>
      <c r="DH197" s="79">
        <v>5.3434399999999996E-3</v>
      </c>
      <c r="DI197" s="79">
        <v>2.7705529999999998E-3</v>
      </c>
      <c r="DJ197" s="79">
        <v>1.2947484E-2</v>
      </c>
      <c r="DK197" s="79">
        <v>8.6546690000000003E-3</v>
      </c>
      <c r="DL197" s="79">
        <v>8.2702139999999997E-3</v>
      </c>
      <c r="DM197" s="79">
        <v>1.5544624E-2</v>
      </c>
      <c r="DN197" s="79">
        <v>4.576625E-3</v>
      </c>
      <c r="DO197" s="79">
        <v>1.9859259999999998E-3</v>
      </c>
      <c r="DP197" s="79">
        <v>2.0177680000000001E-3</v>
      </c>
      <c r="DQ197" s="79">
        <v>3.6095789999999999E-3</v>
      </c>
    </row>
    <row r="198" spans="1:121">
      <c r="A198" s="79" t="s">
        <v>280</v>
      </c>
      <c r="B198" s="21" t="s">
        <v>275</v>
      </c>
      <c r="C198" s="97" t="str">
        <f t="shared" si="34"/>
        <v>NI</v>
      </c>
      <c r="D198" s="101" t="str">
        <f t="shared" si="35"/>
        <v>NI</v>
      </c>
      <c r="E198" s="21" t="s">
        <v>917</v>
      </c>
      <c r="F198" s="21" t="s">
        <v>1159</v>
      </c>
      <c r="G198" s="21" t="s">
        <v>1308</v>
      </c>
      <c r="H198" s="21" t="s">
        <v>1159</v>
      </c>
      <c r="I198" s="97">
        <f t="shared" ref="I198:I201" si="38">IF(AND(T198=0,U198=0),"ND",IF(T198=0,"NI",IF(U198=0,"PI",T198/U198)))</f>
        <v>0.28447641170027543</v>
      </c>
      <c r="J198" s="97">
        <f t="shared" ref="J198:J201" si="39">IF(AND(S198=0,T198=0),"ND",IF(S198=0,"NI",IF(T198=0,"PI",S198/T198)))</f>
        <v>0.18786692759295498</v>
      </c>
      <c r="K198" s="97" t="str">
        <f t="shared" si="36"/>
        <v>ND</v>
      </c>
      <c r="L198" s="97" t="str">
        <f t="shared" si="37"/>
        <v>PI</v>
      </c>
      <c r="M198" s="21">
        <v>0</v>
      </c>
      <c r="N198" s="21">
        <v>0</v>
      </c>
      <c r="O198" s="21">
        <v>0</v>
      </c>
      <c r="P198" s="93">
        <v>0</v>
      </c>
      <c r="Q198" s="93">
        <v>0</v>
      </c>
      <c r="R198" s="93">
        <v>2.8324300000000003E-4</v>
      </c>
      <c r="S198" s="21">
        <v>3.2000000000000003E-6</v>
      </c>
      <c r="T198" s="21">
        <v>1.7033333333333335E-5</v>
      </c>
      <c r="U198" s="21">
        <v>5.9876083333333338E-5</v>
      </c>
      <c r="V198" s="21">
        <v>0</v>
      </c>
      <c r="W198" s="21">
        <v>1.3498995000000003E-3</v>
      </c>
      <c r="X198" s="101" t="s">
        <v>1169</v>
      </c>
      <c r="Y198" s="101" t="s">
        <v>1169</v>
      </c>
      <c r="Z198" s="101" t="s">
        <v>1169</v>
      </c>
      <c r="AA198" s="79">
        <v>0</v>
      </c>
      <c r="AB198" s="79">
        <v>0</v>
      </c>
      <c r="AC198" s="79">
        <v>0</v>
      </c>
      <c r="AD198" s="79">
        <v>3.5200000000000002E-5</v>
      </c>
      <c r="AE198" s="79">
        <v>0</v>
      </c>
      <c r="AF198" s="79">
        <v>0</v>
      </c>
      <c r="AG198" s="79">
        <v>0</v>
      </c>
      <c r="AH198" s="79">
        <v>0</v>
      </c>
      <c r="AI198" s="79">
        <v>0</v>
      </c>
      <c r="AJ198" s="79">
        <v>0</v>
      </c>
      <c r="AK198" s="79">
        <v>0</v>
      </c>
      <c r="AL198" s="79">
        <v>6.69E-5</v>
      </c>
      <c r="AM198" s="79">
        <v>0</v>
      </c>
      <c r="AN198" s="79">
        <v>0</v>
      </c>
      <c r="AO198" s="79">
        <v>0</v>
      </c>
      <c r="AP198" s="79">
        <v>6.4800000000000003E-5</v>
      </c>
      <c r="AQ198" s="79">
        <v>7.2700000000000005E-5</v>
      </c>
      <c r="AR198" s="79">
        <v>0</v>
      </c>
      <c r="AS198" s="79">
        <v>0</v>
      </c>
      <c r="AT198" s="79">
        <v>0</v>
      </c>
      <c r="AU198" s="79">
        <v>0</v>
      </c>
      <c r="AV198" s="79">
        <v>0</v>
      </c>
      <c r="AW198" s="79">
        <v>0</v>
      </c>
      <c r="AX198" s="79">
        <v>0</v>
      </c>
      <c r="AY198" s="79">
        <v>0</v>
      </c>
      <c r="AZ198" s="79">
        <v>0</v>
      </c>
      <c r="BA198" s="79">
        <v>0</v>
      </c>
      <c r="BB198" s="79">
        <v>0</v>
      </c>
      <c r="BC198" s="79">
        <v>0</v>
      </c>
      <c r="BD198" s="79">
        <v>0</v>
      </c>
      <c r="BE198" s="79">
        <v>0</v>
      </c>
      <c r="BF198" s="79">
        <v>0</v>
      </c>
      <c r="BG198" s="79">
        <v>0</v>
      </c>
      <c r="BH198" s="79">
        <v>0</v>
      </c>
      <c r="BI198" s="79">
        <v>0</v>
      </c>
      <c r="BJ198" s="79">
        <v>0</v>
      </c>
      <c r="BK198" s="79">
        <v>0</v>
      </c>
      <c r="BL198" s="79">
        <v>0</v>
      </c>
      <c r="BM198" s="79">
        <v>0</v>
      </c>
      <c r="BN198" s="79">
        <v>0</v>
      </c>
      <c r="BO198" s="79">
        <v>0</v>
      </c>
      <c r="BP198" s="79">
        <v>4.5833100000000003E-4</v>
      </c>
      <c r="BQ198" s="79">
        <v>0</v>
      </c>
      <c r="BR198" s="79">
        <v>0</v>
      </c>
      <c r="BS198" s="79">
        <v>0</v>
      </c>
      <c r="BT198" s="79">
        <v>0</v>
      </c>
      <c r="BU198" s="79">
        <v>0</v>
      </c>
      <c r="BV198" s="79">
        <v>1.0835949999999999E-3</v>
      </c>
      <c r="BW198" s="79">
        <v>1.7491499999999999E-4</v>
      </c>
      <c r="BX198" s="79">
        <v>0</v>
      </c>
      <c r="BY198" s="79">
        <v>0</v>
      </c>
      <c r="BZ198" s="79">
        <v>0</v>
      </c>
      <c r="CA198" s="79">
        <v>0</v>
      </c>
      <c r="CB198" s="79">
        <v>0</v>
      </c>
      <c r="CC198" s="79">
        <v>1.4838500000000001E-4</v>
      </c>
      <c r="CD198" s="79">
        <v>0</v>
      </c>
      <c r="CE198" s="79">
        <v>0</v>
      </c>
      <c r="CF198" s="79">
        <v>0</v>
      </c>
      <c r="CG198" s="79">
        <v>0</v>
      </c>
      <c r="CH198" s="79">
        <v>0</v>
      </c>
      <c r="CI198" s="79">
        <v>0</v>
      </c>
      <c r="CJ198" s="79">
        <v>0</v>
      </c>
      <c r="CK198" s="79">
        <v>0</v>
      </c>
      <c r="CL198" s="79">
        <v>0</v>
      </c>
      <c r="CM198" s="79">
        <v>0</v>
      </c>
      <c r="CN198" s="79">
        <v>5.3545999999999997E-4</v>
      </c>
      <c r="CO198" s="79">
        <v>4.7336600000000002E-4</v>
      </c>
      <c r="CP198" s="79">
        <v>0</v>
      </c>
      <c r="CQ198" s="79">
        <v>0</v>
      </c>
      <c r="CR198" s="79">
        <v>0</v>
      </c>
      <c r="CS198" s="79">
        <v>0</v>
      </c>
      <c r="CT198" s="79">
        <v>0</v>
      </c>
      <c r="CU198" s="79">
        <v>0</v>
      </c>
      <c r="CV198" s="79">
        <v>0</v>
      </c>
      <c r="CW198" s="79">
        <v>0</v>
      </c>
      <c r="CX198" s="79">
        <v>0</v>
      </c>
      <c r="CY198" s="79">
        <v>0</v>
      </c>
      <c r="CZ198" s="79">
        <v>0</v>
      </c>
      <c r="DA198" s="79">
        <v>0</v>
      </c>
      <c r="DB198" s="79">
        <v>0</v>
      </c>
      <c r="DC198" s="79">
        <v>0</v>
      </c>
      <c r="DD198" s="79">
        <v>0</v>
      </c>
      <c r="DE198" s="79">
        <v>0</v>
      </c>
      <c r="DF198" s="79">
        <v>1.543506E-3</v>
      </c>
      <c r="DG198" s="79">
        <v>2.1265590000000001E-3</v>
      </c>
      <c r="DH198" s="79">
        <v>1.7139340000000001E-3</v>
      </c>
      <c r="DI198" s="79">
        <v>5.9593000000000005E-4</v>
      </c>
      <c r="DJ198" s="79">
        <v>1.5801019999999999E-3</v>
      </c>
      <c r="DK198" s="79">
        <v>1.260438E-3</v>
      </c>
      <c r="DL198" s="79">
        <v>1.5812230000000001E-3</v>
      </c>
      <c r="DM198" s="79">
        <v>2.9329479999999999E-3</v>
      </c>
      <c r="DN198" s="79">
        <v>7.7208300000000001E-4</v>
      </c>
      <c r="DO198" s="79">
        <v>1.01705E-4</v>
      </c>
      <c r="DP198" s="79">
        <v>1.3433659999999999E-3</v>
      </c>
      <c r="DQ198" s="79">
        <v>6.4700000000000001E-4</v>
      </c>
    </row>
    <row r="199" spans="1:121">
      <c r="A199" s="79" t="s">
        <v>281</v>
      </c>
      <c r="B199" s="21" t="s">
        <v>275</v>
      </c>
      <c r="C199" s="97" t="str">
        <f t="shared" si="34"/>
        <v>NI</v>
      </c>
      <c r="D199" s="101" t="str">
        <f t="shared" si="35"/>
        <v>NI</v>
      </c>
      <c r="E199" s="21" t="s">
        <v>917</v>
      </c>
      <c r="F199" s="21" t="s">
        <v>1159</v>
      </c>
      <c r="G199" s="21" t="s">
        <v>1308</v>
      </c>
      <c r="H199" s="21" t="s">
        <v>1159</v>
      </c>
      <c r="I199" s="97">
        <f t="shared" si="38"/>
        <v>0.11480361807364535</v>
      </c>
      <c r="J199" s="97">
        <f t="shared" si="39"/>
        <v>4.3144804235587066E-2</v>
      </c>
      <c r="K199" s="97" t="str">
        <f t="shared" si="36"/>
        <v>ND</v>
      </c>
      <c r="L199" s="97">
        <f t="shared" si="37"/>
        <v>3.6651403249630721</v>
      </c>
      <c r="M199" s="21">
        <v>0</v>
      </c>
      <c r="N199" s="21">
        <v>0</v>
      </c>
      <c r="O199" s="21">
        <v>0</v>
      </c>
      <c r="P199" s="93">
        <v>6.7700000000000006E-5</v>
      </c>
      <c r="Q199" s="93">
        <v>0</v>
      </c>
      <c r="R199" s="93">
        <v>2.4813E-4</v>
      </c>
      <c r="S199" s="21">
        <v>3.4999999999999999E-6</v>
      </c>
      <c r="T199" s="21">
        <v>8.1122166666666674E-5</v>
      </c>
      <c r="U199" s="21">
        <v>7.0661681250000009E-4</v>
      </c>
      <c r="V199" s="21">
        <v>0</v>
      </c>
      <c r="W199" s="21">
        <v>3.2353405833333332E-3</v>
      </c>
      <c r="X199" s="101" t="s">
        <v>1169</v>
      </c>
      <c r="Y199" s="101" t="s">
        <v>1169</v>
      </c>
      <c r="Z199" s="101" t="s">
        <v>1169</v>
      </c>
      <c r="AA199" s="79">
        <v>0</v>
      </c>
      <c r="AB199" s="79">
        <v>0</v>
      </c>
      <c r="AC199" s="79">
        <v>0</v>
      </c>
      <c r="AD199" s="79">
        <v>3.8500000000000001E-5</v>
      </c>
      <c r="AE199" s="79">
        <v>0</v>
      </c>
      <c r="AF199" s="79">
        <v>0</v>
      </c>
      <c r="AG199" s="79">
        <v>0</v>
      </c>
      <c r="AH199" s="79">
        <v>0</v>
      </c>
      <c r="AI199" s="79">
        <v>0</v>
      </c>
      <c r="AJ199" s="79">
        <v>0</v>
      </c>
      <c r="AK199" s="79">
        <v>0</v>
      </c>
      <c r="AL199" s="79">
        <v>0</v>
      </c>
      <c r="AM199" s="79">
        <v>0</v>
      </c>
      <c r="AN199" s="79">
        <v>0</v>
      </c>
      <c r="AO199" s="79">
        <v>7.3999999999999996E-5</v>
      </c>
      <c r="AP199" s="79">
        <v>7.1000000000000005E-5</v>
      </c>
      <c r="AQ199" s="79">
        <v>7.9599999999999997E-5</v>
      </c>
      <c r="AR199" s="79">
        <v>0</v>
      </c>
      <c r="AS199" s="79">
        <v>0</v>
      </c>
      <c r="AT199" s="79">
        <v>0</v>
      </c>
      <c r="AU199" s="79">
        <v>0</v>
      </c>
      <c r="AV199" s="79">
        <v>5.2544199999999999E-4</v>
      </c>
      <c r="AW199" s="79">
        <v>2.2342400000000001E-4</v>
      </c>
      <c r="AX199" s="79">
        <v>0</v>
      </c>
      <c r="AY199" s="79">
        <v>0</v>
      </c>
      <c r="AZ199" s="79">
        <v>0</v>
      </c>
      <c r="BA199" s="79">
        <v>0</v>
      </c>
      <c r="BB199" s="79">
        <v>0</v>
      </c>
      <c r="BC199" s="79">
        <v>0</v>
      </c>
      <c r="BD199" s="79">
        <v>0</v>
      </c>
      <c r="BE199" s="79">
        <v>2.0289700000000001E-4</v>
      </c>
      <c r="BF199" s="79">
        <v>0</v>
      </c>
      <c r="BG199" s="79">
        <v>0</v>
      </c>
      <c r="BH199" s="79">
        <v>3.6645100000000001E-4</v>
      </c>
      <c r="BI199" s="79">
        <v>0</v>
      </c>
      <c r="BJ199" s="79">
        <v>0</v>
      </c>
      <c r="BK199" s="79">
        <v>0</v>
      </c>
      <c r="BL199" s="79">
        <v>0</v>
      </c>
      <c r="BM199" s="79">
        <v>0</v>
      </c>
      <c r="BN199" s="79">
        <v>0</v>
      </c>
      <c r="BO199" s="79">
        <v>0</v>
      </c>
      <c r="BP199" s="79">
        <v>6.5245859999999998E-3</v>
      </c>
      <c r="BQ199" s="79">
        <v>0</v>
      </c>
      <c r="BR199" s="79">
        <v>0</v>
      </c>
      <c r="BS199" s="79">
        <v>0</v>
      </c>
      <c r="BT199" s="79">
        <v>0</v>
      </c>
      <c r="BU199" s="79">
        <v>0</v>
      </c>
      <c r="BV199" s="79">
        <v>7.1194880000000002E-3</v>
      </c>
      <c r="BW199" s="79">
        <v>2.6815419999999999E-3</v>
      </c>
      <c r="BX199" s="79">
        <v>0</v>
      </c>
      <c r="BY199" s="79">
        <v>0</v>
      </c>
      <c r="BZ199" s="79">
        <v>0</v>
      </c>
      <c r="CA199" s="79">
        <v>0</v>
      </c>
      <c r="CB199" s="79">
        <v>0</v>
      </c>
      <c r="CC199" s="79">
        <v>2.4373200000000002E-3</v>
      </c>
      <c r="CD199" s="79">
        <v>0</v>
      </c>
      <c r="CE199" s="79">
        <v>0</v>
      </c>
      <c r="CF199" s="79">
        <v>0</v>
      </c>
      <c r="CG199" s="79">
        <v>0</v>
      </c>
      <c r="CH199" s="79">
        <v>0</v>
      </c>
      <c r="CI199" s="79">
        <v>0</v>
      </c>
      <c r="CJ199" s="79">
        <v>9.5338400000000005E-4</v>
      </c>
      <c r="CK199" s="79">
        <v>5.9976799999999998E-4</v>
      </c>
      <c r="CL199" s="79">
        <v>4.0039399999999999E-4</v>
      </c>
      <c r="CM199" s="79">
        <v>0</v>
      </c>
      <c r="CN199" s="79">
        <v>9.9679669999999995E-3</v>
      </c>
      <c r="CO199" s="79">
        <v>1.900634E-3</v>
      </c>
      <c r="CP199" s="79">
        <v>0</v>
      </c>
      <c r="CQ199" s="79">
        <v>2.17171E-4</v>
      </c>
      <c r="CR199" s="79">
        <v>0</v>
      </c>
      <c r="CS199" s="79">
        <v>5.4600500000000001E-4</v>
      </c>
      <c r="CT199" s="79">
        <v>0</v>
      </c>
      <c r="CU199" s="79">
        <v>0</v>
      </c>
      <c r="CV199" s="79">
        <v>0</v>
      </c>
      <c r="CW199" s="79">
        <v>0</v>
      </c>
      <c r="CX199" s="79">
        <v>0</v>
      </c>
      <c r="CY199" s="79">
        <v>0</v>
      </c>
      <c r="CZ199" s="79">
        <v>0</v>
      </c>
      <c r="DA199" s="79">
        <v>0</v>
      </c>
      <c r="DB199" s="79">
        <v>0</v>
      </c>
      <c r="DC199" s="79">
        <v>0</v>
      </c>
      <c r="DD199" s="79">
        <v>0</v>
      </c>
      <c r="DE199" s="79">
        <v>0</v>
      </c>
      <c r="DF199" s="79">
        <v>3.4860440000000002E-3</v>
      </c>
      <c r="DG199" s="79">
        <v>2.7336560000000001E-3</v>
      </c>
      <c r="DH199" s="79">
        <v>4.1952630000000003E-3</v>
      </c>
      <c r="DI199" s="79">
        <v>6.5256799999999996E-4</v>
      </c>
      <c r="DJ199" s="79">
        <v>3.6768399999999998E-3</v>
      </c>
      <c r="DK199" s="79">
        <v>4.0345240000000003E-3</v>
      </c>
      <c r="DL199" s="79">
        <v>3.3547910000000002E-3</v>
      </c>
      <c r="DM199" s="79">
        <v>9.7421539999999994E-3</v>
      </c>
      <c r="DN199" s="79">
        <v>2.113658E-3</v>
      </c>
      <c r="DO199" s="79">
        <v>1.3364550000000001E-3</v>
      </c>
      <c r="DP199" s="79">
        <v>1.0184129999999999E-3</v>
      </c>
      <c r="DQ199" s="79">
        <v>2.4797209999999998E-3</v>
      </c>
    </row>
    <row r="200" spans="1:121">
      <c r="A200" s="79" t="s">
        <v>282</v>
      </c>
      <c r="B200" s="21" t="s">
        <v>275</v>
      </c>
      <c r="C200" s="97" t="str">
        <f t="shared" si="34"/>
        <v>ND</v>
      </c>
      <c r="D200" s="97" t="str">
        <f t="shared" si="35"/>
        <v>ND</v>
      </c>
      <c r="E200" s="21" t="s">
        <v>917</v>
      </c>
      <c r="F200" s="21" t="s">
        <v>1159</v>
      </c>
      <c r="G200" s="21" t="s">
        <v>1308</v>
      </c>
      <c r="H200" s="21" t="s">
        <v>1159</v>
      </c>
      <c r="I200" s="97">
        <f t="shared" si="38"/>
        <v>0.23967674210828407</v>
      </c>
      <c r="J200" s="97" t="str">
        <f t="shared" si="39"/>
        <v>NI</v>
      </c>
      <c r="K200" s="97" t="str">
        <f t="shared" si="36"/>
        <v>ND</v>
      </c>
      <c r="L200" s="97" t="str">
        <f t="shared" si="37"/>
        <v>ND</v>
      </c>
      <c r="M200" s="21">
        <v>0</v>
      </c>
      <c r="N200" s="21">
        <v>0</v>
      </c>
      <c r="O200" s="21">
        <v>0</v>
      </c>
      <c r="P200" s="93">
        <v>0</v>
      </c>
      <c r="Q200" s="93">
        <v>0</v>
      </c>
      <c r="R200" s="93">
        <v>0</v>
      </c>
      <c r="S200" s="21">
        <v>0</v>
      </c>
      <c r="T200" s="21">
        <v>2.6133333333333336E-5</v>
      </c>
      <c r="U200" s="21">
        <v>1.0903575E-4</v>
      </c>
      <c r="V200" s="21">
        <v>0</v>
      </c>
      <c r="W200" s="21">
        <v>1.1577728333333332E-3</v>
      </c>
      <c r="X200" s="101" t="s">
        <v>1169</v>
      </c>
      <c r="Y200" s="101" t="s">
        <v>1169</v>
      </c>
      <c r="Z200" s="101" t="s">
        <v>1169</v>
      </c>
      <c r="AA200" s="79">
        <v>0</v>
      </c>
      <c r="AB200" s="79">
        <v>0</v>
      </c>
      <c r="AC200" s="79">
        <v>0</v>
      </c>
      <c r="AD200" s="79">
        <v>0</v>
      </c>
      <c r="AE200" s="79">
        <v>0</v>
      </c>
      <c r="AF200" s="79">
        <v>0</v>
      </c>
      <c r="AG200" s="79">
        <v>0</v>
      </c>
      <c r="AH200" s="79">
        <v>0</v>
      </c>
      <c r="AI200" s="79">
        <v>0</v>
      </c>
      <c r="AJ200" s="79">
        <v>0</v>
      </c>
      <c r="AK200" s="79">
        <v>0</v>
      </c>
      <c r="AL200" s="79">
        <v>6.8200000000000004E-5</v>
      </c>
      <c r="AM200" s="79">
        <v>0</v>
      </c>
      <c r="AN200" s="79">
        <v>0</v>
      </c>
      <c r="AO200" s="79">
        <v>0</v>
      </c>
      <c r="AP200" s="79">
        <v>0</v>
      </c>
      <c r="AQ200" s="79">
        <v>0</v>
      </c>
      <c r="AR200" s="79">
        <v>0</v>
      </c>
      <c r="AS200" s="79">
        <v>0</v>
      </c>
      <c r="AT200" s="79">
        <v>6.2000000000000003E-5</v>
      </c>
      <c r="AU200" s="79">
        <v>0</v>
      </c>
      <c r="AV200" s="79">
        <v>1.8340000000000001E-4</v>
      </c>
      <c r="AW200" s="79">
        <v>0</v>
      </c>
      <c r="AX200" s="79">
        <v>0</v>
      </c>
      <c r="AY200" s="79">
        <v>0</v>
      </c>
      <c r="AZ200" s="79">
        <v>0</v>
      </c>
      <c r="BA200" s="79">
        <v>0</v>
      </c>
      <c r="BB200" s="79">
        <v>0</v>
      </c>
      <c r="BC200" s="79">
        <v>0</v>
      </c>
      <c r="BD200" s="79">
        <v>0</v>
      </c>
      <c r="BE200" s="79">
        <v>0</v>
      </c>
      <c r="BF200" s="79">
        <v>0</v>
      </c>
      <c r="BG200" s="79">
        <v>0</v>
      </c>
      <c r="BH200" s="79">
        <v>1.7054099999999999E-4</v>
      </c>
      <c r="BI200" s="79">
        <v>0</v>
      </c>
      <c r="BJ200" s="79">
        <v>0</v>
      </c>
      <c r="BK200" s="79">
        <v>0</v>
      </c>
      <c r="BL200" s="79">
        <v>0</v>
      </c>
      <c r="BM200" s="79">
        <v>0</v>
      </c>
      <c r="BN200" s="79">
        <v>0</v>
      </c>
      <c r="BO200" s="79">
        <v>0</v>
      </c>
      <c r="BP200" s="79">
        <v>2.1021519999999999E-3</v>
      </c>
      <c r="BQ200" s="79">
        <v>0</v>
      </c>
      <c r="BR200" s="79">
        <v>0</v>
      </c>
      <c r="BS200" s="79">
        <v>0</v>
      </c>
      <c r="BT200" s="79">
        <v>0</v>
      </c>
      <c r="BU200" s="79">
        <v>0</v>
      </c>
      <c r="BV200" s="79">
        <v>1.84072E-4</v>
      </c>
      <c r="BW200" s="79">
        <v>0</v>
      </c>
      <c r="BX200" s="79">
        <v>0</v>
      </c>
      <c r="BY200" s="79">
        <v>0</v>
      </c>
      <c r="BZ200" s="79">
        <v>0</v>
      </c>
      <c r="CA200" s="79">
        <v>0</v>
      </c>
      <c r="CB200" s="79">
        <v>0</v>
      </c>
      <c r="CC200" s="79">
        <v>4.53716E-4</v>
      </c>
      <c r="CD200" s="79">
        <v>0</v>
      </c>
      <c r="CE200" s="79">
        <v>0</v>
      </c>
      <c r="CF200" s="79">
        <v>0</v>
      </c>
      <c r="CG200" s="79">
        <v>0</v>
      </c>
      <c r="CH200" s="79">
        <v>0</v>
      </c>
      <c r="CI200" s="79">
        <v>0</v>
      </c>
      <c r="CJ200" s="79">
        <v>0</v>
      </c>
      <c r="CK200" s="79">
        <v>0</v>
      </c>
      <c r="CL200" s="79">
        <v>1.8633699999999999E-4</v>
      </c>
      <c r="CM200" s="79">
        <v>0</v>
      </c>
      <c r="CN200" s="79">
        <v>1.6372719999999999E-3</v>
      </c>
      <c r="CO200" s="79">
        <v>1.6082299999999999E-4</v>
      </c>
      <c r="CP200" s="79">
        <v>0</v>
      </c>
      <c r="CQ200" s="79">
        <v>0</v>
      </c>
      <c r="CR200" s="79">
        <v>0</v>
      </c>
      <c r="CS200" s="79">
        <v>3.3880299999999999E-4</v>
      </c>
      <c r="CT200" s="79">
        <v>0</v>
      </c>
      <c r="CU200" s="79">
        <v>0</v>
      </c>
      <c r="CV200" s="79">
        <v>0</v>
      </c>
      <c r="CW200" s="79">
        <v>0</v>
      </c>
      <c r="CX200" s="79">
        <v>0</v>
      </c>
      <c r="CY200" s="79">
        <v>0</v>
      </c>
      <c r="CZ200" s="79">
        <v>0</v>
      </c>
      <c r="DA200" s="79">
        <v>0</v>
      </c>
      <c r="DB200" s="79">
        <v>0</v>
      </c>
      <c r="DC200" s="79">
        <v>0</v>
      </c>
      <c r="DD200" s="79">
        <v>0</v>
      </c>
      <c r="DE200" s="79">
        <v>0</v>
      </c>
      <c r="DF200" s="79">
        <v>1.7698379999999999E-3</v>
      </c>
      <c r="DG200" s="79">
        <v>1.0366080000000001E-3</v>
      </c>
      <c r="DH200" s="79">
        <v>1.541377E-3</v>
      </c>
      <c r="DI200" s="79">
        <v>6.0738999999999997E-4</v>
      </c>
      <c r="DJ200" s="79">
        <v>1.8117999999999999E-3</v>
      </c>
      <c r="DK200" s="79">
        <v>1.0870350000000001E-3</v>
      </c>
      <c r="DL200" s="79">
        <v>8.05816E-4</v>
      </c>
      <c r="DM200" s="79">
        <v>3.5872209999999998E-3</v>
      </c>
      <c r="DN200" s="79">
        <v>7.8693100000000005E-4</v>
      </c>
      <c r="DO200" s="79">
        <v>1.03661E-4</v>
      </c>
      <c r="DP200" s="79">
        <v>3.1596899999999998E-4</v>
      </c>
      <c r="DQ200" s="79">
        <v>4.3962800000000001E-4</v>
      </c>
    </row>
    <row r="201" spans="1:121" ht="14.7" thickBot="1">
      <c r="A201" s="83" t="s">
        <v>283</v>
      </c>
      <c r="B201" s="23" t="s">
        <v>275</v>
      </c>
      <c r="C201" s="105" t="str">
        <f t="shared" si="34"/>
        <v>ND</v>
      </c>
      <c r="D201" s="105" t="str">
        <f t="shared" si="35"/>
        <v>ND</v>
      </c>
      <c r="E201" s="23" t="s">
        <v>917</v>
      </c>
      <c r="F201" s="23" t="s">
        <v>1159</v>
      </c>
      <c r="G201" s="23" t="s">
        <v>1308</v>
      </c>
      <c r="H201" s="23" t="s">
        <v>1159</v>
      </c>
      <c r="I201" s="102" t="str">
        <f t="shared" si="38"/>
        <v>NI</v>
      </c>
      <c r="J201" s="102" t="str">
        <f t="shared" si="39"/>
        <v>ND</v>
      </c>
      <c r="K201" s="102" t="str">
        <f t="shared" si="36"/>
        <v>ND</v>
      </c>
      <c r="L201" s="102" t="str">
        <f t="shared" si="37"/>
        <v>ND</v>
      </c>
      <c r="M201" s="23">
        <v>0</v>
      </c>
      <c r="N201" s="23">
        <v>0</v>
      </c>
      <c r="O201" s="23">
        <v>0</v>
      </c>
      <c r="P201" s="102">
        <v>0</v>
      </c>
      <c r="Q201" s="102">
        <v>0</v>
      </c>
      <c r="R201" s="102">
        <v>0</v>
      </c>
      <c r="S201" s="23">
        <v>0</v>
      </c>
      <c r="T201" s="23">
        <v>0</v>
      </c>
      <c r="U201" s="23">
        <v>1.0417875000000001E-5</v>
      </c>
      <c r="V201" s="23">
        <v>0</v>
      </c>
      <c r="W201" s="23">
        <v>9.9379333333333332E-5</v>
      </c>
      <c r="X201" s="102" t="s">
        <v>1169</v>
      </c>
      <c r="Y201" s="102" t="s">
        <v>1169</v>
      </c>
      <c r="Z201" s="102" t="s">
        <v>1169</v>
      </c>
      <c r="AA201" s="83">
        <v>0</v>
      </c>
      <c r="AB201" s="83">
        <v>0</v>
      </c>
      <c r="AC201" s="83">
        <v>0</v>
      </c>
      <c r="AD201" s="83">
        <v>0</v>
      </c>
      <c r="AE201" s="83">
        <v>0</v>
      </c>
      <c r="AF201" s="83">
        <v>0</v>
      </c>
      <c r="AG201" s="83">
        <v>0</v>
      </c>
      <c r="AH201" s="83">
        <v>0</v>
      </c>
      <c r="AI201" s="83">
        <v>0</v>
      </c>
      <c r="AJ201" s="83">
        <v>0</v>
      </c>
      <c r="AK201" s="83">
        <v>0</v>
      </c>
      <c r="AL201" s="83">
        <v>0</v>
      </c>
      <c r="AM201" s="83">
        <v>0</v>
      </c>
      <c r="AN201" s="83">
        <v>0</v>
      </c>
      <c r="AO201" s="83">
        <v>0</v>
      </c>
      <c r="AP201" s="83">
        <v>0</v>
      </c>
      <c r="AQ201" s="83">
        <v>0</v>
      </c>
      <c r="AR201" s="83">
        <v>0</v>
      </c>
      <c r="AS201" s="83">
        <v>0</v>
      </c>
      <c r="AT201" s="83">
        <v>0</v>
      </c>
      <c r="AU201" s="83">
        <v>0</v>
      </c>
      <c r="AV201" s="83">
        <v>0</v>
      </c>
      <c r="AW201" s="83">
        <v>0</v>
      </c>
      <c r="AX201" s="83">
        <v>0</v>
      </c>
      <c r="AY201" s="83">
        <v>0</v>
      </c>
      <c r="AZ201" s="83">
        <v>0</v>
      </c>
      <c r="BA201" s="83">
        <v>0</v>
      </c>
      <c r="BB201" s="83">
        <v>0</v>
      </c>
      <c r="BC201" s="83">
        <v>0</v>
      </c>
      <c r="BD201" s="83">
        <v>0</v>
      </c>
      <c r="BE201" s="83">
        <v>0</v>
      </c>
      <c r="BF201" s="83">
        <v>0</v>
      </c>
      <c r="BG201" s="83">
        <v>0</v>
      </c>
      <c r="BH201" s="83">
        <v>0</v>
      </c>
      <c r="BI201" s="83">
        <v>0</v>
      </c>
      <c r="BJ201" s="83">
        <v>0</v>
      </c>
      <c r="BK201" s="83">
        <v>0</v>
      </c>
      <c r="BL201" s="83">
        <v>0</v>
      </c>
      <c r="BM201" s="83">
        <v>0</v>
      </c>
      <c r="BN201" s="83">
        <v>0</v>
      </c>
      <c r="BO201" s="83">
        <v>0</v>
      </c>
      <c r="BP201" s="83">
        <v>0</v>
      </c>
      <c r="BQ201" s="83">
        <v>0</v>
      </c>
      <c r="BR201" s="83">
        <v>0</v>
      </c>
      <c r="BS201" s="83">
        <v>0</v>
      </c>
      <c r="BT201" s="83">
        <v>0</v>
      </c>
      <c r="BU201" s="83">
        <v>0</v>
      </c>
      <c r="BV201" s="83">
        <v>3.3467700000000002E-4</v>
      </c>
      <c r="BW201" s="83">
        <v>0</v>
      </c>
      <c r="BX201" s="83">
        <v>0</v>
      </c>
      <c r="BY201" s="83">
        <v>0</v>
      </c>
      <c r="BZ201" s="83">
        <v>0</v>
      </c>
      <c r="CA201" s="83">
        <v>0</v>
      </c>
      <c r="CB201" s="83">
        <v>0</v>
      </c>
      <c r="CC201" s="83">
        <v>0</v>
      </c>
      <c r="CD201" s="83">
        <v>0</v>
      </c>
      <c r="CE201" s="83">
        <v>0</v>
      </c>
      <c r="CF201" s="83">
        <v>0</v>
      </c>
      <c r="CG201" s="83">
        <v>0</v>
      </c>
      <c r="CH201" s="83">
        <v>0</v>
      </c>
      <c r="CI201" s="83">
        <v>0</v>
      </c>
      <c r="CJ201" s="83">
        <v>0</v>
      </c>
      <c r="CK201" s="83">
        <v>0</v>
      </c>
      <c r="CL201" s="83">
        <v>0</v>
      </c>
      <c r="CM201" s="83">
        <v>0</v>
      </c>
      <c r="CN201" s="83">
        <v>1.6538100000000001E-4</v>
      </c>
      <c r="CO201" s="83">
        <v>0</v>
      </c>
      <c r="CP201" s="83">
        <v>0</v>
      </c>
      <c r="CQ201" s="83">
        <v>0</v>
      </c>
      <c r="CR201" s="83">
        <v>0</v>
      </c>
      <c r="CS201" s="83">
        <v>0</v>
      </c>
      <c r="CT201" s="83">
        <v>0</v>
      </c>
      <c r="CU201" s="83">
        <v>0</v>
      </c>
      <c r="CV201" s="83">
        <v>0</v>
      </c>
      <c r="CW201" s="83">
        <v>0</v>
      </c>
      <c r="CX201" s="83">
        <v>0</v>
      </c>
      <c r="CY201" s="83">
        <v>0</v>
      </c>
      <c r="CZ201" s="83">
        <v>0</v>
      </c>
      <c r="DA201" s="83">
        <v>0</v>
      </c>
      <c r="DB201" s="83">
        <v>0</v>
      </c>
      <c r="DC201" s="83">
        <v>0</v>
      </c>
      <c r="DD201" s="83">
        <v>0</v>
      </c>
      <c r="DE201" s="83">
        <v>0</v>
      </c>
      <c r="DF201" s="83">
        <v>8.9400000000000005E-5</v>
      </c>
      <c r="DG201" s="83">
        <v>0</v>
      </c>
      <c r="DH201" s="83">
        <v>1.8683400000000001E-4</v>
      </c>
      <c r="DI201" s="83">
        <v>0</v>
      </c>
      <c r="DJ201" s="83">
        <v>9.1500000000000001E-5</v>
      </c>
      <c r="DK201" s="83">
        <v>8.9800000000000001E-5</v>
      </c>
      <c r="DL201" s="83">
        <v>9.1600000000000004E-5</v>
      </c>
      <c r="DM201" s="83">
        <v>5.43518E-4</v>
      </c>
      <c r="DN201" s="83">
        <v>0</v>
      </c>
      <c r="DO201" s="83">
        <v>0</v>
      </c>
      <c r="DP201" s="83">
        <v>0</v>
      </c>
      <c r="DQ201" s="83">
        <v>9.9900000000000002E-5</v>
      </c>
    </row>
    <row r="202" spans="1:121" ht="14.7" thickTop="1"/>
    <row r="203" spans="1:121">
      <c r="A203" s="21"/>
    </row>
    <row r="204" spans="1:121">
      <c r="A204" s="21"/>
    </row>
    <row r="205" spans="1:121">
      <c r="A205" s="21"/>
    </row>
    <row r="206" spans="1:121">
      <c r="A206" s="21"/>
    </row>
    <row r="207" spans="1:121">
      <c r="A207" s="80"/>
    </row>
    <row r="208" spans="1:121">
      <c r="A208" s="80"/>
    </row>
    <row r="209" spans="1:1">
      <c r="A209" s="80"/>
    </row>
    <row r="210" spans="1:1">
      <c r="A210" s="81"/>
    </row>
    <row r="211" spans="1:1">
      <c r="A211" s="80"/>
    </row>
    <row r="212" spans="1:1">
      <c r="A212" s="81"/>
    </row>
    <row r="213" spans="1:1">
      <c r="A213" s="81"/>
    </row>
    <row r="214" spans="1:1">
      <c r="A214" s="81"/>
    </row>
    <row r="215" spans="1:1">
      <c r="A215" s="81"/>
    </row>
    <row r="216" spans="1:1">
      <c r="A216" s="81"/>
    </row>
    <row r="217" spans="1:1">
      <c r="A217" s="81"/>
    </row>
  </sheetData>
  <sortState ref="A84:DQ138">
    <sortCondition ref="A84:A138"/>
    <sortCondition ref="B84:B138"/>
  </sortState>
  <mergeCells count="22">
    <mergeCell ref="CT2:DE2"/>
    <mergeCell ref="DF2:DQ2"/>
    <mergeCell ref="A2:A3"/>
    <mergeCell ref="D2:D3"/>
    <mergeCell ref="I2:I3"/>
    <mergeCell ref="M2:O2"/>
    <mergeCell ref="P2:R2"/>
    <mergeCell ref="C2:C3"/>
    <mergeCell ref="B2:B3"/>
    <mergeCell ref="AA2:AK2"/>
    <mergeCell ref="AL2:AW2"/>
    <mergeCell ref="J2:J3"/>
    <mergeCell ref="A1:Q1"/>
    <mergeCell ref="AX2:CS2"/>
    <mergeCell ref="G2:G3"/>
    <mergeCell ref="H2:H3"/>
    <mergeCell ref="E2:E3"/>
    <mergeCell ref="F2:F3"/>
    <mergeCell ref="K2:K3"/>
    <mergeCell ref="L2:L3"/>
    <mergeCell ref="S2:W2"/>
    <mergeCell ref="X2:Z2"/>
  </mergeCells>
  <phoneticPr fontId="24"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4"/>
  <sheetViews>
    <sheetView topLeftCell="A7" workbookViewId="0">
      <selection activeCell="I3" sqref="I3"/>
    </sheetView>
  </sheetViews>
  <sheetFormatPr defaultColWidth="8.7890625" defaultRowHeight="14.4"/>
  <cols>
    <col min="1" max="1" width="13.20703125" customWidth="1"/>
    <col min="2" max="2" width="14.1015625" customWidth="1"/>
    <col min="3" max="6" width="12.3125" customWidth="1"/>
    <col min="7" max="7" width="12.1015625" bestFit="1" customWidth="1"/>
    <col min="8" max="8" width="9" bestFit="1" customWidth="1"/>
    <col min="9" max="9" width="11" bestFit="1" customWidth="1"/>
    <col min="10" max="10" width="9" bestFit="1" customWidth="1"/>
    <col min="11" max="11" width="11" bestFit="1" customWidth="1"/>
    <col min="12" max="12" width="10" bestFit="1" customWidth="1"/>
    <col min="13" max="13" width="11" bestFit="1" customWidth="1"/>
    <col min="14" max="14" width="10" bestFit="1" customWidth="1"/>
    <col min="15" max="15" width="11" bestFit="1" customWidth="1"/>
    <col min="16" max="16" width="9" bestFit="1" customWidth="1"/>
    <col min="17" max="17" width="11" bestFit="1" customWidth="1"/>
    <col min="18" max="18" width="10" bestFit="1" customWidth="1"/>
    <col min="19" max="19" width="11" bestFit="1" customWidth="1"/>
    <col min="20" max="20" width="10" bestFit="1" customWidth="1"/>
    <col min="21" max="21" width="11" bestFit="1" customWidth="1"/>
    <col min="22" max="22" width="10" bestFit="1" customWidth="1"/>
    <col min="23" max="23" width="11" bestFit="1" customWidth="1"/>
    <col min="24" max="24" width="9" bestFit="1" customWidth="1"/>
    <col min="25" max="25" width="11" bestFit="1" customWidth="1"/>
    <col min="26" max="26" width="9" bestFit="1" customWidth="1"/>
    <col min="27" max="27" width="11" bestFit="1" customWidth="1"/>
    <col min="28" max="28" width="10" bestFit="1" customWidth="1"/>
  </cols>
  <sheetData>
    <row r="1" spans="1:30" ht="39.6" customHeight="1">
      <c r="A1" s="150" t="s">
        <v>1492</v>
      </c>
      <c r="B1" s="150"/>
      <c r="C1" s="150"/>
      <c r="D1" s="150"/>
      <c r="E1" s="150"/>
      <c r="F1" s="150"/>
      <c r="G1" s="150"/>
      <c r="H1" s="150"/>
      <c r="I1" s="150"/>
      <c r="J1" s="150"/>
      <c r="K1" s="150"/>
      <c r="L1" s="150"/>
      <c r="M1" s="150"/>
      <c r="N1" s="150"/>
      <c r="O1" s="150"/>
      <c r="P1" s="150"/>
      <c r="Q1" s="1"/>
      <c r="R1" s="1"/>
      <c r="S1" s="1"/>
      <c r="T1" s="1"/>
      <c r="U1" s="1"/>
      <c r="V1" s="1"/>
      <c r="W1" s="1"/>
      <c r="X1" s="1"/>
      <c r="Y1" s="1"/>
      <c r="Z1" s="1"/>
      <c r="AA1" s="1"/>
      <c r="AB1" s="1"/>
    </row>
    <row r="2" spans="1:30" ht="24" customHeight="1">
      <c r="A2" s="90"/>
      <c r="B2" s="90"/>
      <c r="C2" s="151" t="s">
        <v>1369</v>
      </c>
      <c r="D2" s="151"/>
      <c r="E2" s="151" t="s">
        <v>1370</v>
      </c>
      <c r="F2" s="151"/>
      <c r="G2" s="151" t="s">
        <v>1371</v>
      </c>
      <c r="H2" s="151"/>
      <c r="I2" s="151"/>
      <c r="J2" s="151"/>
      <c r="K2" s="151"/>
      <c r="L2" s="151"/>
      <c r="M2" s="151"/>
      <c r="N2" s="151"/>
      <c r="O2" s="151"/>
      <c r="P2" s="151"/>
      <c r="Q2" s="151"/>
      <c r="R2" s="151"/>
      <c r="S2" s="151" t="s">
        <v>1372</v>
      </c>
      <c r="T2" s="151"/>
      <c r="U2" s="151"/>
      <c r="V2" s="151"/>
      <c r="W2" s="151"/>
      <c r="X2" s="151"/>
      <c r="Y2" s="151"/>
      <c r="Z2" s="151"/>
      <c r="AA2" s="151"/>
      <c r="AB2" s="151"/>
      <c r="AC2" s="151"/>
      <c r="AD2" s="151"/>
    </row>
    <row r="3" spans="1:30" s="89" customFormat="1" ht="27" customHeight="1">
      <c r="A3" s="87"/>
      <c r="B3" s="88" t="s">
        <v>1150</v>
      </c>
      <c r="C3" s="88" t="s">
        <v>20</v>
      </c>
      <c r="D3" s="88" t="s">
        <v>38</v>
      </c>
      <c r="E3" s="88" t="s">
        <v>20</v>
      </c>
      <c r="F3" s="88" t="s">
        <v>38</v>
      </c>
      <c r="G3" s="88" t="s">
        <v>1333</v>
      </c>
      <c r="H3" s="88" t="s">
        <v>1335</v>
      </c>
      <c r="I3" s="88" t="s">
        <v>1337</v>
      </c>
      <c r="J3" s="88" t="s">
        <v>1339</v>
      </c>
      <c r="K3" s="88" t="s">
        <v>1341</v>
      </c>
      <c r="L3" s="88" t="s">
        <v>1343</v>
      </c>
      <c r="M3" s="88" t="s">
        <v>1345</v>
      </c>
      <c r="N3" s="88" t="s">
        <v>1347</v>
      </c>
      <c r="O3" s="88" t="s">
        <v>1349</v>
      </c>
      <c r="P3" s="88" t="s">
        <v>1351</v>
      </c>
      <c r="Q3" s="88" t="s">
        <v>1353</v>
      </c>
      <c r="R3" s="88" t="s">
        <v>1334</v>
      </c>
      <c r="S3" s="88" t="s">
        <v>1336</v>
      </c>
      <c r="T3" s="88" t="s">
        <v>1338</v>
      </c>
      <c r="U3" s="88" t="s">
        <v>1340</v>
      </c>
      <c r="V3" s="88" t="s">
        <v>1342</v>
      </c>
      <c r="W3" s="88" t="s">
        <v>1344</v>
      </c>
      <c r="X3" s="88" t="s">
        <v>1346</v>
      </c>
      <c r="Y3" s="88" t="s">
        <v>1348</v>
      </c>
      <c r="Z3" s="88" t="s">
        <v>1350</v>
      </c>
      <c r="AA3" s="88" t="s">
        <v>1352</v>
      </c>
      <c r="AB3" s="88" t="s">
        <v>1354</v>
      </c>
    </row>
    <row r="4" spans="1:30">
      <c r="A4" s="1" t="s">
        <v>1296</v>
      </c>
      <c r="B4" s="1" t="s">
        <v>292</v>
      </c>
      <c r="C4" s="1">
        <v>26925090.90909091</v>
      </c>
      <c r="D4" s="1">
        <v>85609.090909090912</v>
      </c>
      <c r="E4" s="1">
        <v>20789295.376815032</v>
      </c>
      <c r="F4" s="1">
        <v>127665.43149968202</v>
      </c>
      <c r="G4" s="1">
        <v>63880000</v>
      </c>
      <c r="H4" s="1">
        <v>65750000</v>
      </c>
      <c r="I4" s="1">
        <v>38235000</v>
      </c>
      <c r="J4" s="1">
        <v>29700000</v>
      </c>
      <c r="K4" s="1">
        <v>6162000</v>
      </c>
      <c r="L4" s="1">
        <v>31990000</v>
      </c>
      <c r="M4" s="1">
        <v>7540000</v>
      </c>
      <c r="N4" s="1">
        <v>7084000</v>
      </c>
      <c r="O4" s="1">
        <v>19875000</v>
      </c>
      <c r="P4" s="1">
        <v>19330000</v>
      </c>
      <c r="Q4" s="1">
        <v>6630000</v>
      </c>
      <c r="R4" s="1">
        <v>56200</v>
      </c>
      <c r="S4" s="1">
        <v>107100</v>
      </c>
      <c r="T4" s="1">
        <v>89500</v>
      </c>
      <c r="U4" s="1">
        <v>435000</v>
      </c>
      <c r="V4" s="1">
        <v>124300</v>
      </c>
      <c r="W4" s="1">
        <v>0</v>
      </c>
      <c r="X4" s="1">
        <v>0</v>
      </c>
      <c r="Y4" s="1">
        <v>0</v>
      </c>
      <c r="Z4" s="1">
        <v>129600</v>
      </c>
      <c r="AA4" s="1">
        <v>0</v>
      </c>
      <c r="AB4" s="1">
        <v>0</v>
      </c>
    </row>
    <row r="5" spans="1:30">
      <c r="A5" s="1" t="s">
        <v>1297</v>
      </c>
      <c r="B5" s="1" t="s">
        <v>292</v>
      </c>
      <c r="C5" s="1">
        <v>17009878.788181819</v>
      </c>
      <c r="D5" s="1">
        <v>126900</v>
      </c>
      <c r="E5" s="1">
        <v>10229794.225942861</v>
      </c>
      <c r="F5" s="1">
        <v>176073.83366076858</v>
      </c>
      <c r="G5" s="1">
        <v>33858000</v>
      </c>
      <c r="H5" s="1">
        <v>30546000</v>
      </c>
      <c r="I5" s="1">
        <v>33555000</v>
      </c>
      <c r="J5" s="1">
        <v>7262000</v>
      </c>
      <c r="K5" s="1">
        <v>6259000</v>
      </c>
      <c r="L5" s="1">
        <v>18056666.670000002</v>
      </c>
      <c r="M5" s="1">
        <v>15704000</v>
      </c>
      <c r="N5" s="1">
        <v>7530000</v>
      </c>
      <c r="O5" s="1">
        <v>11624000</v>
      </c>
      <c r="P5" s="1">
        <v>14014000</v>
      </c>
      <c r="Q5" s="1">
        <v>8700000</v>
      </c>
      <c r="R5" s="1">
        <v>28100</v>
      </c>
      <c r="S5" s="1">
        <v>0</v>
      </c>
      <c r="T5" s="1">
        <v>123100</v>
      </c>
      <c r="U5" s="1">
        <v>652000</v>
      </c>
      <c r="V5" s="1">
        <v>71100</v>
      </c>
      <c r="W5" s="1">
        <v>82900</v>
      </c>
      <c r="X5" s="1">
        <v>152300</v>
      </c>
      <c r="Y5" s="1">
        <v>116600</v>
      </c>
      <c r="Z5" s="1">
        <v>103500</v>
      </c>
      <c r="AA5" s="1">
        <v>66300</v>
      </c>
      <c r="AB5" s="1">
        <v>0</v>
      </c>
    </row>
    <row r="6" spans="1:30">
      <c r="A6" s="1" t="s">
        <v>1358</v>
      </c>
      <c r="B6" s="1" t="s">
        <v>292</v>
      </c>
      <c r="C6" s="1">
        <v>12534212.120909089</v>
      </c>
      <c r="D6" s="1">
        <v>63645.454545454544</v>
      </c>
      <c r="E6" s="1">
        <v>15141433.145346282</v>
      </c>
      <c r="F6" s="1">
        <v>91100.342480146588</v>
      </c>
      <c r="G6" s="1">
        <v>11411000</v>
      </c>
      <c r="H6" s="1">
        <v>6243000</v>
      </c>
      <c r="I6" s="1">
        <v>13507000</v>
      </c>
      <c r="J6" s="1">
        <v>7877000</v>
      </c>
      <c r="K6" s="1">
        <v>2637000</v>
      </c>
      <c r="L6" s="1">
        <v>58223333.329999998</v>
      </c>
      <c r="M6" s="1">
        <v>16900000</v>
      </c>
      <c r="N6" s="1">
        <v>7053000</v>
      </c>
      <c r="O6" s="1">
        <v>8712000</v>
      </c>
      <c r="P6" s="1">
        <v>5313000</v>
      </c>
      <c r="Q6" s="1">
        <v>0</v>
      </c>
      <c r="R6" s="1">
        <v>0</v>
      </c>
      <c r="S6" s="1">
        <v>34500</v>
      </c>
      <c r="T6" s="1">
        <v>0</v>
      </c>
      <c r="U6" s="1">
        <v>220000</v>
      </c>
      <c r="V6" s="1">
        <v>35500</v>
      </c>
      <c r="W6" s="1">
        <v>249000</v>
      </c>
      <c r="X6" s="1">
        <v>0</v>
      </c>
      <c r="Y6" s="1">
        <v>117000</v>
      </c>
      <c r="Z6" s="1">
        <v>0</v>
      </c>
      <c r="AA6" s="1">
        <v>44100</v>
      </c>
      <c r="AB6" s="1">
        <v>0</v>
      </c>
    </row>
    <row r="7" spans="1:30">
      <c r="A7" s="1" t="s">
        <v>1288</v>
      </c>
      <c r="B7" s="1" t="s">
        <v>292</v>
      </c>
      <c r="C7" s="1">
        <v>10081666.666636365</v>
      </c>
      <c r="D7" s="1">
        <v>40172.727272727272</v>
      </c>
      <c r="E7" s="1">
        <v>10921966.410075925</v>
      </c>
      <c r="F7" s="1">
        <v>44257.017522648312</v>
      </c>
      <c r="G7" s="1">
        <v>3300000</v>
      </c>
      <c r="H7" s="1">
        <v>12547000</v>
      </c>
      <c r="I7" s="1">
        <v>8951000</v>
      </c>
      <c r="J7" s="1">
        <v>8586000</v>
      </c>
      <c r="K7" s="1">
        <v>5717000</v>
      </c>
      <c r="L7" s="1">
        <v>6773333.3329999996</v>
      </c>
      <c r="M7" s="1">
        <v>11430000</v>
      </c>
      <c r="N7" s="1">
        <v>5564000</v>
      </c>
      <c r="O7" s="1">
        <v>3882000</v>
      </c>
      <c r="P7" s="1">
        <v>1118000</v>
      </c>
      <c r="Q7" s="1">
        <v>43030000</v>
      </c>
      <c r="R7" s="1">
        <v>0</v>
      </c>
      <c r="S7" s="1">
        <v>36100</v>
      </c>
      <c r="T7" s="1">
        <v>123200</v>
      </c>
      <c r="U7" s="1">
        <v>0</v>
      </c>
      <c r="V7" s="1">
        <v>0</v>
      </c>
      <c r="W7" s="1">
        <v>82700</v>
      </c>
      <c r="X7" s="1">
        <v>0</v>
      </c>
      <c r="Y7" s="1">
        <v>58300</v>
      </c>
      <c r="Z7" s="1">
        <v>53300</v>
      </c>
      <c r="AA7" s="1">
        <v>88300</v>
      </c>
      <c r="AB7" s="1">
        <v>0</v>
      </c>
    </row>
    <row r="8" spans="1:30">
      <c r="A8" s="1" t="s">
        <v>1303</v>
      </c>
      <c r="B8" s="1" t="s">
        <v>292</v>
      </c>
      <c r="C8" s="1">
        <v>6944424.2424545446</v>
      </c>
      <c r="D8" s="1">
        <v>59072.727272727272</v>
      </c>
      <c r="E8" s="1">
        <v>4218412.5385325477</v>
      </c>
      <c r="F8" s="1">
        <v>75806.461466025445</v>
      </c>
      <c r="G8" s="1">
        <v>11479000</v>
      </c>
      <c r="H8" s="1">
        <v>10387000</v>
      </c>
      <c r="I8" s="1">
        <v>14400000</v>
      </c>
      <c r="J8" s="1">
        <v>10120000</v>
      </c>
      <c r="K8" s="1">
        <v>4083000</v>
      </c>
      <c r="L8" s="1">
        <v>6576666.6670000004</v>
      </c>
      <c r="M8" s="1">
        <v>2143000</v>
      </c>
      <c r="N8" s="1">
        <v>2776000</v>
      </c>
      <c r="O8" s="1">
        <v>7732000</v>
      </c>
      <c r="P8" s="1">
        <v>6692000</v>
      </c>
      <c r="Q8" s="1">
        <v>0</v>
      </c>
      <c r="R8" s="1">
        <v>51200</v>
      </c>
      <c r="S8" s="1">
        <v>0</v>
      </c>
      <c r="T8" s="1">
        <v>0</v>
      </c>
      <c r="U8" s="1">
        <v>110000</v>
      </c>
      <c r="V8" s="1">
        <v>0</v>
      </c>
      <c r="W8" s="1">
        <v>0</v>
      </c>
      <c r="X8" s="1">
        <v>229400</v>
      </c>
      <c r="Y8" s="1">
        <v>160000</v>
      </c>
      <c r="Z8" s="1">
        <v>79800</v>
      </c>
      <c r="AA8" s="1">
        <v>19400</v>
      </c>
      <c r="AB8" s="1">
        <v>0</v>
      </c>
    </row>
    <row r="9" spans="1:30">
      <c r="A9" s="1" t="s">
        <v>1332</v>
      </c>
      <c r="B9" s="1" t="s">
        <v>292</v>
      </c>
      <c r="C9" s="1">
        <v>392454.54545454547</v>
      </c>
      <c r="D9" s="1">
        <v>7545.454545454545</v>
      </c>
      <c r="E9" s="1">
        <v>1010097.3277710658</v>
      </c>
      <c r="F9" s="1">
        <v>24900</v>
      </c>
      <c r="G9" s="1">
        <v>0</v>
      </c>
      <c r="H9" s="1">
        <v>0</v>
      </c>
      <c r="I9" s="1">
        <v>0</v>
      </c>
      <c r="J9" s="1">
        <v>0</v>
      </c>
      <c r="K9" s="1">
        <v>817000</v>
      </c>
      <c r="L9" s="1">
        <v>0</v>
      </c>
      <c r="M9" s="1">
        <v>3500000</v>
      </c>
      <c r="N9" s="1">
        <v>0</v>
      </c>
      <c r="O9" s="1">
        <v>0</v>
      </c>
      <c r="P9" s="1">
        <v>0</v>
      </c>
      <c r="Q9" s="1">
        <v>0</v>
      </c>
      <c r="R9" s="1">
        <v>0</v>
      </c>
      <c r="S9" s="1">
        <v>0</v>
      </c>
      <c r="T9" s="1">
        <v>0</v>
      </c>
      <c r="U9" s="1">
        <v>0</v>
      </c>
      <c r="V9" s="1">
        <v>0</v>
      </c>
      <c r="W9" s="1">
        <v>83000</v>
      </c>
      <c r="X9" s="1">
        <v>0</v>
      </c>
      <c r="Y9" s="1">
        <v>0</v>
      </c>
      <c r="Z9" s="1">
        <v>0</v>
      </c>
      <c r="AA9" s="1">
        <v>0</v>
      </c>
      <c r="AB9" s="1">
        <v>0</v>
      </c>
    </row>
    <row r="10" spans="1:30">
      <c r="A10" s="1" t="s">
        <v>1359</v>
      </c>
      <c r="B10" s="1" t="s">
        <v>292</v>
      </c>
      <c r="C10" s="1">
        <v>0</v>
      </c>
      <c r="D10" s="1">
        <v>35454.545454545456</v>
      </c>
      <c r="E10" s="1">
        <v>0</v>
      </c>
      <c r="F10" s="1">
        <v>57412.193826747294</v>
      </c>
      <c r="G10" s="1">
        <v>0</v>
      </c>
      <c r="H10" s="1">
        <v>0</v>
      </c>
      <c r="I10" s="1">
        <v>0</v>
      </c>
      <c r="J10" s="1">
        <v>0</v>
      </c>
      <c r="K10" s="1">
        <v>0</v>
      </c>
      <c r="L10" s="1">
        <v>0</v>
      </c>
      <c r="M10" s="1">
        <v>0</v>
      </c>
      <c r="N10" s="1">
        <v>0</v>
      </c>
      <c r="O10" s="1">
        <v>0</v>
      </c>
      <c r="P10" s="1">
        <v>0</v>
      </c>
      <c r="Q10" s="1">
        <v>0</v>
      </c>
      <c r="R10" s="1">
        <v>0</v>
      </c>
      <c r="S10" s="1">
        <v>108000</v>
      </c>
      <c r="T10" s="1">
        <v>0</v>
      </c>
      <c r="U10" s="1">
        <v>0</v>
      </c>
      <c r="V10" s="1">
        <v>0</v>
      </c>
      <c r="W10" s="1">
        <v>0</v>
      </c>
      <c r="X10" s="1">
        <v>0</v>
      </c>
      <c r="Y10" s="1">
        <v>117000</v>
      </c>
      <c r="Z10" s="1">
        <v>0</v>
      </c>
      <c r="AA10" s="1">
        <v>0</v>
      </c>
      <c r="AB10" s="1">
        <v>165000</v>
      </c>
    </row>
    <row r="11" spans="1:30">
      <c r="A11" s="1" t="s">
        <v>1364</v>
      </c>
      <c r="B11" s="1" t="s">
        <v>136</v>
      </c>
      <c r="C11" s="1">
        <v>86446484.845454544</v>
      </c>
      <c r="D11" s="1">
        <v>425300</v>
      </c>
      <c r="E11" s="1">
        <v>32924781.130954016</v>
      </c>
      <c r="F11" s="1">
        <v>373197.78415740893</v>
      </c>
      <c r="G11" s="1">
        <v>128260000</v>
      </c>
      <c r="H11" s="1">
        <v>73640000</v>
      </c>
      <c r="I11" s="1">
        <v>114110000</v>
      </c>
      <c r="J11" s="1">
        <v>102093000</v>
      </c>
      <c r="K11" s="1">
        <v>49838000</v>
      </c>
      <c r="L11" s="1">
        <v>148323333.30000001</v>
      </c>
      <c r="M11" s="1">
        <v>104180000</v>
      </c>
      <c r="N11" s="1">
        <v>49793000</v>
      </c>
      <c r="O11" s="1">
        <v>58537000</v>
      </c>
      <c r="P11" s="1">
        <v>53717000</v>
      </c>
      <c r="Q11" s="1">
        <v>68420000</v>
      </c>
      <c r="R11" s="1">
        <v>281500</v>
      </c>
      <c r="S11" s="1">
        <v>270000</v>
      </c>
      <c r="T11" s="1">
        <v>457800</v>
      </c>
      <c r="U11" s="1">
        <v>1418000</v>
      </c>
      <c r="V11" s="1">
        <v>70400</v>
      </c>
      <c r="W11" s="1">
        <v>663600</v>
      </c>
      <c r="X11" s="1">
        <v>306000</v>
      </c>
      <c r="Y11" s="1">
        <v>466700</v>
      </c>
      <c r="Z11" s="1">
        <v>159600</v>
      </c>
      <c r="AA11" s="1">
        <v>88200</v>
      </c>
      <c r="AB11" s="1">
        <v>496500</v>
      </c>
    </row>
    <row r="12" spans="1:30">
      <c r="A12" s="1" t="s">
        <v>1204</v>
      </c>
      <c r="B12" s="1" t="s">
        <v>136</v>
      </c>
      <c r="C12" s="1">
        <v>79740606.063636363</v>
      </c>
      <c r="D12" s="1">
        <v>4417945.4545454541</v>
      </c>
      <c r="E12" s="1">
        <v>55901555.94582516</v>
      </c>
      <c r="F12" s="1">
        <v>5559093.924876607</v>
      </c>
      <c r="G12" s="1">
        <v>183870000</v>
      </c>
      <c r="H12" s="1">
        <v>63643000</v>
      </c>
      <c r="I12" s="1">
        <v>99660000</v>
      </c>
      <c r="J12" s="1">
        <v>81860000</v>
      </c>
      <c r="K12" s="1">
        <v>19414000</v>
      </c>
      <c r="L12" s="1">
        <v>105776666.7</v>
      </c>
      <c r="M12" s="1">
        <v>37537000</v>
      </c>
      <c r="N12" s="1">
        <v>30091000</v>
      </c>
      <c r="O12" s="1">
        <v>42705000</v>
      </c>
      <c r="P12" s="1">
        <v>30380000</v>
      </c>
      <c r="Q12" s="1">
        <v>182210000</v>
      </c>
      <c r="R12" s="1">
        <v>253400</v>
      </c>
      <c r="S12" s="1">
        <v>2452600</v>
      </c>
      <c r="T12" s="1">
        <v>951500</v>
      </c>
      <c r="U12" s="1">
        <v>7078000</v>
      </c>
      <c r="V12" s="1">
        <v>177500</v>
      </c>
      <c r="W12" s="1">
        <v>6854900</v>
      </c>
      <c r="X12" s="1">
        <v>3844200</v>
      </c>
      <c r="Y12" s="1">
        <v>4483100</v>
      </c>
      <c r="Z12" s="1">
        <v>873000</v>
      </c>
      <c r="AA12" s="1">
        <v>2030200</v>
      </c>
      <c r="AB12" s="1">
        <v>19599000</v>
      </c>
    </row>
    <row r="13" spans="1:30">
      <c r="A13" s="1" t="s">
        <v>1281</v>
      </c>
      <c r="B13" s="1" t="s">
        <v>136</v>
      </c>
      <c r="C13" s="1">
        <v>22221727.272727273</v>
      </c>
      <c r="D13" s="1">
        <v>161336.36363636365</v>
      </c>
      <c r="E13" s="1">
        <v>9239347.4001233056</v>
      </c>
      <c r="F13" s="1">
        <v>113629.46844898994</v>
      </c>
      <c r="G13" s="1">
        <v>30710000</v>
      </c>
      <c r="H13" s="1">
        <v>15998000</v>
      </c>
      <c r="I13" s="1">
        <v>22010000</v>
      </c>
      <c r="J13" s="1">
        <v>28850000</v>
      </c>
      <c r="K13" s="1">
        <v>10328000</v>
      </c>
      <c r="L13" s="1">
        <v>32400000</v>
      </c>
      <c r="M13" s="1">
        <v>15743000</v>
      </c>
      <c r="N13" s="1">
        <v>9830000</v>
      </c>
      <c r="O13" s="1">
        <v>25640000</v>
      </c>
      <c r="P13" s="1">
        <v>14300000</v>
      </c>
      <c r="Q13" s="1">
        <v>38630000</v>
      </c>
      <c r="R13" s="1">
        <v>56200</v>
      </c>
      <c r="S13" s="1">
        <v>71000</v>
      </c>
      <c r="T13" s="1">
        <v>273000</v>
      </c>
      <c r="U13" s="1">
        <v>109000</v>
      </c>
      <c r="V13" s="1">
        <v>88800</v>
      </c>
      <c r="W13" s="1">
        <v>238900</v>
      </c>
      <c r="X13" s="1">
        <v>114900</v>
      </c>
      <c r="Y13" s="1">
        <v>401700</v>
      </c>
      <c r="Z13" s="1">
        <v>182500</v>
      </c>
      <c r="AA13" s="1">
        <v>238700</v>
      </c>
      <c r="AB13" s="1">
        <v>0</v>
      </c>
    </row>
    <row r="14" spans="1:30">
      <c r="A14" s="1" t="s">
        <v>1241</v>
      </c>
      <c r="B14" s="1" t="s">
        <v>136</v>
      </c>
      <c r="C14" s="1">
        <v>11749636.363636363</v>
      </c>
      <c r="D14" s="1">
        <v>219154.54545454544</v>
      </c>
      <c r="E14" s="1">
        <v>14458795.167162111</v>
      </c>
      <c r="F14" s="1">
        <v>242322.5249538309</v>
      </c>
      <c r="G14" s="1">
        <v>14000000</v>
      </c>
      <c r="H14" s="1">
        <v>14400000</v>
      </c>
      <c r="I14" s="1">
        <v>13500000</v>
      </c>
      <c r="J14" s="1">
        <v>19900000</v>
      </c>
      <c r="K14" s="1">
        <v>806000</v>
      </c>
      <c r="L14" s="1">
        <v>4370000</v>
      </c>
      <c r="M14" s="1">
        <v>2140000</v>
      </c>
      <c r="N14" s="1">
        <v>2380000</v>
      </c>
      <c r="O14" s="1">
        <v>4280000</v>
      </c>
      <c r="P14" s="1">
        <v>670000</v>
      </c>
      <c r="Q14" s="1">
        <v>52800000</v>
      </c>
      <c r="R14" s="1">
        <v>56300</v>
      </c>
      <c r="S14" s="1">
        <v>18000</v>
      </c>
      <c r="T14" s="1">
        <v>30800</v>
      </c>
      <c r="U14" s="1">
        <v>659000</v>
      </c>
      <c r="V14" s="1">
        <v>35500</v>
      </c>
      <c r="W14" s="1">
        <v>493000</v>
      </c>
      <c r="X14" s="1">
        <v>0</v>
      </c>
      <c r="Y14" s="1">
        <v>583000</v>
      </c>
      <c r="Z14" s="1">
        <v>160000</v>
      </c>
      <c r="AA14" s="1">
        <v>44100</v>
      </c>
      <c r="AB14" s="1">
        <v>331000</v>
      </c>
    </row>
    <row r="15" spans="1:30">
      <c r="A15" s="1" t="s">
        <v>1187</v>
      </c>
      <c r="B15" s="1" t="s">
        <v>136</v>
      </c>
      <c r="C15" s="1">
        <v>2178515.1515454543</v>
      </c>
      <c r="D15" s="1">
        <v>3210400</v>
      </c>
      <c r="E15" s="1">
        <v>2056736.0990383995</v>
      </c>
      <c r="F15" s="1">
        <v>4869008.5847531632</v>
      </c>
      <c r="G15" s="1">
        <v>0</v>
      </c>
      <c r="H15" s="1">
        <v>6840000</v>
      </c>
      <c r="I15" s="1">
        <v>1570000</v>
      </c>
      <c r="J15" s="1">
        <v>2090000</v>
      </c>
      <c r="K15" s="1">
        <v>528000</v>
      </c>
      <c r="L15" s="1">
        <v>2246666.6669999999</v>
      </c>
      <c r="M15" s="1">
        <v>685000</v>
      </c>
      <c r="N15" s="1">
        <v>1962000</v>
      </c>
      <c r="O15" s="1">
        <v>2370000</v>
      </c>
      <c r="P15" s="1">
        <v>212000</v>
      </c>
      <c r="Q15" s="1">
        <v>5460000</v>
      </c>
      <c r="R15" s="1">
        <v>4969500</v>
      </c>
      <c r="S15" s="1">
        <v>1398000</v>
      </c>
      <c r="T15" s="1">
        <v>365700</v>
      </c>
      <c r="U15" s="1">
        <v>1968000</v>
      </c>
      <c r="V15" s="1">
        <v>106600</v>
      </c>
      <c r="W15" s="1">
        <v>16993000</v>
      </c>
      <c r="X15" s="1">
        <v>224500</v>
      </c>
      <c r="Y15" s="1">
        <v>4815000</v>
      </c>
      <c r="Z15" s="1">
        <v>158800</v>
      </c>
      <c r="AA15" s="1">
        <v>3172000</v>
      </c>
      <c r="AB15" s="1">
        <v>1143300</v>
      </c>
    </row>
    <row r="16" spans="1:30">
      <c r="A16" s="1" t="s">
        <v>1355</v>
      </c>
      <c r="B16" s="1" t="s">
        <v>136</v>
      </c>
      <c r="C16" s="1">
        <v>0</v>
      </c>
      <c r="D16" s="1">
        <v>12254.545454545454</v>
      </c>
      <c r="E16" s="1">
        <v>0</v>
      </c>
      <c r="F16" s="1">
        <v>20224.826328055329</v>
      </c>
      <c r="G16" s="1">
        <v>0</v>
      </c>
      <c r="H16" s="1">
        <v>0</v>
      </c>
      <c r="I16" s="1">
        <v>0</v>
      </c>
      <c r="J16" s="1">
        <v>0</v>
      </c>
      <c r="K16" s="1">
        <v>0</v>
      </c>
      <c r="L16" s="1">
        <v>0</v>
      </c>
      <c r="M16" s="1">
        <v>0</v>
      </c>
      <c r="N16" s="1">
        <v>0</v>
      </c>
      <c r="O16" s="1">
        <v>0</v>
      </c>
      <c r="P16" s="1">
        <v>0</v>
      </c>
      <c r="Q16" s="1">
        <v>0</v>
      </c>
      <c r="R16" s="1">
        <v>56200</v>
      </c>
      <c r="S16" s="1">
        <v>34600</v>
      </c>
      <c r="T16" s="1">
        <v>0</v>
      </c>
      <c r="U16" s="1">
        <v>0</v>
      </c>
      <c r="V16" s="1">
        <v>0</v>
      </c>
      <c r="W16" s="1">
        <v>0</v>
      </c>
      <c r="X16" s="1">
        <v>0</v>
      </c>
      <c r="Y16" s="1">
        <v>0</v>
      </c>
      <c r="Z16" s="1">
        <v>0</v>
      </c>
      <c r="AA16" s="1">
        <v>44000</v>
      </c>
      <c r="AB16" s="1">
        <v>0</v>
      </c>
    </row>
    <row r="17" spans="1:28">
      <c r="A17" s="1" t="s">
        <v>1137</v>
      </c>
      <c r="B17" s="1" t="s">
        <v>1308</v>
      </c>
      <c r="C17" s="1">
        <v>79599939.390909091</v>
      </c>
      <c r="D17" s="1">
        <v>1723036.3636363635</v>
      </c>
      <c r="E17" s="1">
        <v>61843310.394286349</v>
      </c>
      <c r="F17" s="1">
        <v>4015504.5909698573</v>
      </c>
      <c r="G17" s="1">
        <v>128110000</v>
      </c>
      <c r="H17" s="1">
        <v>40320000</v>
      </c>
      <c r="I17" s="1">
        <v>54580000</v>
      </c>
      <c r="J17" s="1">
        <v>91930000</v>
      </c>
      <c r="K17" s="1">
        <v>30910000</v>
      </c>
      <c r="L17" s="1">
        <v>199193333.30000001</v>
      </c>
      <c r="M17" s="1">
        <v>41920000</v>
      </c>
      <c r="N17" s="1">
        <v>15476000</v>
      </c>
      <c r="O17" s="1">
        <v>34280000</v>
      </c>
      <c r="P17" s="1">
        <v>48860000</v>
      </c>
      <c r="Q17" s="1">
        <v>190020000</v>
      </c>
      <c r="R17" s="1">
        <v>250100</v>
      </c>
      <c r="S17" s="1">
        <v>36100</v>
      </c>
      <c r="T17" s="1">
        <v>646200</v>
      </c>
      <c r="U17" s="1">
        <v>13864000</v>
      </c>
      <c r="V17" s="1">
        <v>0</v>
      </c>
      <c r="W17" s="1">
        <v>1660000</v>
      </c>
      <c r="X17" s="1">
        <v>305800</v>
      </c>
      <c r="Y17" s="1">
        <v>548000</v>
      </c>
      <c r="Z17" s="1">
        <v>266000</v>
      </c>
      <c r="AA17" s="1">
        <v>397000</v>
      </c>
      <c r="AB17" s="1">
        <v>980200</v>
      </c>
    </row>
    <row r="18" spans="1:28">
      <c r="A18" s="1" t="s">
        <v>1367</v>
      </c>
      <c r="B18" s="1" t="s">
        <v>1308</v>
      </c>
      <c r="C18" s="1">
        <v>174432696.97</v>
      </c>
      <c r="D18" s="1">
        <v>7360400</v>
      </c>
      <c r="E18" s="1">
        <v>200411816.67775035</v>
      </c>
      <c r="F18" s="1">
        <v>8878347.2420490514</v>
      </c>
      <c r="G18" s="1">
        <v>200483000</v>
      </c>
      <c r="H18" s="1">
        <v>84622000</v>
      </c>
      <c r="I18" s="1">
        <v>136791000</v>
      </c>
      <c r="J18" s="1">
        <v>152297000</v>
      </c>
      <c r="K18" s="1">
        <v>47014000</v>
      </c>
      <c r="L18" s="1">
        <v>85036666.670000002</v>
      </c>
      <c r="M18" s="1">
        <v>104467000</v>
      </c>
      <c r="N18" s="1">
        <v>43054000</v>
      </c>
      <c r="O18" s="1">
        <v>787746000</v>
      </c>
      <c r="P18" s="1">
        <v>193679000</v>
      </c>
      <c r="Q18" s="1">
        <v>83570000</v>
      </c>
      <c r="R18" s="1">
        <v>1398500</v>
      </c>
      <c r="S18" s="1">
        <v>1294000</v>
      </c>
      <c r="T18" s="1">
        <v>3128500</v>
      </c>
      <c r="U18" s="1">
        <v>13359000</v>
      </c>
      <c r="V18" s="1">
        <v>2750000</v>
      </c>
      <c r="W18" s="1">
        <v>32261400</v>
      </c>
      <c r="X18" s="1">
        <v>6204000</v>
      </c>
      <c r="Y18" s="1">
        <v>9180000</v>
      </c>
      <c r="Z18" s="1">
        <v>7068900</v>
      </c>
      <c r="AA18" s="1">
        <v>3245900</v>
      </c>
      <c r="AB18" s="1">
        <v>1074200</v>
      </c>
    </row>
    <row r="19" spans="1:28">
      <c r="A19" s="1" t="s">
        <v>1366</v>
      </c>
      <c r="B19" s="1" t="s">
        <v>1308</v>
      </c>
      <c r="C19" s="1">
        <v>170689090.90909091</v>
      </c>
      <c r="D19" s="1">
        <v>3665463.6363636362</v>
      </c>
      <c r="E19" s="1">
        <v>60395922.758914992</v>
      </c>
      <c r="F19" s="1">
        <v>3904418.0802777768</v>
      </c>
      <c r="G19" s="1">
        <v>195030000</v>
      </c>
      <c r="H19" s="1">
        <v>196500000</v>
      </c>
      <c r="I19" s="1">
        <v>102184000</v>
      </c>
      <c r="J19" s="1">
        <v>95372000</v>
      </c>
      <c r="K19" s="1">
        <v>106380000</v>
      </c>
      <c r="L19" s="1">
        <v>164310000</v>
      </c>
      <c r="M19" s="1">
        <v>206959000</v>
      </c>
      <c r="N19" s="1">
        <v>310950000</v>
      </c>
      <c r="O19" s="1">
        <v>121088000</v>
      </c>
      <c r="P19" s="1">
        <v>180067000</v>
      </c>
      <c r="Q19" s="1">
        <v>198740000</v>
      </c>
      <c r="R19" s="1">
        <v>1153100</v>
      </c>
      <c r="S19" s="1">
        <v>484300</v>
      </c>
      <c r="T19" s="1">
        <v>1377800</v>
      </c>
      <c r="U19" s="1">
        <v>7849000</v>
      </c>
      <c r="V19" s="1">
        <v>440800</v>
      </c>
      <c r="W19" s="1">
        <v>1980400</v>
      </c>
      <c r="X19" s="1">
        <v>2126600</v>
      </c>
      <c r="Y19" s="1">
        <v>13432300</v>
      </c>
      <c r="Z19" s="1">
        <v>5926000</v>
      </c>
      <c r="AA19" s="1">
        <v>942400</v>
      </c>
      <c r="AB19" s="1">
        <v>4607400</v>
      </c>
    </row>
    <row r="20" spans="1:28">
      <c r="A20" s="1" t="s">
        <v>255</v>
      </c>
      <c r="B20" s="1" t="s">
        <v>1308</v>
      </c>
      <c r="C20" s="1">
        <v>103344303.02999999</v>
      </c>
      <c r="D20" s="1">
        <v>8801536.3636363633</v>
      </c>
      <c r="E20" s="1">
        <v>98946521.625788122</v>
      </c>
      <c r="F20" s="1">
        <v>16138175.704409715</v>
      </c>
      <c r="G20" s="1">
        <v>121540000</v>
      </c>
      <c r="H20" s="1">
        <v>144663000</v>
      </c>
      <c r="I20" s="1">
        <v>66915000</v>
      </c>
      <c r="J20" s="1">
        <v>98541000</v>
      </c>
      <c r="K20" s="1">
        <v>23133000</v>
      </c>
      <c r="L20" s="1">
        <v>78273333.329999998</v>
      </c>
      <c r="M20" s="1">
        <v>45675000</v>
      </c>
      <c r="N20" s="1">
        <v>70856000</v>
      </c>
      <c r="O20" s="1">
        <v>55741000</v>
      </c>
      <c r="P20" s="1">
        <v>34980000</v>
      </c>
      <c r="Q20" s="1">
        <v>396470000</v>
      </c>
      <c r="R20" s="1">
        <v>2429100</v>
      </c>
      <c r="S20" s="1">
        <v>2950300</v>
      </c>
      <c r="T20" s="1">
        <v>3383100</v>
      </c>
      <c r="U20" s="1">
        <v>7018000</v>
      </c>
      <c r="V20" s="1">
        <v>387700</v>
      </c>
      <c r="W20" s="1">
        <v>11438700</v>
      </c>
      <c r="X20" s="1">
        <v>5017000</v>
      </c>
      <c r="Y20" s="1">
        <v>3759000</v>
      </c>
      <c r="Z20" s="1">
        <v>1450400</v>
      </c>
      <c r="AA20" s="1">
        <v>2042100</v>
      </c>
      <c r="AB20" s="1">
        <v>56941500</v>
      </c>
    </row>
    <row r="21" spans="1:28">
      <c r="A21" s="1" t="s">
        <v>268</v>
      </c>
      <c r="B21" s="1" t="s">
        <v>1308</v>
      </c>
      <c r="C21" s="1">
        <v>6224969.6969999997</v>
      </c>
      <c r="D21" s="1">
        <v>7086936.3636363633</v>
      </c>
      <c r="E21" s="1">
        <v>5980520.7037399039</v>
      </c>
      <c r="F21" s="1">
        <v>5133771.1931873243</v>
      </c>
      <c r="G21" s="1">
        <v>12452000</v>
      </c>
      <c r="H21" s="1">
        <v>4874000</v>
      </c>
      <c r="I21" s="1">
        <v>2994000</v>
      </c>
      <c r="J21" s="1">
        <v>3637000</v>
      </c>
      <c r="K21" s="1">
        <v>1630000</v>
      </c>
      <c r="L21" s="1">
        <v>4426666.6670000004</v>
      </c>
      <c r="M21" s="1">
        <v>16673000</v>
      </c>
      <c r="N21" s="1">
        <v>1570000</v>
      </c>
      <c r="O21" s="1">
        <v>972000</v>
      </c>
      <c r="P21" s="1">
        <v>1566000</v>
      </c>
      <c r="Q21" s="1">
        <v>17680000</v>
      </c>
      <c r="R21" s="1">
        <v>5660800</v>
      </c>
      <c r="S21" s="1">
        <v>3300300</v>
      </c>
      <c r="T21" s="1">
        <v>5185700</v>
      </c>
      <c r="U21" s="1">
        <v>10817000</v>
      </c>
      <c r="V21" s="1">
        <v>920900</v>
      </c>
      <c r="W21" s="1">
        <v>7085700</v>
      </c>
      <c r="X21" s="1">
        <v>3645900</v>
      </c>
      <c r="Y21" s="1">
        <v>18151000</v>
      </c>
      <c r="Z21" s="1">
        <v>1034000</v>
      </c>
      <c r="AA21" s="1">
        <v>9550000</v>
      </c>
      <c r="AB21" s="1">
        <v>12605000</v>
      </c>
    </row>
    <row r="22" spans="1:28">
      <c r="A22" s="1" t="s">
        <v>1356</v>
      </c>
      <c r="B22" s="1" t="s">
        <v>1308</v>
      </c>
      <c r="C22" s="1">
        <v>2846636.3636363638</v>
      </c>
      <c r="D22" s="1">
        <v>3272.7272727272725</v>
      </c>
      <c r="E22" s="1">
        <v>3513640.8020670544</v>
      </c>
      <c r="F22" s="1">
        <v>0</v>
      </c>
      <c r="G22" s="1">
        <v>11500000</v>
      </c>
      <c r="H22" s="1">
        <v>8360000</v>
      </c>
      <c r="I22" s="1">
        <v>1261000</v>
      </c>
      <c r="J22" s="1">
        <v>2186000</v>
      </c>
      <c r="K22" s="1">
        <v>0</v>
      </c>
      <c r="L22" s="1">
        <v>2480000</v>
      </c>
      <c r="M22" s="1">
        <v>0</v>
      </c>
      <c r="N22" s="1">
        <v>1586000</v>
      </c>
      <c r="O22" s="1">
        <v>1930000</v>
      </c>
      <c r="P22" s="1">
        <v>2010000</v>
      </c>
      <c r="Q22" s="1">
        <v>0</v>
      </c>
      <c r="R22" s="1">
        <v>0</v>
      </c>
      <c r="S22" s="1">
        <v>36000</v>
      </c>
      <c r="T22" s="1">
        <v>0</v>
      </c>
      <c r="U22" s="1">
        <v>0</v>
      </c>
      <c r="V22" s="1">
        <v>0</v>
      </c>
      <c r="W22" s="1">
        <v>0</v>
      </c>
      <c r="X22" s="1">
        <v>0</v>
      </c>
      <c r="Y22" s="1">
        <v>0</v>
      </c>
      <c r="Z22" s="1">
        <v>0</v>
      </c>
      <c r="AA22" s="1">
        <v>0</v>
      </c>
      <c r="AB22" s="1">
        <v>0</v>
      </c>
    </row>
    <row r="23" spans="1:28">
      <c r="A23" s="1" t="s">
        <v>1363</v>
      </c>
      <c r="B23" s="1" t="s">
        <v>1308</v>
      </c>
      <c r="C23" s="1">
        <v>1404000</v>
      </c>
      <c r="D23" s="1">
        <v>988209.09090909094</v>
      </c>
      <c r="E23" s="1">
        <v>2795138.8646590123</v>
      </c>
      <c r="F23" s="1">
        <v>968176.30837570073</v>
      </c>
      <c r="G23" s="1">
        <v>9960000</v>
      </c>
      <c r="H23" s="1">
        <v>0</v>
      </c>
      <c r="I23" s="1">
        <v>0</v>
      </c>
      <c r="J23" s="1">
        <v>1430000</v>
      </c>
      <c r="K23" s="1">
        <v>545000</v>
      </c>
      <c r="L23" s="1">
        <v>2310000</v>
      </c>
      <c r="M23" s="1">
        <v>713000</v>
      </c>
      <c r="N23" s="1">
        <v>0</v>
      </c>
      <c r="O23" s="1">
        <v>486000</v>
      </c>
      <c r="P23" s="1">
        <v>0</v>
      </c>
      <c r="Q23" s="1">
        <v>0</v>
      </c>
      <c r="R23" s="1">
        <v>477000</v>
      </c>
      <c r="S23" s="1">
        <v>251000</v>
      </c>
      <c r="T23" s="1">
        <v>890000</v>
      </c>
      <c r="U23" s="1">
        <v>1760000</v>
      </c>
      <c r="V23" s="1">
        <v>53300</v>
      </c>
      <c r="W23" s="1">
        <v>3060000</v>
      </c>
      <c r="X23" s="1">
        <v>798000</v>
      </c>
      <c r="Y23" s="1">
        <v>408000</v>
      </c>
      <c r="Z23" s="1">
        <v>263000</v>
      </c>
      <c r="AA23" s="1">
        <v>440000</v>
      </c>
      <c r="AB23" s="1">
        <v>2470000</v>
      </c>
    </row>
    <row r="24" spans="1:28">
      <c r="A24" s="1" t="s">
        <v>1362</v>
      </c>
      <c r="B24" s="1" t="s">
        <v>1308</v>
      </c>
      <c r="C24" s="1">
        <v>1044393.9393636364</v>
      </c>
      <c r="D24" s="1">
        <v>1157636.3636363635</v>
      </c>
      <c r="E24" s="1">
        <v>1321043.8389874757</v>
      </c>
      <c r="F24" s="1">
        <v>1221321.2886050909</v>
      </c>
      <c r="G24" s="1">
        <v>3320000</v>
      </c>
      <c r="H24" s="1">
        <v>698000</v>
      </c>
      <c r="I24" s="1">
        <v>0</v>
      </c>
      <c r="J24" s="1">
        <v>0</v>
      </c>
      <c r="K24" s="1">
        <v>817000</v>
      </c>
      <c r="L24" s="1">
        <v>2413333.3330000001</v>
      </c>
      <c r="M24" s="1">
        <v>3570000</v>
      </c>
      <c r="N24" s="1">
        <v>0</v>
      </c>
      <c r="O24" s="1">
        <v>0</v>
      </c>
      <c r="P24" s="1">
        <v>670000</v>
      </c>
      <c r="Q24" s="1">
        <v>0</v>
      </c>
      <c r="R24" s="1">
        <v>394000</v>
      </c>
      <c r="S24" s="1">
        <v>303000</v>
      </c>
      <c r="T24" s="1">
        <v>459000</v>
      </c>
      <c r="U24" s="1">
        <v>1850000</v>
      </c>
      <c r="V24" s="1">
        <v>102000</v>
      </c>
      <c r="W24" s="1">
        <v>3450000</v>
      </c>
      <c r="X24" s="1">
        <v>612000</v>
      </c>
      <c r="Y24" s="1">
        <v>1320000</v>
      </c>
      <c r="Z24" s="1">
        <v>262000</v>
      </c>
      <c r="AA24" s="1">
        <v>482000</v>
      </c>
      <c r="AB24" s="1">
        <v>3500000</v>
      </c>
    </row>
    <row r="25" spans="1:28">
      <c r="A25" s="1" t="s">
        <v>1361</v>
      </c>
      <c r="B25" s="1" t="s">
        <v>1308</v>
      </c>
      <c r="C25" s="1">
        <v>827969.69697272731</v>
      </c>
      <c r="D25" s="1">
        <v>903209.09090909094</v>
      </c>
      <c r="E25" s="1">
        <v>1404878.6888527449</v>
      </c>
      <c r="F25" s="1">
        <v>753597.43636772013</v>
      </c>
      <c r="G25" s="1">
        <v>4030000</v>
      </c>
      <c r="H25" s="1">
        <v>3480000</v>
      </c>
      <c r="I25" s="1">
        <v>428000</v>
      </c>
      <c r="J25" s="1">
        <v>0</v>
      </c>
      <c r="K25" s="1">
        <v>0</v>
      </c>
      <c r="L25" s="1">
        <v>456666.6667</v>
      </c>
      <c r="M25" s="1">
        <v>713000</v>
      </c>
      <c r="N25" s="1">
        <v>0</v>
      </c>
      <c r="O25" s="1">
        <v>0</v>
      </c>
      <c r="P25" s="1">
        <v>0</v>
      </c>
      <c r="Q25" s="1">
        <v>0</v>
      </c>
      <c r="R25" s="1">
        <v>558000</v>
      </c>
      <c r="S25" s="1">
        <v>718000</v>
      </c>
      <c r="T25" s="1">
        <v>1150000</v>
      </c>
      <c r="U25" s="1">
        <v>1190000</v>
      </c>
      <c r="V25" s="1">
        <v>53300</v>
      </c>
      <c r="W25" s="1">
        <v>2460000</v>
      </c>
      <c r="X25" s="1">
        <v>952000</v>
      </c>
      <c r="Y25" s="1">
        <v>344000</v>
      </c>
      <c r="Z25" s="1">
        <v>368000</v>
      </c>
      <c r="AA25" s="1">
        <v>172000</v>
      </c>
      <c r="AB25" s="1">
        <v>1970000</v>
      </c>
    </row>
    <row r="26" spans="1:28">
      <c r="A26" s="1" t="s">
        <v>1360</v>
      </c>
      <c r="B26" s="1" t="s">
        <v>1308</v>
      </c>
      <c r="C26" s="1">
        <v>651060.60609090899</v>
      </c>
      <c r="D26" s="1">
        <v>635809.09090909094</v>
      </c>
      <c r="E26" s="1">
        <v>1014814.1375413085</v>
      </c>
      <c r="F26" s="1">
        <v>644447.35774149932</v>
      </c>
      <c r="G26" s="1">
        <v>3230000</v>
      </c>
      <c r="H26" s="1">
        <v>0</v>
      </c>
      <c r="I26" s="1">
        <v>0</v>
      </c>
      <c r="J26" s="1">
        <v>0</v>
      </c>
      <c r="K26" s="1">
        <v>1612000</v>
      </c>
      <c r="L26" s="1">
        <v>1526666.6669999999</v>
      </c>
      <c r="M26" s="1">
        <v>0</v>
      </c>
      <c r="N26" s="1">
        <v>793000</v>
      </c>
      <c r="O26" s="1">
        <v>0</v>
      </c>
      <c r="P26" s="1">
        <v>0</v>
      </c>
      <c r="Q26" s="1">
        <v>0</v>
      </c>
      <c r="R26" s="1">
        <v>422000</v>
      </c>
      <c r="S26" s="1">
        <v>252000</v>
      </c>
      <c r="T26" s="1">
        <v>333000</v>
      </c>
      <c r="U26" s="1">
        <v>1198000</v>
      </c>
      <c r="V26" s="1">
        <v>118700</v>
      </c>
      <c r="W26" s="1">
        <v>1479000</v>
      </c>
      <c r="X26" s="1">
        <v>340000</v>
      </c>
      <c r="Y26" s="1">
        <v>409000</v>
      </c>
      <c r="Z26" s="1">
        <v>77200</v>
      </c>
      <c r="AA26" s="1">
        <v>264000</v>
      </c>
      <c r="AB26" s="1">
        <v>2101000</v>
      </c>
    </row>
    <row r="27" spans="1:28">
      <c r="A27" s="1" t="s">
        <v>253</v>
      </c>
      <c r="B27" s="1" t="s">
        <v>1308</v>
      </c>
      <c r="C27" s="1">
        <v>583454.54545454541</v>
      </c>
      <c r="D27" s="1">
        <v>20718.18181818182</v>
      </c>
      <c r="E27" s="1">
        <v>547153.02224520897</v>
      </c>
      <c r="F27" s="1">
        <v>40175.376787281035</v>
      </c>
      <c r="G27" s="1">
        <v>1660000</v>
      </c>
      <c r="H27" s="1">
        <v>1390000</v>
      </c>
      <c r="I27" s="1">
        <v>0</v>
      </c>
      <c r="J27" s="1">
        <v>727000</v>
      </c>
      <c r="K27" s="1">
        <v>545000</v>
      </c>
      <c r="L27" s="1">
        <v>560000</v>
      </c>
      <c r="M27" s="1">
        <v>643000</v>
      </c>
      <c r="N27" s="1">
        <v>0</v>
      </c>
      <c r="O27" s="1">
        <v>0</v>
      </c>
      <c r="P27" s="1">
        <v>893000</v>
      </c>
      <c r="Q27" s="1">
        <v>0</v>
      </c>
      <c r="R27" s="1">
        <v>28100</v>
      </c>
      <c r="S27" s="1">
        <v>0</v>
      </c>
      <c r="T27" s="1">
        <v>0</v>
      </c>
      <c r="U27" s="1">
        <v>0</v>
      </c>
      <c r="V27" s="1">
        <v>0</v>
      </c>
      <c r="W27" s="1">
        <v>82800</v>
      </c>
      <c r="X27" s="1">
        <v>0</v>
      </c>
      <c r="Y27" s="1">
        <v>117000</v>
      </c>
      <c r="Z27" s="1">
        <v>0</v>
      </c>
      <c r="AA27" s="1">
        <v>0</v>
      </c>
      <c r="AB27" s="1">
        <v>0</v>
      </c>
    </row>
    <row r="28" spans="1:28">
      <c r="A28" s="1" t="s">
        <v>1357</v>
      </c>
      <c r="B28" s="1" t="s">
        <v>1308</v>
      </c>
      <c r="C28" s="1">
        <v>0</v>
      </c>
      <c r="D28" s="1">
        <v>18000</v>
      </c>
      <c r="E28" s="1">
        <v>0</v>
      </c>
      <c r="F28" s="1">
        <v>0</v>
      </c>
      <c r="G28" s="1">
        <v>0</v>
      </c>
      <c r="H28" s="1">
        <v>0</v>
      </c>
      <c r="I28" s="1">
        <v>0</v>
      </c>
      <c r="J28" s="1">
        <v>0</v>
      </c>
      <c r="K28" s="1">
        <v>0</v>
      </c>
      <c r="L28" s="1">
        <v>0</v>
      </c>
      <c r="M28" s="1">
        <v>0</v>
      </c>
      <c r="N28" s="1">
        <v>0</v>
      </c>
      <c r="O28" s="1">
        <v>0</v>
      </c>
      <c r="P28" s="1">
        <v>0</v>
      </c>
      <c r="Q28" s="1">
        <v>0</v>
      </c>
      <c r="R28" s="1">
        <v>0</v>
      </c>
      <c r="S28" s="1">
        <v>198000</v>
      </c>
      <c r="T28" s="1">
        <v>0</v>
      </c>
      <c r="U28" s="1">
        <v>0</v>
      </c>
      <c r="V28" s="1">
        <v>0</v>
      </c>
      <c r="W28" s="1">
        <v>0</v>
      </c>
      <c r="X28" s="1">
        <v>0</v>
      </c>
      <c r="Y28" s="1">
        <v>0</v>
      </c>
      <c r="Z28" s="1">
        <v>0</v>
      </c>
      <c r="AA28" s="1">
        <v>0</v>
      </c>
      <c r="AB28" s="1">
        <v>0</v>
      </c>
    </row>
    <row r="29" spans="1:28">
      <c r="A29" s="1" t="s">
        <v>249</v>
      </c>
      <c r="B29" s="1" t="s">
        <v>1308</v>
      </c>
      <c r="C29" s="1">
        <v>0</v>
      </c>
      <c r="D29" s="1">
        <v>7536.363636363636</v>
      </c>
      <c r="E29" s="1">
        <v>0</v>
      </c>
      <c r="F29" s="1">
        <v>24870</v>
      </c>
      <c r="G29" s="1">
        <v>0</v>
      </c>
      <c r="H29" s="1">
        <v>0</v>
      </c>
      <c r="I29" s="1">
        <v>0</v>
      </c>
      <c r="J29" s="1">
        <v>0</v>
      </c>
      <c r="K29" s="1">
        <v>0</v>
      </c>
      <c r="L29" s="1">
        <v>0</v>
      </c>
      <c r="M29" s="1">
        <v>0</v>
      </c>
      <c r="N29" s="1">
        <v>0</v>
      </c>
      <c r="O29" s="1">
        <v>0</v>
      </c>
      <c r="P29" s="1">
        <v>0</v>
      </c>
      <c r="Q29" s="1">
        <v>0</v>
      </c>
      <c r="R29" s="1">
        <v>0</v>
      </c>
      <c r="S29" s="1">
        <v>0</v>
      </c>
      <c r="T29" s="1">
        <v>0</v>
      </c>
      <c r="U29" s="1">
        <v>0</v>
      </c>
      <c r="V29" s="1">
        <v>0</v>
      </c>
      <c r="W29" s="1">
        <v>82900</v>
      </c>
      <c r="X29" s="1">
        <v>0</v>
      </c>
      <c r="Y29" s="1">
        <v>0</v>
      </c>
      <c r="Z29" s="1">
        <v>0</v>
      </c>
      <c r="AA29" s="1">
        <v>0</v>
      </c>
      <c r="AB29" s="1">
        <v>0</v>
      </c>
    </row>
    <row r="30" spans="1:28">
      <c r="A30" s="1" t="s">
        <v>262</v>
      </c>
      <c r="B30" s="1" t="s">
        <v>1308</v>
      </c>
      <c r="C30" s="1">
        <v>0</v>
      </c>
      <c r="D30" s="1">
        <v>6954.545454545455</v>
      </c>
      <c r="E30" s="1">
        <v>0</v>
      </c>
      <c r="F30" s="1">
        <v>22950</v>
      </c>
      <c r="G30" s="1">
        <v>0</v>
      </c>
      <c r="H30" s="1">
        <v>0</v>
      </c>
      <c r="I30" s="1">
        <v>0</v>
      </c>
      <c r="J30" s="1">
        <v>0</v>
      </c>
      <c r="K30" s="1">
        <v>0</v>
      </c>
      <c r="L30" s="1">
        <v>0</v>
      </c>
      <c r="M30" s="1">
        <v>0</v>
      </c>
      <c r="N30" s="1">
        <v>0</v>
      </c>
      <c r="O30" s="1">
        <v>0</v>
      </c>
      <c r="P30" s="1">
        <v>0</v>
      </c>
      <c r="Q30" s="1">
        <v>0</v>
      </c>
      <c r="R30" s="1">
        <v>0</v>
      </c>
      <c r="S30" s="1">
        <v>0</v>
      </c>
      <c r="T30" s="1">
        <v>0</v>
      </c>
      <c r="U30" s="1">
        <v>0</v>
      </c>
      <c r="V30" s="1">
        <v>0</v>
      </c>
      <c r="W30" s="1">
        <v>0</v>
      </c>
      <c r="X30" s="1">
        <v>76500</v>
      </c>
      <c r="Y30" s="1">
        <v>0</v>
      </c>
      <c r="Z30" s="1">
        <v>0</v>
      </c>
      <c r="AA30" s="1">
        <v>0</v>
      </c>
      <c r="AB30" s="1">
        <v>0</v>
      </c>
    </row>
    <row r="31" spans="1:28">
      <c r="A31" s="1" t="s">
        <v>254</v>
      </c>
      <c r="B31" s="1" t="s">
        <v>1308</v>
      </c>
      <c r="C31" s="1">
        <v>0</v>
      </c>
      <c r="D31" s="1">
        <v>0</v>
      </c>
      <c r="E31" s="1">
        <v>0</v>
      </c>
      <c r="F31" s="1">
        <v>0</v>
      </c>
      <c r="G31" s="1">
        <v>0</v>
      </c>
      <c r="H31" s="1">
        <v>0</v>
      </c>
      <c r="I31" s="1">
        <v>0</v>
      </c>
      <c r="J31" s="1">
        <v>0</v>
      </c>
      <c r="K31" s="1">
        <v>0</v>
      </c>
      <c r="L31" s="1">
        <v>0</v>
      </c>
      <c r="M31" s="1">
        <v>0</v>
      </c>
      <c r="N31" s="1">
        <v>0</v>
      </c>
      <c r="O31" s="1">
        <v>0</v>
      </c>
      <c r="P31" s="1">
        <v>0</v>
      </c>
      <c r="Q31" s="1">
        <v>0</v>
      </c>
      <c r="R31" s="1">
        <v>0</v>
      </c>
      <c r="S31" s="1">
        <v>0</v>
      </c>
      <c r="T31" s="1">
        <v>0</v>
      </c>
      <c r="U31" s="1">
        <v>0</v>
      </c>
      <c r="V31" s="1">
        <v>0</v>
      </c>
      <c r="W31" s="1">
        <v>0</v>
      </c>
      <c r="X31" s="1">
        <v>0</v>
      </c>
      <c r="Y31" s="1">
        <v>0</v>
      </c>
      <c r="Z31" s="1">
        <v>0</v>
      </c>
      <c r="AA31" s="1">
        <v>0</v>
      </c>
      <c r="AB31" s="1">
        <v>0</v>
      </c>
    </row>
    <row r="32" spans="1:28">
      <c r="A32" s="1" t="s">
        <v>1123</v>
      </c>
      <c r="B32" s="1" t="s">
        <v>1308</v>
      </c>
      <c r="C32" s="1">
        <v>997667272.72727275</v>
      </c>
      <c r="D32" s="1">
        <v>75911090.909090906</v>
      </c>
      <c r="E32" s="1">
        <v>206772338.62350783</v>
      </c>
      <c r="F32" s="1">
        <v>45090459.600673847</v>
      </c>
      <c r="G32" s="1">
        <v>1278200000</v>
      </c>
      <c r="H32" s="1">
        <v>1188700000</v>
      </c>
      <c r="I32" s="1">
        <v>1054100000</v>
      </c>
      <c r="J32" s="1">
        <v>1181100000</v>
      </c>
      <c r="K32" s="1">
        <v>883800000</v>
      </c>
      <c r="L32" s="1">
        <v>1288300000</v>
      </c>
      <c r="M32" s="1">
        <v>809980000</v>
      </c>
      <c r="N32" s="1">
        <v>677400000</v>
      </c>
      <c r="O32" s="1">
        <v>836400000</v>
      </c>
      <c r="P32" s="1">
        <v>759600000</v>
      </c>
      <c r="Q32" s="1">
        <v>1016760000</v>
      </c>
      <c r="R32" s="1">
        <v>47431000</v>
      </c>
      <c r="S32" s="1">
        <v>45662000</v>
      </c>
      <c r="T32" s="1">
        <v>156530000</v>
      </c>
      <c r="U32" s="1">
        <v>75719000</v>
      </c>
      <c r="V32" s="1">
        <v>17640000</v>
      </c>
      <c r="W32" s="1">
        <v>156860000</v>
      </c>
      <c r="X32" s="1">
        <v>41308000</v>
      </c>
      <c r="Y32" s="1">
        <v>103970000</v>
      </c>
      <c r="Z32" s="1">
        <v>73900000</v>
      </c>
      <c r="AA32" s="1">
        <v>41662000</v>
      </c>
      <c r="AB32" s="1">
        <v>74340000</v>
      </c>
    </row>
    <row r="33" spans="1:28">
      <c r="A33" s="1" t="s">
        <v>1365</v>
      </c>
      <c r="B33" s="1" t="s">
        <v>1308</v>
      </c>
      <c r="C33" s="1">
        <v>3347393.9393636365</v>
      </c>
      <c r="D33" s="1">
        <v>185872.72727272726</v>
      </c>
      <c r="E33" s="1">
        <v>1932212.7307053101</v>
      </c>
      <c r="F33" s="1">
        <v>303303.66054500564</v>
      </c>
      <c r="G33" s="1">
        <v>2473000</v>
      </c>
      <c r="H33" s="1">
        <v>4876000</v>
      </c>
      <c r="I33" s="1">
        <v>6738000</v>
      </c>
      <c r="J33" s="1">
        <v>3630000</v>
      </c>
      <c r="K33" s="1">
        <v>1890000</v>
      </c>
      <c r="L33" s="1">
        <v>3863333.3330000001</v>
      </c>
      <c r="M33" s="1">
        <v>4290000</v>
      </c>
      <c r="N33" s="1">
        <v>0</v>
      </c>
      <c r="O33" s="1">
        <v>2911000</v>
      </c>
      <c r="P33" s="1">
        <v>670000</v>
      </c>
      <c r="Q33" s="1">
        <v>5480000</v>
      </c>
      <c r="R33" s="1">
        <v>0</v>
      </c>
      <c r="S33" s="1">
        <v>36100</v>
      </c>
      <c r="T33" s="1">
        <v>123300</v>
      </c>
      <c r="U33" s="1">
        <v>769000</v>
      </c>
      <c r="V33" s="1">
        <v>88800</v>
      </c>
      <c r="W33" s="1">
        <v>830000</v>
      </c>
      <c r="X33" s="1">
        <v>114600</v>
      </c>
      <c r="Y33" s="1">
        <v>0</v>
      </c>
      <c r="Z33" s="1">
        <v>0</v>
      </c>
      <c r="AA33" s="1">
        <v>0</v>
      </c>
      <c r="AB33" s="1">
        <v>82800</v>
      </c>
    </row>
    <row r="34" spans="1:28">
      <c r="A34" s="1" t="s">
        <v>1368</v>
      </c>
      <c r="B34" s="1" t="s">
        <v>1308</v>
      </c>
      <c r="C34" s="1">
        <v>3462021212.1242094</v>
      </c>
      <c r="D34" s="1">
        <v>143786800</v>
      </c>
      <c r="E34" s="1">
        <v>2252903936.8169222</v>
      </c>
      <c r="F34" s="1">
        <v>179002115.67935613</v>
      </c>
      <c r="G34" s="1">
        <v>4717244000</v>
      </c>
      <c r="H34" s="1">
        <v>3201523000</v>
      </c>
      <c r="I34" s="1">
        <v>2004511000</v>
      </c>
      <c r="J34" s="1">
        <v>3440812000</v>
      </c>
      <c r="K34" s="1">
        <v>1165135000</v>
      </c>
      <c r="L34" s="1">
        <v>2392113333.3662996</v>
      </c>
      <c r="M34" s="1">
        <v>2246895000</v>
      </c>
      <c r="N34" s="1">
        <v>1964252000</v>
      </c>
      <c r="O34" s="1">
        <v>5603089000</v>
      </c>
      <c r="P34" s="1">
        <v>1961259000</v>
      </c>
      <c r="Q34" s="1">
        <v>9385400000</v>
      </c>
      <c r="R34" s="1">
        <v>38989700</v>
      </c>
      <c r="S34" s="1">
        <v>33549000</v>
      </c>
      <c r="T34" s="1">
        <v>55378800</v>
      </c>
      <c r="U34" s="1">
        <v>132958000</v>
      </c>
      <c r="V34" s="1">
        <v>19534800</v>
      </c>
      <c r="W34" s="1">
        <v>256528100</v>
      </c>
      <c r="X34" s="1">
        <v>203628300</v>
      </c>
      <c r="Y34" s="1">
        <v>99043300</v>
      </c>
      <c r="Z34" s="1">
        <v>41484400</v>
      </c>
      <c r="AA34" s="1">
        <v>55967300</v>
      </c>
      <c r="AB34" s="1">
        <v>644593100</v>
      </c>
    </row>
  </sheetData>
  <mergeCells count="5">
    <mergeCell ref="A1:P1"/>
    <mergeCell ref="G2:R2"/>
    <mergeCell ref="S2:AD2"/>
    <mergeCell ref="C2:D2"/>
    <mergeCell ref="E2:F2"/>
  </mergeCells>
  <phoneticPr fontId="2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27"/>
  <sheetViews>
    <sheetView workbookViewId="0">
      <selection sqref="A1:V1"/>
    </sheetView>
  </sheetViews>
  <sheetFormatPr defaultColWidth="8.89453125" defaultRowHeight="14.4"/>
  <cols>
    <col min="1" max="1" width="8.89453125" style="73"/>
    <col min="2" max="2" width="19" style="73" customWidth="1"/>
    <col min="3" max="4" width="8.89453125" style="28"/>
    <col min="5" max="5" width="1.68359375" style="28" customWidth="1"/>
    <col min="6" max="7" width="8.89453125" style="28"/>
    <col min="8" max="8" width="8.41796875" style="28" customWidth="1"/>
    <col min="9" max="12" width="5.7890625" style="28" customWidth="1"/>
    <col min="13" max="13" width="15.7890625" style="28" customWidth="1"/>
    <col min="14" max="14" width="16.7890625" style="28" customWidth="1"/>
    <col min="15" max="17" width="8.89453125" style="28"/>
    <col min="18" max="18" width="17" style="28" customWidth="1"/>
    <col min="19" max="19" width="3.7890625" style="28" customWidth="1"/>
    <col min="20" max="30" width="8.89453125" style="28"/>
    <col min="31" max="31" width="21.20703125" style="28" customWidth="1"/>
    <col min="32" max="36" width="10.5234375" style="28" customWidth="1"/>
    <col min="37" max="37" width="4" style="28" customWidth="1"/>
    <col min="38" max="40" width="11.41796875" style="28" customWidth="1"/>
    <col min="41" max="41" width="31" style="28" customWidth="1"/>
    <col min="42" max="42" width="60.41796875" style="28" customWidth="1"/>
    <col min="43" max="16384" width="8.89453125" style="28"/>
  </cols>
  <sheetData>
    <row r="1" spans="1:120" ht="58.2" customHeight="1" thickBot="1">
      <c r="A1" s="157" t="s">
        <v>1493</v>
      </c>
      <c r="B1" s="157"/>
      <c r="C1" s="157"/>
      <c r="D1" s="157"/>
      <c r="E1" s="157"/>
      <c r="F1" s="157"/>
      <c r="G1" s="157"/>
      <c r="H1" s="157"/>
      <c r="I1" s="157"/>
      <c r="J1" s="157"/>
      <c r="K1" s="157"/>
      <c r="L1" s="157"/>
      <c r="M1" s="157"/>
      <c r="N1" s="157"/>
      <c r="O1" s="157"/>
      <c r="P1" s="157"/>
      <c r="Q1" s="157"/>
      <c r="R1" s="157"/>
      <c r="S1" s="157"/>
      <c r="T1" s="157"/>
      <c r="U1" s="157"/>
      <c r="V1" s="15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row>
    <row r="2" spans="1:120" ht="15" thickTop="1" thickBot="1">
      <c r="A2" s="163" t="s">
        <v>772</v>
      </c>
      <c r="B2" s="165" t="s">
        <v>773</v>
      </c>
      <c r="C2" s="162" t="s">
        <v>1117</v>
      </c>
      <c r="D2" s="162"/>
      <c r="E2" s="52"/>
      <c r="F2" s="167" t="s">
        <v>1118</v>
      </c>
      <c r="G2" s="167"/>
      <c r="H2" s="168" t="s">
        <v>1103</v>
      </c>
      <c r="I2" s="162" t="s">
        <v>1104</v>
      </c>
      <c r="J2" s="162"/>
      <c r="K2" s="162"/>
      <c r="L2" s="162"/>
      <c r="M2" s="158" t="s">
        <v>774</v>
      </c>
      <c r="N2" s="160" t="s">
        <v>775</v>
      </c>
      <c r="O2" s="160"/>
      <c r="P2" s="160"/>
      <c r="Q2" s="160"/>
      <c r="R2" s="160"/>
      <c r="S2" s="53"/>
      <c r="T2" s="161" t="s">
        <v>776</v>
      </c>
      <c r="U2" s="161"/>
      <c r="V2" s="161"/>
      <c r="W2" s="161"/>
      <c r="X2" s="162" t="s">
        <v>777</v>
      </c>
      <c r="Y2" s="162"/>
      <c r="Z2" s="162"/>
      <c r="AA2" s="162"/>
      <c r="AB2" s="162"/>
      <c r="AC2" s="162"/>
      <c r="AD2" s="155" t="s">
        <v>772</v>
      </c>
      <c r="AE2" s="155" t="s">
        <v>778</v>
      </c>
      <c r="AF2" s="152" t="s">
        <v>779</v>
      </c>
      <c r="AG2" s="152"/>
      <c r="AH2" s="152"/>
      <c r="AI2" s="152"/>
      <c r="AJ2" s="152"/>
      <c r="AK2" s="54"/>
      <c r="AL2" s="153" t="s">
        <v>780</v>
      </c>
      <c r="AM2" s="153"/>
      <c r="AN2" s="153"/>
      <c r="AO2" s="153"/>
      <c r="AP2" s="154" t="s">
        <v>781</v>
      </c>
      <c r="AQ2" s="154"/>
      <c r="AR2" s="154"/>
      <c r="AS2" s="154"/>
      <c r="AT2" s="154"/>
      <c r="AU2" s="154"/>
      <c r="AV2" s="154"/>
      <c r="AW2" s="154"/>
      <c r="AX2" s="154"/>
      <c r="AY2" s="154"/>
      <c r="AZ2" s="154"/>
      <c r="BA2" s="154"/>
      <c r="BB2" s="154" t="s">
        <v>782</v>
      </c>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row>
    <row r="3" spans="1:120" s="29" customFormat="1" ht="27" customHeight="1" thickBot="1">
      <c r="A3" s="164"/>
      <c r="B3" s="166"/>
      <c r="C3" s="57" t="s">
        <v>18</v>
      </c>
      <c r="D3" s="57" t="s">
        <v>14</v>
      </c>
      <c r="E3" s="51"/>
      <c r="F3" s="56" t="s">
        <v>783</v>
      </c>
      <c r="G3" s="56" t="s">
        <v>136</v>
      </c>
      <c r="H3" s="169"/>
      <c r="I3" s="55" t="s">
        <v>784</v>
      </c>
      <c r="J3" s="55" t="s">
        <v>1105</v>
      </c>
      <c r="K3" s="55" t="s">
        <v>785</v>
      </c>
      <c r="L3" s="55" t="s">
        <v>786</v>
      </c>
      <c r="M3" s="159"/>
      <c r="N3" s="58" t="s">
        <v>787</v>
      </c>
      <c r="O3" s="59" t="s">
        <v>788</v>
      </c>
      <c r="P3" s="58" t="s">
        <v>789</v>
      </c>
      <c r="Q3" s="58" t="s">
        <v>790</v>
      </c>
      <c r="R3" s="58" t="s">
        <v>791</v>
      </c>
      <c r="S3" s="60"/>
      <c r="T3" s="61" t="s">
        <v>792</v>
      </c>
      <c r="U3" s="61" t="s">
        <v>792</v>
      </c>
      <c r="V3" s="62" t="s">
        <v>793</v>
      </c>
      <c r="W3" s="62" t="s">
        <v>794</v>
      </c>
      <c r="X3" s="55" t="s">
        <v>19</v>
      </c>
      <c r="Y3" s="55" t="s">
        <v>18</v>
      </c>
      <c r="Z3" s="55" t="s">
        <v>16</v>
      </c>
      <c r="AA3" s="55" t="s">
        <v>15</v>
      </c>
      <c r="AB3" s="55" t="s">
        <v>14</v>
      </c>
      <c r="AC3" s="55" t="s">
        <v>12</v>
      </c>
      <c r="AD3" s="156"/>
      <c r="AE3" s="156"/>
      <c r="AF3" s="63" t="s">
        <v>795</v>
      </c>
      <c r="AG3" s="63" t="s">
        <v>796</v>
      </c>
      <c r="AH3" s="63" t="s">
        <v>797</v>
      </c>
      <c r="AI3" s="63" t="s">
        <v>798</v>
      </c>
      <c r="AJ3" s="63" t="s">
        <v>799</v>
      </c>
      <c r="AK3" s="64"/>
      <c r="AL3" s="63" t="s">
        <v>800</v>
      </c>
      <c r="AM3" s="63" t="s">
        <v>801</v>
      </c>
      <c r="AN3" s="63" t="s">
        <v>802</v>
      </c>
      <c r="AO3" s="63" t="s">
        <v>803</v>
      </c>
      <c r="AP3" s="64" t="s">
        <v>804</v>
      </c>
      <c r="AQ3" s="64" t="s">
        <v>805</v>
      </c>
      <c r="AR3" s="64" t="s">
        <v>806</v>
      </c>
      <c r="AS3" s="64" t="s">
        <v>807</v>
      </c>
      <c r="AT3" s="64" t="s">
        <v>808</v>
      </c>
      <c r="AU3" s="64" t="s">
        <v>809</v>
      </c>
      <c r="AV3" s="64" t="s">
        <v>810</v>
      </c>
      <c r="AW3" s="64" t="s">
        <v>811</v>
      </c>
      <c r="AX3" s="64" t="s">
        <v>812</v>
      </c>
      <c r="AY3" s="64" t="s">
        <v>813</v>
      </c>
      <c r="AZ3" s="64" t="s">
        <v>814</v>
      </c>
      <c r="BA3" s="64" t="s">
        <v>815</v>
      </c>
      <c r="BB3" s="64" t="s">
        <v>816</v>
      </c>
      <c r="BC3" s="64" t="s">
        <v>817</v>
      </c>
      <c r="BD3" s="64" t="s">
        <v>818</v>
      </c>
      <c r="BE3" s="64" t="s">
        <v>819</v>
      </c>
      <c r="BF3" s="64" t="s">
        <v>820</v>
      </c>
      <c r="BG3" s="64" t="s">
        <v>821</v>
      </c>
      <c r="BH3" s="64" t="s">
        <v>822</v>
      </c>
      <c r="BI3" s="64" t="s">
        <v>823</v>
      </c>
      <c r="BJ3" s="64" t="s">
        <v>824</v>
      </c>
      <c r="BK3" s="64" t="s">
        <v>825</v>
      </c>
      <c r="BL3" s="64" t="s">
        <v>826</v>
      </c>
      <c r="BM3" s="64" t="s">
        <v>827</v>
      </c>
      <c r="BN3" s="64" t="s">
        <v>828</v>
      </c>
      <c r="BO3" s="64" t="s">
        <v>829</v>
      </c>
      <c r="BP3" s="64" t="s">
        <v>830</v>
      </c>
      <c r="BQ3" s="64" t="s">
        <v>831</v>
      </c>
      <c r="BR3" s="64" t="s">
        <v>832</v>
      </c>
      <c r="BS3" s="64" t="s">
        <v>833</v>
      </c>
      <c r="BT3" s="64" t="s">
        <v>834</v>
      </c>
      <c r="BU3" s="64" t="s">
        <v>835</v>
      </c>
      <c r="BV3" s="64" t="s">
        <v>836</v>
      </c>
      <c r="BW3" s="64" t="s">
        <v>837</v>
      </c>
      <c r="BX3" s="64" t="s">
        <v>838</v>
      </c>
      <c r="BY3" s="64" t="s">
        <v>839</v>
      </c>
      <c r="BZ3" s="64" t="s">
        <v>840</v>
      </c>
      <c r="CA3" s="64" t="s">
        <v>841</v>
      </c>
      <c r="CB3" s="64" t="s">
        <v>842</v>
      </c>
      <c r="CC3" s="64" t="s">
        <v>843</v>
      </c>
      <c r="CD3" s="64" t="s">
        <v>844</v>
      </c>
      <c r="CE3" s="64" t="s">
        <v>1469</v>
      </c>
      <c r="CF3" s="64" t="s">
        <v>1470</v>
      </c>
      <c r="CG3" s="64" t="s">
        <v>1471</v>
      </c>
      <c r="CH3" s="64" t="s">
        <v>845</v>
      </c>
      <c r="CI3" s="64" t="s">
        <v>846</v>
      </c>
      <c r="CJ3" s="64" t="s">
        <v>847</v>
      </c>
      <c r="CK3" s="64" t="s">
        <v>848</v>
      </c>
      <c r="CL3" s="64" t="s">
        <v>849</v>
      </c>
      <c r="CM3" s="64" t="s">
        <v>850</v>
      </c>
      <c r="CN3" s="64" t="s">
        <v>851</v>
      </c>
      <c r="CO3" s="64" t="s">
        <v>852</v>
      </c>
      <c r="CP3" s="64" t="s">
        <v>853</v>
      </c>
      <c r="CQ3" s="64" t="s">
        <v>854</v>
      </c>
      <c r="CR3" s="64" t="s">
        <v>855</v>
      </c>
      <c r="CS3" s="64" t="s">
        <v>856</v>
      </c>
      <c r="CT3" s="64" t="s">
        <v>857</v>
      </c>
      <c r="CU3" s="64" t="s">
        <v>858</v>
      </c>
      <c r="CV3" s="64" t="s">
        <v>859</v>
      </c>
      <c r="CW3" s="64" t="s">
        <v>860</v>
      </c>
      <c r="CX3" s="65" t="s">
        <v>861</v>
      </c>
      <c r="CY3" s="65" t="s">
        <v>862</v>
      </c>
      <c r="CZ3" s="65" t="s">
        <v>863</v>
      </c>
      <c r="DA3" s="65" t="s">
        <v>864</v>
      </c>
      <c r="DB3" s="65" t="s">
        <v>865</v>
      </c>
      <c r="DC3" s="65" t="s">
        <v>866</v>
      </c>
      <c r="DD3" s="65" t="s">
        <v>867</v>
      </c>
      <c r="DE3" s="65" t="s">
        <v>868</v>
      </c>
      <c r="DF3" s="65" t="s">
        <v>869</v>
      </c>
      <c r="DG3" s="65" t="s">
        <v>870</v>
      </c>
      <c r="DH3" s="65" t="s">
        <v>871</v>
      </c>
      <c r="DI3" s="65" t="s">
        <v>872</v>
      </c>
      <c r="DJ3" s="65" t="s">
        <v>873</v>
      </c>
      <c r="DK3" s="65" t="s">
        <v>874</v>
      </c>
      <c r="DL3" s="65" t="s">
        <v>875</v>
      </c>
      <c r="DM3" s="65" t="s">
        <v>876</v>
      </c>
      <c r="DN3" s="65" t="s">
        <v>877</v>
      </c>
      <c r="DO3" s="65" t="s">
        <v>878</v>
      </c>
      <c r="DP3" s="65" t="s">
        <v>879</v>
      </c>
    </row>
    <row r="4" spans="1:120">
      <c r="A4" s="66" t="s">
        <v>880</v>
      </c>
      <c r="B4" s="67" t="s">
        <v>1109</v>
      </c>
      <c r="C4" s="45">
        <v>86</v>
      </c>
      <c r="D4" s="45">
        <v>2672</v>
      </c>
      <c r="E4" s="45"/>
      <c r="F4" s="46">
        <f t="shared" ref="F4:F26" si="0">100*(Z4-X4)/MAX(X4,Z4)</f>
        <v>5.503826042890772E-2</v>
      </c>
      <c r="G4" s="46">
        <f t="shared" ref="G4:G26" si="1">100*(AC4-AA4)/MAX(AA4,AC4)</f>
        <v>99.08776885073641</v>
      </c>
      <c r="H4" s="46">
        <v>72.31</v>
      </c>
      <c r="I4" s="45">
        <f>AQ4</f>
        <v>5</v>
      </c>
      <c r="J4" s="45" t="str">
        <f>AF4&amp;" ("&amp;AI4&amp;")"</f>
        <v>120 (1)</v>
      </c>
      <c r="K4" s="45">
        <f>AS4</f>
        <v>11</v>
      </c>
      <c r="L4" s="45">
        <f>AX4</f>
        <v>100</v>
      </c>
      <c r="M4" s="47" t="s">
        <v>881</v>
      </c>
      <c r="N4" s="24" t="s">
        <v>1106</v>
      </c>
      <c r="O4" s="48">
        <v>99.19</v>
      </c>
      <c r="P4" s="47" t="s">
        <v>882</v>
      </c>
      <c r="Q4" s="47" t="s">
        <v>883</v>
      </c>
      <c r="R4" s="47" t="s">
        <v>884</v>
      </c>
      <c r="S4" s="47"/>
      <c r="T4" s="47">
        <v>3479752</v>
      </c>
      <c r="U4" s="49">
        <v>3.479752</v>
      </c>
      <c r="V4" s="47">
        <v>0.96</v>
      </c>
      <c r="W4" s="47">
        <v>33.33</v>
      </c>
      <c r="X4" s="50">
        <v>1.36787057821981E-5</v>
      </c>
      <c r="Y4" s="50">
        <v>8.5529400307627094E-5</v>
      </c>
      <c r="Z4" s="50">
        <v>1.3686238449759E-5</v>
      </c>
      <c r="AA4" s="50">
        <v>1.67810423042178E-6</v>
      </c>
      <c r="AB4" s="50">
        <v>2.6720573397992099E-3</v>
      </c>
      <c r="AC4" s="50">
        <v>1.8395603261042501E-4</v>
      </c>
      <c r="AD4" s="45" t="s">
        <v>880</v>
      </c>
      <c r="AE4" s="24" t="s">
        <v>885</v>
      </c>
      <c r="AF4" s="25">
        <v>120</v>
      </c>
      <c r="AG4" s="25">
        <v>106</v>
      </c>
      <c r="AH4" s="25">
        <v>1</v>
      </c>
      <c r="AI4" s="25">
        <v>1</v>
      </c>
      <c r="AJ4" s="25">
        <v>1</v>
      </c>
      <c r="AK4" s="25"/>
      <c r="AL4" s="24" t="s">
        <v>886</v>
      </c>
      <c r="AM4" s="24" t="s">
        <v>887</v>
      </c>
      <c r="AN4" s="24" t="s">
        <v>888</v>
      </c>
      <c r="AO4" s="24" t="s">
        <v>889</v>
      </c>
      <c r="AP4" s="24" t="s">
        <v>890</v>
      </c>
      <c r="AQ4" s="24">
        <v>5</v>
      </c>
      <c r="AR4" s="24">
        <v>5</v>
      </c>
      <c r="AS4" s="24">
        <v>11</v>
      </c>
      <c r="AT4" s="24">
        <v>0</v>
      </c>
      <c r="AU4" s="24">
        <v>0</v>
      </c>
      <c r="AV4" s="24">
        <v>2</v>
      </c>
      <c r="AW4" s="24">
        <v>0</v>
      </c>
      <c r="AX4" s="24">
        <v>100</v>
      </c>
      <c r="AY4" s="24">
        <v>0</v>
      </c>
      <c r="AZ4" s="24">
        <v>2</v>
      </c>
      <c r="BA4" s="24">
        <v>0</v>
      </c>
      <c r="BB4" s="24" t="s">
        <v>891</v>
      </c>
      <c r="BC4" s="24">
        <v>22</v>
      </c>
      <c r="BD4" s="24">
        <v>0</v>
      </c>
      <c r="BE4" s="24">
        <v>0</v>
      </c>
      <c r="BF4" s="24">
        <v>1</v>
      </c>
      <c r="BG4" s="24">
        <v>10</v>
      </c>
      <c r="BH4" s="24">
        <v>1</v>
      </c>
      <c r="BI4" s="24">
        <v>56</v>
      </c>
      <c r="BJ4" s="24">
        <v>1</v>
      </c>
      <c r="BK4" s="24">
        <v>4</v>
      </c>
      <c r="BL4" s="24">
        <v>1</v>
      </c>
      <c r="BM4" s="24">
        <v>0</v>
      </c>
      <c r="BN4" s="24">
        <v>0</v>
      </c>
      <c r="BO4" s="24">
        <v>0</v>
      </c>
      <c r="BP4" s="24">
        <v>1</v>
      </c>
      <c r="BQ4" s="24">
        <v>2</v>
      </c>
      <c r="BR4" s="24">
        <v>1</v>
      </c>
      <c r="BS4" s="24">
        <v>0</v>
      </c>
      <c r="BT4" s="24">
        <v>0</v>
      </c>
      <c r="BU4" s="24">
        <v>0</v>
      </c>
      <c r="BV4" s="24">
        <v>0</v>
      </c>
      <c r="BW4" s="24">
        <v>0</v>
      </c>
      <c r="BX4" s="24">
        <v>0</v>
      </c>
      <c r="BY4" s="24">
        <v>0</v>
      </c>
      <c r="BZ4" s="24">
        <v>2</v>
      </c>
      <c r="CA4" s="24">
        <v>4</v>
      </c>
      <c r="CB4" s="24">
        <v>1</v>
      </c>
      <c r="CC4" s="24">
        <v>0</v>
      </c>
      <c r="CD4" s="24">
        <v>0</v>
      </c>
      <c r="CE4" s="24">
        <v>1</v>
      </c>
      <c r="CF4" s="24">
        <v>3</v>
      </c>
      <c r="CG4" s="24">
        <v>1</v>
      </c>
      <c r="CH4" s="24">
        <v>0</v>
      </c>
      <c r="CI4" s="24">
        <v>0</v>
      </c>
      <c r="CJ4" s="24">
        <v>20</v>
      </c>
      <c r="CK4" s="24">
        <v>0</v>
      </c>
      <c r="CL4" s="24">
        <v>0</v>
      </c>
      <c r="CM4" s="24">
        <v>0</v>
      </c>
      <c r="CN4" s="24">
        <v>0</v>
      </c>
      <c r="CO4" s="24">
        <v>0</v>
      </c>
      <c r="CP4" s="24">
        <v>0</v>
      </c>
      <c r="CQ4" s="24">
        <v>0</v>
      </c>
      <c r="CR4" s="24">
        <v>0</v>
      </c>
      <c r="CS4" s="24">
        <v>0</v>
      </c>
      <c r="CT4" s="24">
        <v>1</v>
      </c>
      <c r="CU4" s="24">
        <v>0</v>
      </c>
      <c r="CV4" s="24">
        <v>0</v>
      </c>
      <c r="CW4" s="24">
        <v>1</v>
      </c>
      <c r="CX4" s="25">
        <v>0</v>
      </c>
      <c r="CY4" s="25">
        <v>0</v>
      </c>
      <c r="CZ4" s="25">
        <v>0</v>
      </c>
      <c r="DA4" s="25">
        <v>0</v>
      </c>
      <c r="DB4" s="25">
        <v>0</v>
      </c>
      <c r="DC4" s="25">
        <v>0</v>
      </c>
      <c r="DD4" s="25">
        <v>0</v>
      </c>
      <c r="DE4" s="25">
        <v>3</v>
      </c>
      <c r="DF4" s="25">
        <v>0</v>
      </c>
      <c r="DG4" s="25">
        <v>0</v>
      </c>
      <c r="DH4" s="25">
        <v>2</v>
      </c>
      <c r="DI4" s="25">
        <v>3</v>
      </c>
      <c r="DJ4" s="25">
        <v>0</v>
      </c>
      <c r="DK4" s="25">
        <v>0</v>
      </c>
      <c r="DL4" s="25">
        <v>0</v>
      </c>
      <c r="DM4" s="25">
        <v>0</v>
      </c>
      <c r="DN4" s="25">
        <v>0</v>
      </c>
      <c r="DO4" s="25">
        <v>0</v>
      </c>
      <c r="DP4" s="25">
        <v>0</v>
      </c>
    </row>
    <row r="5" spans="1:120">
      <c r="A5" s="68" t="s">
        <v>892</v>
      </c>
      <c r="B5" s="69" t="s">
        <v>893</v>
      </c>
      <c r="C5" s="7">
        <v>2545</v>
      </c>
      <c r="D5" s="7">
        <v>1</v>
      </c>
      <c r="E5" s="7"/>
      <c r="F5" s="32">
        <f t="shared" si="0"/>
        <v>81.296476438462435</v>
      </c>
      <c r="G5" s="32">
        <f t="shared" si="1"/>
        <v>39.256985747294486</v>
      </c>
      <c r="H5" s="32">
        <v>85.96</v>
      </c>
      <c r="I5" s="7">
        <f>AQ5</f>
        <v>4</v>
      </c>
      <c r="J5" s="7" t="str">
        <f t="shared" ref="J5:J26" si="2">AF5&amp;" ("&amp;AI5&amp;")"</f>
        <v>81 (1)</v>
      </c>
      <c r="K5" s="7">
        <f t="shared" ref="K5:K26" si="3">AS5</f>
        <v>15</v>
      </c>
      <c r="L5" s="7">
        <f t="shared" ref="L5:L26" si="4">AX5</f>
        <v>60</v>
      </c>
      <c r="M5" s="33" t="s">
        <v>894</v>
      </c>
      <c r="N5" s="19" t="s">
        <v>907</v>
      </c>
      <c r="O5" s="34">
        <v>97.81</v>
      </c>
      <c r="P5" s="33" t="s">
        <v>882</v>
      </c>
      <c r="Q5" s="33" t="s">
        <v>883</v>
      </c>
      <c r="R5" s="33" t="s">
        <v>896</v>
      </c>
      <c r="S5" s="33"/>
      <c r="T5" s="33">
        <v>2904975</v>
      </c>
      <c r="U5" s="35">
        <v>2.9049749999999999</v>
      </c>
      <c r="V5" s="33">
        <v>3.02</v>
      </c>
      <c r="W5" s="33">
        <v>100</v>
      </c>
      <c r="X5" s="36">
        <v>2.29445604427729E-4</v>
      </c>
      <c r="Y5" s="36">
        <v>2.54472886460673E-3</v>
      </c>
      <c r="Z5" s="36">
        <v>1.22675069043978E-3</v>
      </c>
      <c r="AA5" s="36">
        <v>4.8885121618827896E-7</v>
      </c>
      <c r="AB5" s="36">
        <v>1.4191007278195E-6</v>
      </c>
      <c r="AC5" s="36">
        <v>8.0478590370003801E-7</v>
      </c>
      <c r="AD5" s="7" t="s">
        <v>892</v>
      </c>
      <c r="AE5" s="19" t="s">
        <v>897</v>
      </c>
      <c r="AF5" s="20">
        <v>81</v>
      </c>
      <c r="AG5" s="20">
        <v>72</v>
      </c>
      <c r="AH5" s="20">
        <v>1</v>
      </c>
      <c r="AI5" s="20">
        <v>1</v>
      </c>
      <c r="AJ5" s="20">
        <v>1</v>
      </c>
      <c r="AK5" s="20"/>
      <c r="AL5" s="19" t="s">
        <v>898</v>
      </c>
      <c r="AM5" s="19" t="s">
        <v>899</v>
      </c>
      <c r="AN5" s="19" t="s">
        <v>900</v>
      </c>
      <c r="AO5" s="19" t="s">
        <v>901</v>
      </c>
      <c r="AP5" s="19" t="s">
        <v>902</v>
      </c>
      <c r="AQ5" s="19">
        <v>4</v>
      </c>
      <c r="AR5" s="19">
        <v>4</v>
      </c>
      <c r="AS5" s="19">
        <v>15</v>
      </c>
      <c r="AT5" s="19">
        <v>0</v>
      </c>
      <c r="AU5" s="19">
        <v>0</v>
      </c>
      <c r="AV5" s="19">
        <v>0</v>
      </c>
      <c r="AW5" s="19">
        <v>0</v>
      </c>
      <c r="AX5" s="19">
        <v>60</v>
      </c>
      <c r="AY5" s="19">
        <v>0</v>
      </c>
      <c r="AZ5" s="19">
        <v>2</v>
      </c>
      <c r="BA5" s="19">
        <v>0</v>
      </c>
      <c r="BB5" s="19" t="s">
        <v>903</v>
      </c>
      <c r="BC5" s="19">
        <v>17</v>
      </c>
      <c r="BD5" s="19">
        <v>0</v>
      </c>
      <c r="BE5" s="19">
        <v>0</v>
      </c>
      <c r="BF5" s="19">
        <v>0</v>
      </c>
      <c r="BG5" s="19">
        <v>2</v>
      </c>
      <c r="BH5" s="19">
        <v>1</v>
      </c>
      <c r="BI5" s="19">
        <v>43</v>
      </c>
      <c r="BJ5" s="19">
        <v>0</v>
      </c>
      <c r="BK5" s="19">
        <v>4</v>
      </c>
      <c r="BL5" s="19">
        <v>0</v>
      </c>
      <c r="BM5" s="19">
        <v>0</v>
      </c>
      <c r="BN5" s="19">
        <v>0</v>
      </c>
      <c r="BO5" s="19">
        <v>0</v>
      </c>
      <c r="BP5" s="19">
        <v>1</v>
      </c>
      <c r="BQ5" s="19">
        <v>5</v>
      </c>
      <c r="BR5" s="19">
        <v>1</v>
      </c>
      <c r="BS5" s="19">
        <v>0</v>
      </c>
      <c r="BT5" s="19">
        <v>0</v>
      </c>
      <c r="BU5" s="19">
        <v>0</v>
      </c>
      <c r="BV5" s="19">
        <v>0</v>
      </c>
      <c r="BW5" s="19">
        <v>0</v>
      </c>
      <c r="BX5" s="19">
        <v>0</v>
      </c>
      <c r="BY5" s="19">
        <v>0</v>
      </c>
      <c r="BZ5" s="19">
        <v>2</v>
      </c>
      <c r="CA5" s="19">
        <v>0</v>
      </c>
      <c r="CB5" s="19">
        <v>0</v>
      </c>
      <c r="CC5" s="19">
        <v>0</v>
      </c>
      <c r="CD5" s="19">
        <v>0</v>
      </c>
      <c r="CE5" s="19">
        <v>3</v>
      </c>
      <c r="CF5" s="19">
        <v>2</v>
      </c>
      <c r="CG5" s="19">
        <v>1</v>
      </c>
      <c r="CH5" s="19">
        <v>1</v>
      </c>
      <c r="CI5" s="19">
        <v>0</v>
      </c>
      <c r="CJ5" s="19">
        <v>7</v>
      </c>
      <c r="CK5" s="19">
        <v>0</v>
      </c>
      <c r="CL5" s="19">
        <v>0</v>
      </c>
      <c r="CM5" s="19">
        <v>0</v>
      </c>
      <c r="CN5" s="19">
        <v>0</v>
      </c>
      <c r="CO5" s="19">
        <v>0</v>
      </c>
      <c r="CP5" s="19">
        <v>0</v>
      </c>
      <c r="CQ5" s="19">
        <v>0</v>
      </c>
      <c r="CR5" s="19">
        <v>0</v>
      </c>
      <c r="CS5" s="19">
        <v>0</v>
      </c>
      <c r="CT5" s="19">
        <v>1</v>
      </c>
      <c r="CU5" s="19">
        <v>0</v>
      </c>
      <c r="CV5" s="19">
        <v>0</v>
      </c>
      <c r="CW5" s="19">
        <v>1</v>
      </c>
      <c r="CX5" s="20">
        <v>0</v>
      </c>
      <c r="CY5" s="20">
        <v>0</v>
      </c>
      <c r="CZ5" s="20">
        <v>0</v>
      </c>
      <c r="DA5" s="20">
        <v>0</v>
      </c>
      <c r="DB5" s="20">
        <v>0</v>
      </c>
      <c r="DC5" s="20">
        <v>0</v>
      </c>
      <c r="DD5" s="20">
        <v>0</v>
      </c>
      <c r="DE5" s="20">
        <v>3</v>
      </c>
      <c r="DF5" s="20">
        <v>0</v>
      </c>
      <c r="DG5" s="20">
        <v>0</v>
      </c>
      <c r="DH5" s="20">
        <v>0</v>
      </c>
      <c r="DI5" s="20">
        <v>3</v>
      </c>
      <c r="DJ5" s="20">
        <v>0</v>
      </c>
      <c r="DK5" s="20">
        <v>0</v>
      </c>
      <c r="DL5" s="20">
        <v>0</v>
      </c>
      <c r="DM5" s="20">
        <v>0</v>
      </c>
      <c r="DN5" s="20">
        <v>0</v>
      </c>
      <c r="DO5" s="20">
        <v>0</v>
      </c>
      <c r="DP5" s="20">
        <v>0</v>
      </c>
    </row>
    <row r="6" spans="1:120">
      <c r="A6" s="68" t="s">
        <v>904</v>
      </c>
      <c r="B6" s="69" t="s">
        <v>905</v>
      </c>
      <c r="C6" s="7">
        <v>1608</v>
      </c>
      <c r="D6" s="7">
        <v>0.5</v>
      </c>
      <c r="E6" s="7"/>
      <c r="F6" s="32">
        <f t="shared" si="0"/>
        <v>-54.539622163038167</v>
      </c>
      <c r="G6" s="32">
        <f t="shared" si="1"/>
        <v>-21.512449978360387</v>
      </c>
      <c r="H6" s="32">
        <v>56.03</v>
      </c>
      <c r="I6" s="7">
        <f t="shared" ref="I6:I26" si="5">AQ6</f>
        <v>4</v>
      </c>
      <c r="J6" s="7" t="str">
        <f t="shared" si="2"/>
        <v>55 (1)</v>
      </c>
      <c r="K6" s="7">
        <f t="shared" si="3"/>
        <v>6</v>
      </c>
      <c r="L6" s="7">
        <f t="shared" si="4"/>
        <v>47</v>
      </c>
      <c r="M6" s="33" t="s">
        <v>906</v>
      </c>
      <c r="N6" s="19" t="s">
        <v>937</v>
      </c>
      <c r="O6" s="34">
        <v>96.15</v>
      </c>
      <c r="P6" s="33" t="s">
        <v>882</v>
      </c>
      <c r="Q6" s="33" t="s">
        <v>883</v>
      </c>
      <c r="R6" s="33" t="s">
        <v>896</v>
      </c>
      <c r="S6" s="33"/>
      <c r="T6" s="33">
        <v>2139691</v>
      </c>
      <c r="U6" s="35">
        <v>2.139691</v>
      </c>
      <c r="V6" s="33">
        <v>0.86</v>
      </c>
      <c r="W6" s="33">
        <v>100</v>
      </c>
      <c r="X6" s="36">
        <v>5.3349818248527698E-4</v>
      </c>
      <c r="Y6" s="36">
        <v>1.6081822940310099E-3</v>
      </c>
      <c r="Z6" s="36">
        <v>2.4253028951113099E-4</v>
      </c>
      <c r="AA6" s="36">
        <v>6.02790967668595E-7</v>
      </c>
      <c r="AB6" s="36">
        <v>4.7789818148646095E-7</v>
      </c>
      <c r="AC6" s="36">
        <v>4.7311586227481398E-7</v>
      </c>
      <c r="AD6" s="7" t="s">
        <v>904</v>
      </c>
      <c r="AE6" s="19" t="s">
        <v>908</v>
      </c>
      <c r="AF6" s="20">
        <v>55</v>
      </c>
      <c r="AG6" s="20">
        <v>52</v>
      </c>
      <c r="AH6" s="20">
        <v>1</v>
      </c>
      <c r="AI6" s="20">
        <v>1</v>
      </c>
      <c r="AJ6" s="20">
        <v>1</v>
      </c>
      <c r="AK6" s="20"/>
      <c r="AL6" s="19" t="s">
        <v>909</v>
      </c>
      <c r="AM6" s="19" t="s">
        <v>910</v>
      </c>
      <c r="AN6" s="19" t="s">
        <v>911</v>
      </c>
      <c r="AO6" s="19" t="s">
        <v>912</v>
      </c>
      <c r="AP6" s="19" t="s">
        <v>902</v>
      </c>
      <c r="AQ6" s="19">
        <v>4</v>
      </c>
      <c r="AR6" s="19">
        <v>1</v>
      </c>
      <c r="AS6" s="19">
        <v>6</v>
      </c>
      <c r="AT6" s="19">
        <v>0</v>
      </c>
      <c r="AU6" s="19">
        <v>0</v>
      </c>
      <c r="AV6" s="19">
        <v>0</v>
      </c>
      <c r="AW6" s="19">
        <v>0</v>
      </c>
      <c r="AX6" s="19">
        <v>47</v>
      </c>
      <c r="AY6" s="19">
        <v>0</v>
      </c>
      <c r="AZ6" s="19">
        <v>1</v>
      </c>
      <c r="BA6" s="19">
        <v>0</v>
      </c>
      <c r="BB6" s="19" t="s">
        <v>913</v>
      </c>
      <c r="BC6" s="19">
        <v>12</v>
      </c>
      <c r="BD6" s="19">
        <v>0</v>
      </c>
      <c r="BE6" s="19">
        <v>0</v>
      </c>
      <c r="BF6" s="19">
        <v>0</v>
      </c>
      <c r="BG6" s="19">
        <v>3</v>
      </c>
      <c r="BH6" s="19">
        <v>1</v>
      </c>
      <c r="BI6" s="19">
        <v>32</v>
      </c>
      <c r="BJ6" s="19">
        <v>0</v>
      </c>
      <c r="BK6" s="19">
        <v>1</v>
      </c>
      <c r="BL6" s="19">
        <v>0</v>
      </c>
      <c r="BM6" s="19">
        <v>0</v>
      </c>
      <c r="BN6" s="19">
        <v>0</v>
      </c>
      <c r="BO6" s="19">
        <v>0</v>
      </c>
      <c r="BP6" s="19">
        <v>1</v>
      </c>
      <c r="BQ6" s="19">
        <v>2</v>
      </c>
      <c r="BR6" s="19">
        <v>0</v>
      </c>
      <c r="BS6" s="19">
        <v>0</v>
      </c>
      <c r="BT6" s="19">
        <v>0</v>
      </c>
      <c r="BU6" s="19">
        <v>0</v>
      </c>
      <c r="BV6" s="19">
        <v>0</v>
      </c>
      <c r="BW6" s="19">
        <v>0</v>
      </c>
      <c r="BX6" s="19">
        <v>0</v>
      </c>
      <c r="BY6" s="19">
        <v>0</v>
      </c>
      <c r="BZ6" s="19">
        <v>1</v>
      </c>
      <c r="CA6" s="19">
        <v>0</v>
      </c>
      <c r="CB6" s="19">
        <v>0</v>
      </c>
      <c r="CC6" s="19">
        <v>0</v>
      </c>
      <c r="CD6" s="19">
        <v>0</v>
      </c>
      <c r="CE6" s="19">
        <v>1</v>
      </c>
      <c r="CF6" s="19">
        <v>1</v>
      </c>
      <c r="CG6" s="19">
        <v>0</v>
      </c>
      <c r="CH6" s="19">
        <v>0</v>
      </c>
      <c r="CI6" s="19">
        <v>0</v>
      </c>
      <c r="CJ6" s="19">
        <v>7</v>
      </c>
      <c r="CK6" s="19">
        <v>0</v>
      </c>
      <c r="CL6" s="19">
        <v>0</v>
      </c>
      <c r="CM6" s="19">
        <v>0</v>
      </c>
      <c r="CN6" s="19">
        <v>0</v>
      </c>
      <c r="CO6" s="19">
        <v>0</v>
      </c>
      <c r="CP6" s="19">
        <v>0</v>
      </c>
      <c r="CQ6" s="19">
        <v>0</v>
      </c>
      <c r="CR6" s="19">
        <v>0</v>
      </c>
      <c r="CS6" s="19">
        <v>0</v>
      </c>
      <c r="CT6" s="19">
        <v>0</v>
      </c>
      <c r="CU6" s="19">
        <v>0</v>
      </c>
      <c r="CV6" s="19">
        <v>0</v>
      </c>
      <c r="CW6" s="19">
        <v>0</v>
      </c>
      <c r="CX6" s="20">
        <v>0</v>
      </c>
      <c r="CY6" s="20">
        <v>0</v>
      </c>
      <c r="CZ6" s="20">
        <v>0</v>
      </c>
      <c r="DA6" s="20">
        <v>0</v>
      </c>
      <c r="DB6" s="20">
        <v>0</v>
      </c>
      <c r="DC6" s="20">
        <v>0</v>
      </c>
      <c r="DD6" s="20">
        <v>0</v>
      </c>
      <c r="DE6" s="20">
        <v>2</v>
      </c>
      <c r="DF6" s="20">
        <v>0</v>
      </c>
      <c r="DG6" s="20">
        <v>0</v>
      </c>
      <c r="DH6" s="20">
        <v>0</v>
      </c>
      <c r="DI6" s="20">
        <v>3</v>
      </c>
      <c r="DJ6" s="20">
        <v>0</v>
      </c>
      <c r="DK6" s="20">
        <v>0</v>
      </c>
      <c r="DL6" s="20">
        <v>0</v>
      </c>
      <c r="DM6" s="20">
        <v>0</v>
      </c>
      <c r="DN6" s="20">
        <v>0</v>
      </c>
      <c r="DO6" s="20">
        <v>0</v>
      </c>
      <c r="DP6" s="20">
        <v>0</v>
      </c>
    </row>
    <row r="7" spans="1:120">
      <c r="A7" s="68" t="s">
        <v>914</v>
      </c>
      <c r="B7" s="69" t="s">
        <v>915</v>
      </c>
      <c r="C7" s="7">
        <v>10</v>
      </c>
      <c r="D7" s="7">
        <v>1</v>
      </c>
      <c r="E7" s="7"/>
      <c r="F7" s="32">
        <f t="shared" si="0"/>
        <v>-99.81022190616072</v>
      </c>
      <c r="G7" s="32">
        <f t="shared" si="1"/>
        <v>25.697181078732108</v>
      </c>
      <c r="H7" s="32">
        <v>47.37</v>
      </c>
      <c r="I7" s="7">
        <f t="shared" si="5"/>
        <v>4</v>
      </c>
      <c r="J7" s="7" t="str">
        <f t="shared" si="2"/>
        <v>102 (0)</v>
      </c>
      <c r="K7" s="7">
        <f t="shared" si="3"/>
        <v>9</v>
      </c>
      <c r="L7" s="7">
        <f t="shared" si="4"/>
        <v>90</v>
      </c>
      <c r="M7" s="33" t="s">
        <v>916</v>
      </c>
      <c r="N7" s="19" t="s">
        <v>917</v>
      </c>
      <c r="O7" s="34" t="s">
        <v>917</v>
      </c>
      <c r="P7" s="33" t="s">
        <v>882</v>
      </c>
      <c r="Q7" s="33" t="s">
        <v>883</v>
      </c>
      <c r="R7" s="33" t="s">
        <v>918</v>
      </c>
      <c r="S7" s="33"/>
      <c r="T7" s="33">
        <v>2551737</v>
      </c>
      <c r="U7" s="35">
        <v>2.5517370000000001</v>
      </c>
      <c r="V7" s="33">
        <v>0</v>
      </c>
      <c r="W7" s="33">
        <v>0</v>
      </c>
      <c r="X7" s="36">
        <v>1.92853898562099E-3</v>
      </c>
      <c r="Y7" s="36">
        <v>1.03894805777234E-5</v>
      </c>
      <c r="Z7" s="36">
        <v>3.6599445258588702E-6</v>
      </c>
      <c r="AA7" s="36">
        <v>9.2667687160533296E-7</v>
      </c>
      <c r="AB7" s="36">
        <v>1.05700828508094E-6</v>
      </c>
      <c r="AC7" s="36">
        <v>1.2471624698213001E-6</v>
      </c>
      <c r="AD7" s="7" t="s">
        <v>914</v>
      </c>
      <c r="AE7" s="19" t="s">
        <v>919</v>
      </c>
      <c r="AF7" s="20">
        <v>102</v>
      </c>
      <c r="AG7" s="20">
        <v>91</v>
      </c>
      <c r="AH7" s="20">
        <v>0</v>
      </c>
      <c r="AI7" s="20">
        <v>0</v>
      </c>
      <c r="AJ7" s="20">
        <v>0</v>
      </c>
      <c r="AK7" s="20"/>
      <c r="AL7" s="19"/>
      <c r="AM7" s="19"/>
      <c r="AN7" s="19"/>
      <c r="AO7" s="19"/>
      <c r="AP7" s="19" t="s">
        <v>920</v>
      </c>
      <c r="AQ7" s="19">
        <v>4</v>
      </c>
      <c r="AR7" s="19">
        <v>0</v>
      </c>
      <c r="AS7" s="19">
        <v>9</v>
      </c>
      <c r="AT7" s="19">
        <v>1</v>
      </c>
      <c r="AU7" s="19">
        <v>0</v>
      </c>
      <c r="AV7" s="19">
        <v>0</v>
      </c>
      <c r="AW7" s="19">
        <v>0</v>
      </c>
      <c r="AX7" s="19">
        <v>90</v>
      </c>
      <c r="AY7" s="19">
        <v>0</v>
      </c>
      <c r="AZ7" s="19">
        <v>2</v>
      </c>
      <c r="BA7" s="19">
        <v>0</v>
      </c>
      <c r="BB7" s="19" t="s">
        <v>921</v>
      </c>
      <c r="BC7" s="19">
        <v>16</v>
      </c>
      <c r="BD7" s="19">
        <v>0</v>
      </c>
      <c r="BE7" s="19">
        <v>0</v>
      </c>
      <c r="BF7" s="19">
        <v>0</v>
      </c>
      <c r="BG7" s="19">
        <v>4</v>
      </c>
      <c r="BH7" s="19">
        <v>4</v>
      </c>
      <c r="BI7" s="19">
        <v>54</v>
      </c>
      <c r="BJ7" s="19">
        <v>0</v>
      </c>
      <c r="BK7" s="19">
        <v>0</v>
      </c>
      <c r="BL7" s="19">
        <v>0</v>
      </c>
      <c r="BM7" s="19">
        <v>0</v>
      </c>
      <c r="BN7" s="19">
        <v>0</v>
      </c>
      <c r="BO7" s="19">
        <v>0</v>
      </c>
      <c r="BP7" s="19">
        <v>1</v>
      </c>
      <c r="BQ7" s="19">
        <v>3</v>
      </c>
      <c r="BR7" s="19">
        <v>3</v>
      </c>
      <c r="BS7" s="19">
        <v>0</v>
      </c>
      <c r="BT7" s="19">
        <v>0</v>
      </c>
      <c r="BU7" s="19">
        <v>0</v>
      </c>
      <c r="BV7" s="19">
        <v>0</v>
      </c>
      <c r="BW7" s="19">
        <v>0</v>
      </c>
      <c r="BX7" s="19">
        <v>0</v>
      </c>
      <c r="BY7" s="19">
        <v>1</v>
      </c>
      <c r="BZ7" s="19">
        <v>1</v>
      </c>
      <c r="CA7" s="19">
        <v>0</v>
      </c>
      <c r="CB7" s="19">
        <v>0</v>
      </c>
      <c r="CC7" s="19">
        <v>1</v>
      </c>
      <c r="CD7" s="19">
        <v>0</v>
      </c>
      <c r="CE7" s="19">
        <v>1</v>
      </c>
      <c r="CF7" s="19">
        <v>0</v>
      </c>
      <c r="CG7" s="19">
        <v>1</v>
      </c>
      <c r="CH7" s="19">
        <v>0</v>
      </c>
      <c r="CI7" s="19">
        <v>0</v>
      </c>
      <c r="CJ7" s="19">
        <v>20</v>
      </c>
      <c r="CK7" s="19">
        <v>0</v>
      </c>
      <c r="CL7" s="19">
        <v>2</v>
      </c>
      <c r="CM7" s="19">
        <v>0</v>
      </c>
      <c r="CN7" s="19">
        <v>0</v>
      </c>
      <c r="CO7" s="19">
        <v>0</v>
      </c>
      <c r="CP7" s="19">
        <v>0</v>
      </c>
      <c r="CQ7" s="19">
        <v>0</v>
      </c>
      <c r="CR7" s="19">
        <v>0</v>
      </c>
      <c r="CS7" s="19">
        <v>0</v>
      </c>
      <c r="CT7" s="19">
        <v>0</v>
      </c>
      <c r="CU7" s="19">
        <v>0</v>
      </c>
      <c r="CV7" s="19">
        <v>0</v>
      </c>
      <c r="CW7" s="19">
        <v>2</v>
      </c>
      <c r="CX7" s="20">
        <v>0</v>
      </c>
      <c r="CY7" s="20">
        <v>0</v>
      </c>
      <c r="CZ7" s="20">
        <v>0</v>
      </c>
      <c r="DA7" s="20">
        <v>0</v>
      </c>
      <c r="DB7" s="20">
        <v>0</v>
      </c>
      <c r="DC7" s="20">
        <v>0</v>
      </c>
      <c r="DD7" s="20">
        <v>0</v>
      </c>
      <c r="DE7" s="20">
        <v>1</v>
      </c>
      <c r="DF7" s="20">
        <v>0</v>
      </c>
      <c r="DG7" s="20">
        <v>0</v>
      </c>
      <c r="DH7" s="20">
        <v>0</v>
      </c>
      <c r="DI7" s="20">
        <v>3</v>
      </c>
      <c r="DJ7" s="20">
        <v>0</v>
      </c>
      <c r="DK7" s="20">
        <v>0</v>
      </c>
      <c r="DL7" s="20">
        <v>0</v>
      </c>
      <c r="DM7" s="20">
        <v>0</v>
      </c>
      <c r="DN7" s="20">
        <v>0</v>
      </c>
      <c r="DO7" s="20">
        <v>0</v>
      </c>
      <c r="DP7" s="20">
        <v>0</v>
      </c>
    </row>
    <row r="8" spans="1:120">
      <c r="A8" s="68" t="s">
        <v>922</v>
      </c>
      <c r="B8" s="69" t="s">
        <v>923</v>
      </c>
      <c r="C8" s="7">
        <v>20586</v>
      </c>
      <c r="D8" s="7">
        <v>7</v>
      </c>
      <c r="E8" s="7"/>
      <c r="F8" s="32">
        <f t="shared" si="0"/>
        <v>34.226228126598699</v>
      </c>
      <c r="G8" s="32">
        <f t="shared" si="1"/>
        <v>14.957732029647207</v>
      </c>
      <c r="H8" s="32">
        <v>94.28</v>
      </c>
      <c r="I8" s="7">
        <f t="shared" si="5"/>
        <v>6</v>
      </c>
      <c r="J8" s="7" t="str">
        <f t="shared" si="2"/>
        <v>66 (8)</v>
      </c>
      <c r="K8" s="7">
        <f t="shared" si="3"/>
        <v>14</v>
      </c>
      <c r="L8" s="7">
        <f t="shared" si="4"/>
        <v>42</v>
      </c>
      <c r="M8" s="33" t="s">
        <v>924</v>
      </c>
      <c r="N8" s="19" t="s">
        <v>917</v>
      </c>
      <c r="O8" s="34" t="s">
        <v>917</v>
      </c>
      <c r="P8" s="33" t="s">
        <v>925</v>
      </c>
      <c r="Q8" s="33" t="s">
        <v>926</v>
      </c>
      <c r="R8" s="33" t="s">
        <v>927</v>
      </c>
      <c r="S8" s="33"/>
      <c r="T8" s="33">
        <v>2896115</v>
      </c>
      <c r="U8" s="35">
        <v>2.896115</v>
      </c>
      <c r="V8" s="33">
        <v>4</v>
      </c>
      <c r="W8" s="33">
        <v>58.82</v>
      </c>
      <c r="X8" s="36">
        <v>5.4295123093859501E-3</v>
      </c>
      <c r="Y8" s="36">
        <v>2.0585596472989801E-2</v>
      </c>
      <c r="Z8" s="36">
        <v>8.2548288698365297E-3</v>
      </c>
      <c r="AA8" s="36">
        <v>7.0040176551641096E-6</v>
      </c>
      <c r="AB8" s="36">
        <v>6.8079721722633401E-6</v>
      </c>
      <c r="AC8" s="36">
        <v>8.2359252902401798E-6</v>
      </c>
      <c r="AD8" s="7" t="s">
        <v>922</v>
      </c>
      <c r="AE8" s="19" t="s">
        <v>928</v>
      </c>
      <c r="AF8" s="20">
        <v>66</v>
      </c>
      <c r="AG8" s="20">
        <v>46</v>
      </c>
      <c r="AH8" s="20">
        <v>4</v>
      </c>
      <c r="AI8" s="20">
        <v>8</v>
      </c>
      <c r="AJ8" s="20">
        <v>7</v>
      </c>
      <c r="AK8" s="20"/>
      <c r="AL8" s="19" t="s">
        <v>929</v>
      </c>
      <c r="AM8" s="19" t="s">
        <v>930</v>
      </c>
      <c r="AN8" s="19" t="s">
        <v>931</v>
      </c>
      <c r="AO8" s="19" t="s">
        <v>932</v>
      </c>
      <c r="AP8" s="19" t="s">
        <v>933</v>
      </c>
      <c r="AQ8" s="19">
        <v>6</v>
      </c>
      <c r="AR8" s="19">
        <v>2</v>
      </c>
      <c r="AS8" s="19">
        <v>14</v>
      </c>
      <c r="AT8" s="19">
        <v>1</v>
      </c>
      <c r="AU8" s="19">
        <v>0</v>
      </c>
      <c r="AV8" s="19">
        <v>0</v>
      </c>
      <c r="AW8" s="19">
        <v>0</v>
      </c>
      <c r="AX8" s="19">
        <v>42</v>
      </c>
      <c r="AY8" s="19">
        <v>6</v>
      </c>
      <c r="AZ8" s="19">
        <v>2</v>
      </c>
      <c r="BA8" s="19">
        <v>0</v>
      </c>
      <c r="BB8" s="19" t="s">
        <v>934</v>
      </c>
      <c r="BC8" s="19">
        <v>25</v>
      </c>
      <c r="BD8" s="19">
        <v>0</v>
      </c>
      <c r="BE8" s="19">
        <v>0</v>
      </c>
      <c r="BF8" s="19">
        <v>0</v>
      </c>
      <c r="BG8" s="19">
        <v>2</v>
      </c>
      <c r="BH8" s="19">
        <v>1</v>
      </c>
      <c r="BI8" s="19">
        <v>17</v>
      </c>
      <c r="BJ8" s="19">
        <v>1</v>
      </c>
      <c r="BK8" s="19">
        <v>2</v>
      </c>
      <c r="BL8" s="19">
        <v>0</v>
      </c>
      <c r="BM8" s="19">
        <v>0</v>
      </c>
      <c r="BN8" s="19">
        <v>0</v>
      </c>
      <c r="BO8" s="19">
        <v>0</v>
      </c>
      <c r="BP8" s="19">
        <v>1</v>
      </c>
      <c r="BQ8" s="19">
        <v>1</v>
      </c>
      <c r="BR8" s="19">
        <v>0</v>
      </c>
      <c r="BS8" s="19">
        <v>0</v>
      </c>
      <c r="BT8" s="19">
        <v>0</v>
      </c>
      <c r="BU8" s="19">
        <v>0</v>
      </c>
      <c r="BV8" s="19">
        <v>1</v>
      </c>
      <c r="BW8" s="19">
        <v>0</v>
      </c>
      <c r="BX8" s="19">
        <v>0</v>
      </c>
      <c r="BY8" s="19">
        <v>1</v>
      </c>
      <c r="BZ8" s="19">
        <v>1</v>
      </c>
      <c r="CA8" s="19">
        <v>2</v>
      </c>
      <c r="CB8" s="19">
        <v>0</v>
      </c>
      <c r="CC8" s="19">
        <v>1</v>
      </c>
      <c r="CD8" s="19">
        <v>0</v>
      </c>
      <c r="CE8" s="19">
        <v>7</v>
      </c>
      <c r="CF8" s="19">
        <v>1</v>
      </c>
      <c r="CG8" s="19">
        <v>0</v>
      </c>
      <c r="CH8" s="19">
        <v>1</v>
      </c>
      <c r="CI8" s="19">
        <v>0</v>
      </c>
      <c r="CJ8" s="19">
        <v>9</v>
      </c>
      <c r="CK8" s="19">
        <v>1</v>
      </c>
      <c r="CL8" s="19">
        <v>0</v>
      </c>
      <c r="CM8" s="19">
        <v>0</v>
      </c>
      <c r="CN8" s="19">
        <v>0</v>
      </c>
      <c r="CO8" s="19">
        <v>0</v>
      </c>
      <c r="CP8" s="19">
        <v>0</v>
      </c>
      <c r="CQ8" s="19">
        <v>0</v>
      </c>
      <c r="CR8" s="19">
        <v>0</v>
      </c>
      <c r="CS8" s="19">
        <v>0</v>
      </c>
      <c r="CT8" s="19">
        <v>1</v>
      </c>
      <c r="CU8" s="19">
        <v>1</v>
      </c>
      <c r="CV8" s="19">
        <v>3</v>
      </c>
      <c r="CW8" s="19">
        <v>2</v>
      </c>
      <c r="CX8" s="20">
        <v>0</v>
      </c>
      <c r="CY8" s="20">
        <v>0</v>
      </c>
      <c r="CZ8" s="20">
        <v>0</v>
      </c>
      <c r="DA8" s="20">
        <v>2</v>
      </c>
      <c r="DB8" s="20">
        <v>1</v>
      </c>
      <c r="DC8" s="20">
        <v>6</v>
      </c>
      <c r="DD8" s="20">
        <v>0</v>
      </c>
      <c r="DE8" s="20">
        <v>1</v>
      </c>
      <c r="DF8" s="20">
        <v>0</v>
      </c>
      <c r="DG8" s="20">
        <v>0</v>
      </c>
      <c r="DH8" s="20">
        <v>0</v>
      </c>
      <c r="DI8" s="20">
        <v>0</v>
      </c>
      <c r="DJ8" s="20">
        <v>0</v>
      </c>
      <c r="DK8" s="20">
        <v>0</v>
      </c>
      <c r="DL8" s="20">
        <v>0</v>
      </c>
      <c r="DM8" s="20">
        <v>0</v>
      </c>
      <c r="DN8" s="20">
        <v>0</v>
      </c>
      <c r="DO8" s="20">
        <v>0</v>
      </c>
      <c r="DP8" s="20">
        <v>0</v>
      </c>
    </row>
    <row r="9" spans="1:120">
      <c r="A9" s="68" t="s">
        <v>935</v>
      </c>
      <c r="B9" s="69" t="s">
        <v>1110</v>
      </c>
      <c r="C9" s="7">
        <v>384</v>
      </c>
      <c r="D9" s="7">
        <v>10</v>
      </c>
      <c r="E9" s="7"/>
      <c r="F9" s="32">
        <f t="shared" si="0"/>
        <v>-32.116584178590202</v>
      </c>
      <c r="G9" s="32">
        <f t="shared" si="1"/>
        <v>58.614000023814164</v>
      </c>
      <c r="H9" s="32">
        <v>89.46</v>
      </c>
      <c r="I9" s="7">
        <f t="shared" si="5"/>
        <v>7</v>
      </c>
      <c r="J9" s="7" t="str">
        <f t="shared" si="2"/>
        <v>71 (1)</v>
      </c>
      <c r="K9" s="7">
        <f t="shared" si="3"/>
        <v>8</v>
      </c>
      <c r="L9" s="7">
        <f t="shared" si="4"/>
        <v>54</v>
      </c>
      <c r="M9" s="33" t="s">
        <v>936</v>
      </c>
      <c r="N9" s="19" t="s">
        <v>1019</v>
      </c>
      <c r="O9" s="34">
        <v>98.99</v>
      </c>
      <c r="P9" s="33" t="s">
        <v>938</v>
      </c>
      <c r="Q9" s="33" t="s">
        <v>939</v>
      </c>
      <c r="R9" s="33" t="s">
        <v>940</v>
      </c>
      <c r="S9" s="33"/>
      <c r="T9" s="33">
        <v>2268432</v>
      </c>
      <c r="U9" s="35">
        <v>2.2684319999999998</v>
      </c>
      <c r="V9" s="33">
        <v>1</v>
      </c>
      <c r="W9" s="33">
        <v>0</v>
      </c>
      <c r="X9" s="36">
        <v>2.6562253287136999E-5</v>
      </c>
      <c r="Y9" s="36">
        <v>3.84328624671455E-4</v>
      </c>
      <c r="Z9" s="36">
        <v>1.8031364850443302E-5</v>
      </c>
      <c r="AA9" s="36">
        <v>1.9556549028823001E-7</v>
      </c>
      <c r="AB9" s="36">
        <v>1.01739984932135E-5</v>
      </c>
      <c r="AC9" s="36">
        <v>4.7254020780157902E-7</v>
      </c>
      <c r="AD9" s="7" t="s">
        <v>935</v>
      </c>
      <c r="AE9" s="19" t="s">
        <v>941</v>
      </c>
      <c r="AF9" s="20">
        <v>71</v>
      </c>
      <c r="AG9" s="20">
        <v>60</v>
      </c>
      <c r="AH9" s="20">
        <v>1</v>
      </c>
      <c r="AI9" s="20">
        <v>1</v>
      </c>
      <c r="AJ9" s="20">
        <v>1</v>
      </c>
      <c r="AK9" s="20"/>
      <c r="AL9" s="19" t="s">
        <v>942</v>
      </c>
      <c r="AM9" s="19" t="s">
        <v>943</v>
      </c>
      <c r="AN9" s="19" t="s">
        <v>944</v>
      </c>
      <c r="AO9" s="19" t="s">
        <v>945</v>
      </c>
      <c r="AP9" s="19" t="s">
        <v>946</v>
      </c>
      <c r="AQ9" s="19">
        <v>7</v>
      </c>
      <c r="AR9" s="19">
        <v>2</v>
      </c>
      <c r="AS9" s="19">
        <v>8</v>
      </c>
      <c r="AT9" s="19">
        <v>1</v>
      </c>
      <c r="AU9" s="19">
        <v>0</v>
      </c>
      <c r="AV9" s="19">
        <v>0</v>
      </c>
      <c r="AW9" s="19">
        <v>0</v>
      </c>
      <c r="AX9" s="19">
        <v>54</v>
      </c>
      <c r="AY9" s="19">
        <v>2</v>
      </c>
      <c r="AZ9" s="19">
        <v>3</v>
      </c>
      <c r="BA9" s="19">
        <v>1</v>
      </c>
      <c r="BB9" s="19" t="s">
        <v>947</v>
      </c>
      <c r="BC9" s="19">
        <v>20</v>
      </c>
      <c r="BD9" s="19">
        <v>0</v>
      </c>
      <c r="BE9" s="19">
        <v>1</v>
      </c>
      <c r="BF9" s="19">
        <v>1</v>
      </c>
      <c r="BG9" s="19">
        <v>1</v>
      </c>
      <c r="BH9" s="19">
        <v>6</v>
      </c>
      <c r="BI9" s="19">
        <v>38</v>
      </c>
      <c r="BJ9" s="19">
        <v>0</v>
      </c>
      <c r="BK9" s="19">
        <v>1</v>
      </c>
      <c r="BL9" s="19">
        <v>0</v>
      </c>
      <c r="BM9" s="19">
        <v>0</v>
      </c>
      <c r="BN9" s="19">
        <v>0</v>
      </c>
      <c r="BO9" s="19">
        <v>0</v>
      </c>
      <c r="BP9" s="19">
        <v>0</v>
      </c>
      <c r="BQ9" s="19">
        <v>1</v>
      </c>
      <c r="BR9" s="19">
        <v>0</v>
      </c>
      <c r="BS9" s="19">
        <v>0</v>
      </c>
      <c r="BT9" s="19">
        <v>0</v>
      </c>
      <c r="BU9" s="19">
        <v>0</v>
      </c>
      <c r="BV9" s="19">
        <v>0</v>
      </c>
      <c r="BW9" s="19">
        <v>0</v>
      </c>
      <c r="BX9" s="19">
        <v>0</v>
      </c>
      <c r="BY9" s="19">
        <v>3</v>
      </c>
      <c r="BZ9" s="19">
        <v>0</v>
      </c>
      <c r="CA9" s="19">
        <v>0</v>
      </c>
      <c r="CB9" s="19">
        <v>0</v>
      </c>
      <c r="CC9" s="19">
        <v>1</v>
      </c>
      <c r="CD9" s="19">
        <v>0</v>
      </c>
      <c r="CE9" s="19">
        <v>2</v>
      </c>
      <c r="CF9" s="19">
        <v>1</v>
      </c>
      <c r="CG9" s="19">
        <v>1</v>
      </c>
      <c r="CH9" s="19">
        <v>0</v>
      </c>
      <c r="CI9" s="19">
        <v>0</v>
      </c>
      <c r="CJ9" s="19">
        <v>3</v>
      </c>
      <c r="CK9" s="19">
        <v>0</v>
      </c>
      <c r="CL9" s="19">
        <v>2</v>
      </c>
      <c r="CM9" s="19">
        <v>0</v>
      </c>
      <c r="CN9" s="19">
        <v>0</v>
      </c>
      <c r="CO9" s="19">
        <v>0</v>
      </c>
      <c r="CP9" s="19">
        <v>0</v>
      </c>
      <c r="CQ9" s="19">
        <v>0</v>
      </c>
      <c r="CR9" s="19">
        <v>0</v>
      </c>
      <c r="CS9" s="19">
        <v>0</v>
      </c>
      <c r="CT9" s="19">
        <v>0</v>
      </c>
      <c r="CU9" s="19">
        <v>0</v>
      </c>
      <c r="CV9" s="19">
        <v>0</v>
      </c>
      <c r="CW9" s="19">
        <v>1</v>
      </c>
      <c r="CX9" s="20">
        <v>0</v>
      </c>
      <c r="CY9" s="20">
        <v>0</v>
      </c>
      <c r="CZ9" s="20">
        <v>0</v>
      </c>
      <c r="DA9" s="20">
        <v>1</v>
      </c>
      <c r="DB9" s="20">
        <v>0</v>
      </c>
      <c r="DC9" s="20">
        <v>0</v>
      </c>
      <c r="DD9" s="20">
        <v>2</v>
      </c>
      <c r="DE9" s="20">
        <v>2</v>
      </c>
      <c r="DF9" s="20">
        <v>0</v>
      </c>
      <c r="DG9" s="20">
        <v>0</v>
      </c>
      <c r="DH9" s="20">
        <v>0</v>
      </c>
      <c r="DI9" s="20">
        <v>2</v>
      </c>
      <c r="DJ9" s="20">
        <v>0</v>
      </c>
      <c r="DK9" s="20">
        <v>0</v>
      </c>
      <c r="DL9" s="20">
        <v>0</v>
      </c>
      <c r="DM9" s="20">
        <v>0</v>
      </c>
      <c r="DN9" s="20">
        <v>0</v>
      </c>
      <c r="DO9" s="20">
        <v>0</v>
      </c>
      <c r="DP9" s="20">
        <v>1</v>
      </c>
    </row>
    <row r="10" spans="1:120">
      <c r="A10" s="68" t="s">
        <v>948</v>
      </c>
      <c r="B10" s="69" t="s">
        <v>949</v>
      </c>
      <c r="C10" s="7">
        <v>18500</v>
      </c>
      <c r="D10" s="7">
        <v>16</v>
      </c>
      <c r="E10" s="7"/>
      <c r="F10" s="32">
        <f t="shared" si="0"/>
        <v>57.151414827280803</v>
      </c>
      <c r="G10" s="32">
        <f t="shared" si="1"/>
        <v>-4.3901652488597405</v>
      </c>
      <c r="H10" s="32">
        <v>97.26</v>
      </c>
      <c r="I10" s="7">
        <f t="shared" si="5"/>
        <v>5</v>
      </c>
      <c r="J10" s="7" t="str">
        <f t="shared" si="2"/>
        <v>95 (10)</v>
      </c>
      <c r="K10" s="7">
        <f t="shared" si="3"/>
        <v>11</v>
      </c>
      <c r="L10" s="7">
        <f t="shared" si="4"/>
        <v>80</v>
      </c>
      <c r="M10" s="33" t="s">
        <v>950</v>
      </c>
      <c r="N10" s="19" t="s">
        <v>951</v>
      </c>
      <c r="O10" s="34">
        <v>96.26</v>
      </c>
      <c r="P10" s="33" t="s">
        <v>952</v>
      </c>
      <c r="Q10" s="33" t="s">
        <v>953</v>
      </c>
      <c r="R10" s="33" t="s">
        <v>954</v>
      </c>
      <c r="S10" s="33"/>
      <c r="T10" s="33">
        <v>3217372</v>
      </c>
      <c r="U10" s="35">
        <v>3.2173720000000001</v>
      </c>
      <c r="V10" s="33">
        <v>0.83</v>
      </c>
      <c r="W10" s="33">
        <v>0</v>
      </c>
      <c r="X10" s="36">
        <v>4.1457195118125602E-4</v>
      </c>
      <c r="Y10" s="36">
        <v>1.8499846029705058E-2</v>
      </c>
      <c r="Z10" s="36">
        <v>9.6752774802283403E-4</v>
      </c>
      <c r="AA10" s="36">
        <v>1.010018548578754E-5</v>
      </c>
      <c r="AB10" s="36">
        <v>1.6352641022606342E-5</v>
      </c>
      <c r="AC10" s="36">
        <v>9.65677065252012E-6</v>
      </c>
      <c r="AD10" s="7" t="s">
        <v>948</v>
      </c>
      <c r="AE10" s="19" t="s">
        <v>955</v>
      </c>
      <c r="AF10" s="20">
        <v>95</v>
      </c>
      <c r="AG10" s="20">
        <v>37</v>
      </c>
      <c r="AH10" s="20">
        <v>6</v>
      </c>
      <c r="AI10" s="20">
        <v>10</v>
      </c>
      <c r="AJ10" s="20">
        <v>7</v>
      </c>
      <c r="AK10" s="20"/>
      <c r="AL10" s="19" t="s">
        <v>956</v>
      </c>
      <c r="AM10" s="19" t="s">
        <v>957</v>
      </c>
      <c r="AN10" s="19" t="s">
        <v>958</v>
      </c>
      <c r="AO10" s="19" t="s">
        <v>959</v>
      </c>
      <c r="AP10" s="19" t="s">
        <v>960</v>
      </c>
      <c r="AQ10" s="19">
        <v>5</v>
      </c>
      <c r="AR10" s="19">
        <v>2</v>
      </c>
      <c r="AS10" s="19">
        <v>11</v>
      </c>
      <c r="AT10" s="19">
        <v>0</v>
      </c>
      <c r="AU10" s="19">
        <v>0</v>
      </c>
      <c r="AV10" s="19">
        <v>0</v>
      </c>
      <c r="AW10" s="19">
        <v>0</v>
      </c>
      <c r="AX10" s="19">
        <v>80</v>
      </c>
      <c r="AY10" s="19">
        <v>3</v>
      </c>
      <c r="AZ10" s="19">
        <v>1</v>
      </c>
      <c r="BA10" s="19">
        <v>0</v>
      </c>
      <c r="BB10" s="19" t="s">
        <v>961</v>
      </c>
      <c r="BC10" s="19">
        <v>22</v>
      </c>
      <c r="BD10" s="19">
        <v>0</v>
      </c>
      <c r="BE10" s="19">
        <v>0</v>
      </c>
      <c r="BF10" s="19">
        <v>0</v>
      </c>
      <c r="BG10" s="19">
        <v>1</v>
      </c>
      <c r="BH10" s="19">
        <v>2</v>
      </c>
      <c r="BI10" s="19">
        <v>44</v>
      </c>
      <c r="BJ10" s="19">
        <v>2</v>
      </c>
      <c r="BK10" s="19">
        <v>2</v>
      </c>
      <c r="BL10" s="19">
        <v>0</v>
      </c>
      <c r="BM10" s="19">
        <v>0</v>
      </c>
      <c r="BN10" s="19">
        <v>0</v>
      </c>
      <c r="BO10" s="19">
        <v>0</v>
      </c>
      <c r="BP10" s="19">
        <v>2</v>
      </c>
      <c r="BQ10" s="19">
        <v>0</v>
      </c>
      <c r="BR10" s="19">
        <v>0</v>
      </c>
      <c r="BS10" s="19">
        <v>0</v>
      </c>
      <c r="BT10" s="19">
        <v>0</v>
      </c>
      <c r="BU10" s="19">
        <v>0</v>
      </c>
      <c r="BV10" s="19">
        <v>1</v>
      </c>
      <c r="BW10" s="19">
        <v>0</v>
      </c>
      <c r="BX10" s="19">
        <v>0</v>
      </c>
      <c r="BY10" s="19">
        <v>0</v>
      </c>
      <c r="BZ10" s="19">
        <v>1</v>
      </c>
      <c r="CA10" s="19">
        <v>1</v>
      </c>
      <c r="CB10" s="19">
        <v>0</v>
      </c>
      <c r="CC10" s="19">
        <v>0</v>
      </c>
      <c r="CD10" s="19">
        <v>0</v>
      </c>
      <c r="CE10" s="19">
        <v>6</v>
      </c>
      <c r="CF10" s="19">
        <v>0</v>
      </c>
      <c r="CG10" s="19">
        <v>0</v>
      </c>
      <c r="CH10" s="19">
        <v>2</v>
      </c>
      <c r="CI10" s="19">
        <v>0</v>
      </c>
      <c r="CJ10" s="19">
        <v>15</v>
      </c>
      <c r="CK10" s="19">
        <v>2</v>
      </c>
      <c r="CL10" s="19">
        <v>0</v>
      </c>
      <c r="CM10" s="19">
        <v>0</v>
      </c>
      <c r="CN10" s="19">
        <v>0</v>
      </c>
      <c r="CO10" s="19">
        <v>0</v>
      </c>
      <c r="CP10" s="19">
        <v>0</v>
      </c>
      <c r="CQ10" s="19">
        <v>0</v>
      </c>
      <c r="CR10" s="19">
        <v>0</v>
      </c>
      <c r="CS10" s="19">
        <v>1</v>
      </c>
      <c r="CT10" s="19">
        <v>0</v>
      </c>
      <c r="CU10" s="19">
        <v>0</v>
      </c>
      <c r="CV10" s="19">
        <v>6</v>
      </c>
      <c r="CW10" s="19">
        <v>1</v>
      </c>
      <c r="CX10" s="20">
        <v>0</v>
      </c>
      <c r="CY10" s="20">
        <v>0</v>
      </c>
      <c r="CZ10" s="20">
        <v>1</v>
      </c>
      <c r="DA10" s="20">
        <v>1</v>
      </c>
      <c r="DB10" s="20">
        <v>1</v>
      </c>
      <c r="DC10" s="20">
        <v>3</v>
      </c>
      <c r="DD10" s="20">
        <v>0</v>
      </c>
      <c r="DE10" s="20">
        <v>1</v>
      </c>
      <c r="DF10" s="20">
        <v>0</v>
      </c>
      <c r="DG10" s="20">
        <v>0</v>
      </c>
      <c r="DH10" s="20">
        <v>0</v>
      </c>
      <c r="DI10" s="20">
        <v>1</v>
      </c>
      <c r="DJ10" s="20">
        <v>0</v>
      </c>
      <c r="DK10" s="20">
        <v>0</v>
      </c>
      <c r="DL10" s="20">
        <v>0</v>
      </c>
      <c r="DM10" s="20">
        <v>0</v>
      </c>
      <c r="DN10" s="20">
        <v>0</v>
      </c>
      <c r="DO10" s="20">
        <v>0</v>
      </c>
      <c r="DP10" s="20">
        <v>0</v>
      </c>
    </row>
    <row r="11" spans="1:120">
      <c r="A11" s="68" t="s">
        <v>962</v>
      </c>
      <c r="B11" s="69" t="s">
        <v>963</v>
      </c>
      <c r="C11" s="7">
        <v>5783</v>
      </c>
      <c r="D11" s="7">
        <v>4</v>
      </c>
      <c r="E11" s="7"/>
      <c r="F11" s="32">
        <f t="shared" si="0"/>
        <v>97.444375102392485</v>
      </c>
      <c r="G11" s="32">
        <f t="shared" si="1"/>
        <v>2.2112503214640982</v>
      </c>
      <c r="H11" s="32">
        <v>83.8</v>
      </c>
      <c r="I11" s="7">
        <f t="shared" si="5"/>
        <v>6</v>
      </c>
      <c r="J11" s="7" t="str">
        <f t="shared" si="2"/>
        <v>84 (1)</v>
      </c>
      <c r="K11" s="7">
        <f t="shared" si="3"/>
        <v>8</v>
      </c>
      <c r="L11" s="7">
        <f t="shared" si="4"/>
        <v>72</v>
      </c>
      <c r="M11" s="33" t="s">
        <v>964</v>
      </c>
      <c r="N11" s="19" t="s">
        <v>917</v>
      </c>
      <c r="O11" s="34" t="s">
        <v>917</v>
      </c>
      <c r="P11" s="33" t="s">
        <v>952</v>
      </c>
      <c r="Q11" s="33" t="s">
        <v>953</v>
      </c>
      <c r="R11" s="33" t="s">
        <v>954</v>
      </c>
      <c r="S11" s="33"/>
      <c r="T11" s="33">
        <v>2700403</v>
      </c>
      <c r="U11" s="35">
        <v>2.7004030000000001</v>
      </c>
      <c r="V11" s="33">
        <v>0.55000000000000004</v>
      </c>
      <c r="W11" s="33">
        <v>100</v>
      </c>
      <c r="X11" s="36">
        <v>1.47754248614137E-4</v>
      </c>
      <c r="Y11" s="36">
        <v>5.7828524099387303E-3</v>
      </c>
      <c r="Z11" s="36">
        <v>5.7815311140715399E-3</v>
      </c>
      <c r="AA11" s="36">
        <v>5.5908473640396998E-6</v>
      </c>
      <c r="AB11" s="36">
        <v>3.6153716151955001E-6</v>
      </c>
      <c r="AC11" s="36">
        <v>5.71727052694576E-6</v>
      </c>
      <c r="AD11" s="7" t="s">
        <v>962</v>
      </c>
      <c r="AE11" s="19" t="s">
        <v>965</v>
      </c>
      <c r="AF11" s="20">
        <v>84</v>
      </c>
      <c r="AG11" s="20">
        <v>66</v>
      </c>
      <c r="AH11" s="20">
        <v>1</v>
      </c>
      <c r="AI11" s="20">
        <v>1</v>
      </c>
      <c r="AJ11" s="20">
        <v>1</v>
      </c>
      <c r="AK11" s="20"/>
      <c r="AL11" s="19" t="s">
        <v>966</v>
      </c>
      <c r="AM11" s="19" t="s">
        <v>967</v>
      </c>
      <c r="AN11" s="19" t="s">
        <v>900</v>
      </c>
      <c r="AO11" s="19" t="s">
        <v>968</v>
      </c>
      <c r="AP11" s="19" t="s">
        <v>933</v>
      </c>
      <c r="AQ11" s="19">
        <v>6</v>
      </c>
      <c r="AR11" s="19">
        <v>1</v>
      </c>
      <c r="AS11" s="19">
        <v>8</v>
      </c>
      <c r="AT11" s="19">
        <v>1</v>
      </c>
      <c r="AU11" s="19">
        <v>0</v>
      </c>
      <c r="AV11" s="19">
        <v>0</v>
      </c>
      <c r="AW11" s="19">
        <v>0</v>
      </c>
      <c r="AX11" s="19">
        <v>72</v>
      </c>
      <c r="AY11" s="19">
        <v>2</v>
      </c>
      <c r="AZ11" s="19">
        <v>2</v>
      </c>
      <c r="BA11" s="19">
        <v>0</v>
      </c>
      <c r="BB11" s="19" t="s">
        <v>969</v>
      </c>
      <c r="BC11" s="19">
        <v>22</v>
      </c>
      <c r="BD11" s="19">
        <v>0</v>
      </c>
      <c r="BE11" s="19">
        <v>0</v>
      </c>
      <c r="BF11" s="19">
        <v>0</v>
      </c>
      <c r="BG11" s="19">
        <v>2</v>
      </c>
      <c r="BH11" s="19">
        <v>1</v>
      </c>
      <c r="BI11" s="19">
        <v>28</v>
      </c>
      <c r="BJ11" s="19">
        <v>6</v>
      </c>
      <c r="BK11" s="19">
        <v>1</v>
      </c>
      <c r="BL11" s="19">
        <v>0</v>
      </c>
      <c r="BM11" s="19">
        <v>0</v>
      </c>
      <c r="BN11" s="19">
        <v>0</v>
      </c>
      <c r="BO11" s="19">
        <v>0</v>
      </c>
      <c r="BP11" s="19">
        <v>1</v>
      </c>
      <c r="BQ11" s="19">
        <v>0</v>
      </c>
      <c r="BR11" s="19">
        <v>0</v>
      </c>
      <c r="BS11" s="19">
        <v>0</v>
      </c>
      <c r="BT11" s="19">
        <v>0</v>
      </c>
      <c r="BU11" s="19">
        <v>0</v>
      </c>
      <c r="BV11" s="19">
        <v>1</v>
      </c>
      <c r="BW11" s="19">
        <v>0</v>
      </c>
      <c r="BX11" s="19">
        <v>0</v>
      </c>
      <c r="BY11" s="19">
        <v>1</v>
      </c>
      <c r="BZ11" s="19">
        <v>1</v>
      </c>
      <c r="CA11" s="19">
        <v>1</v>
      </c>
      <c r="CB11" s="19">
        <v>0</v>
      </c>
      <c r="CC11" s="19">
        <v>1</v>
      </c>
      <c r="CD11" s="19">
        <v>0</v>
      </c>
      <c r="CE11" s="19">
        <v>2</v>
      </c>
      <c r="CF11" s="19">
        <v>1</v>
      </c>
      <c r="CG11" s="19">
        <v>0</v>
      </c>
      <c r="CH11" s="19">
        <v>0</v>
      </c>
      <c r="CI11" s="19">
        <v>0</v>
      </c>
      <c r="CJ11" s="19">
        <v>18</v>
      </c>
      <c r="CK11" s="19">
        <v>0</v>
      </c>
      <c r="CL11" s="19">
        <v>3</v>
      </c>
      <c r="CM11" s="19">
        <v>1</v>
      </c>
      <c r="CN11" s="19">
        <v>0</v>
      </c>
      <c r="CO11" s="19">
        <v>0</v>
      </c>
      <c r="CP11" s="19">
        <v>0</v>
      </c>
      <c r="CQ11" s="19">
        <v>0</v>
      </c>
      <c r="CR11" s="19">
        <v>0</v>
      </c>
      <c r="CS11" s="19">
        <v>0</v>
      </c>
      <c r="CT11" s="19">
        <v>1</v>
      </c>
      <c r="CU11" s="19">
        <v>0</v>
      </c>
      <c r="CV11" s="19">
        <v>10</v>
      </c>
      <c r="CW11" s="19">
        <v>0</v>
      </c>
      <c r="CX11" s="20">
        <v>0</v>
      </c>
      <c r="CY11" s="20">
        <v>0</v>
      </c>
      <c r="CZ11" s="20">
        <v>0</v>
      </c>
      <c r="DA11" s="20">
        <v>2</v>
      </c>
      <c r="DB11" s="20">
        <v>1</v>
      </c>
      <c r="DC11" s="20">
        <v>2</v>
      </c>
      <c r="DD11" s="20">
        <v>0</v>
      </c>
      <c r="DE11" s="20">
        <v>1</v>
      </c>
      <c r="DF11" s="20">
        <v>0</v>
      </c>
      <c r="DG11" s="20">
        <v>0</v>
      </c>
      <c r="DH11" s="20">
        <v>0</v>
      </c>
      <c r="DI11" s="20">
        <v>0</v>
      </c>
      <c r="DJ11" s="20">
        <v>0</v>
      </c>
      <c r="DK11" s="20">
        <v>0</v>
      </c>
      <c r="DL11" s="20">
        <v>0</v>
      </c>
      <c r="DM11" s="20">
        <v>0</v>
      </c>
      <c r="DN11" s="20">
        <v>0</v>
      </c>
      <c r="DO11" s="20">
        <v>0</v>
      </c>
      <c r="DP11" s="20">
        <v>0</v>
      </c>
    </row>
    <row r="12" spans="1:120">
      <c r="A12" s="68" t="s">
        <v>970</v>
      </c>
      <c r="B12" s="69" t="s">
        <v>971</v>
      </c>
      <c r="C12" s="7">
        <v>23445</v>
      </c>
      <c r="D12" s="7">
        <v>16728</v>
      </c>
      <c r="E12" s="7"/>
      <c r="F12" s="32">
        <f t="shared" si="0"/>
        <v>-36.598099220863752</v>
      </c>
      <c r="G12" s="32">
        <f t="shared" si="1"/>
        <v>30.139489405276297</v>
      </c>
      <c r="H12" s="32">
        <v>68.45</v>
      </c>
      <c r="I12" s="7">
        <f t="shared" si="5"/>
        <v>7</v>
      </c>
      <c r="J12" s="7" t="str">
        <f t="shared" si="2"/>
        <v>321 (37)</v>
      </c>
      <c r="K12" s="7">
        <f t="shared" si="3"/>
        <v>17</v>
      </c>
      <c r="L12" s="7">
        <f t="shared" si="4"/>
        <v>298</v>
      </c>
      <c r="M12" s="33" t="s">
        <v>972</v>
      </c>
      <c r="N12" s="19" t="s">
        <v>917</v>
      </c>
      <c r="O12" s="34" t="s">
        <v>917</v>
      </c>
      <c r="P12" s="33" t="s">
        <v>952</v>
      </c>
      <c r="Q12" s="33" t="s">
        <v>953</v>
      </c>
      <c r="R12" s="33" t="s">
        <v>954</v>
      </c>
      <c r="S12" s="33"/>
      <c r="T12" s="33">
        <v>6134136</v>
      </c>
      <c r="U12" s="35">
        <v>6.1341359999999998</v>
      </c>
      <c r="V12" s="33">
        <v>1.72</v>
      </c>
      <c r="W12" s="33">
        <v>100</v>
      </c>
      <c r="X12" s="36">
        <v>2.2134199769610102E-2</v>
      </c>
      <c r="Y12" s="36">
        <v>2.3445078120032801E-2</v>
      </c>
      <c r="Z12" s="36">
        <v>1.4033503376184E-2</v>
      </c>
      <c r="AA12" s="36">
        <v>3.4970770480893098E-3</v>
      </c>
      <c r="AB12" s="36">
        <v>1.6727956329465499E-2</v>
      </c>
      <c r="AC12" s="36">
        <v>5.0057994399391502E-3</v>
      </c>
      <c r="AD12" s="7" t="s">
        <v>970</v>
      </c>
      <c r="AE12" s="19" t="s">
        <v>973</v>
      </c>
      <c r="AF12" s="20">
        <v>321</v>
      </c>
      <c r="AG12" s="20">
        <v>64</v>
      </c>
      <c r="AH12" s="20">
        <v>7</v>
      </c>
      <c r="AI12" s="20">
        <v>37</v>
      </c>
      <c r="AJ12" s="20">
        <v>9</v>
      </c>
      <c r="AK12" s="20"/>
      <c r="AL12" s="19" t="s">
        <v>974</v>
      </c>
      <c r="AM12" s="19" t="s">
        <v>975</v>
      </c>
      <c r="AN12" s="19" t="s">
        <v>976</v>
      </c>
      <c r="AO12" s="19" t="s">
        <v>977</v>
      </c>
      <c r="AP12" s="19" t="s">
        <v>978</v>
      </c>
      <c r="AQ12" s="19">
        <v>7</v>
      </c>
      <c r="AR12" s="19">
        <v>4</v>
      </c>
      <c r="AS12" s="19">
        <v>17</v>
      </c>
      <c r="AT12" s="19">
        <v>3</v>
      </c>
      <c r="AU12" s="19">
        <v>0</v>
      </c>
      <c r="AV12" s="19">
        <v>0</v>
      </c>
      <c r="AW12" s="19">
        <v>1</v>
      </c>
      <c r="AX12" s="19">
        <v>298</v>
      </c>
      <c r="AY12" s="19">
        <v>12</v>
      </c>
      <c r="AZ12" s="19">
        <v>2</v>
      </c>
      <c r="BA12" s="19">
        <v>0</v>
      </c>
      <c r="BB12" s="19" t="s">
        <v>979</v>
      </c>
      <c r="BC12" s="19">
        <v>33</v>
      </c>
      <c r="BD12" s="19">
        <v>0</v>
      </c>
      <c r="BE12" s="19">
        <v>0</v>
      </c>
      <c r="BF12" s="19">
        <v>0</v>
      </c>
      <c r="BG12" s="19">
        <v>4</v>
      </c>
      <c r="BH12" s="19">
        <v>3</v>
      </c>
      <c r="BI12" s="19">
        <v>182</v>
      </c>
      <c r="BJ12" s="19">
        <v>6</v>
      </c>
      <c r="BK12" s="19">
        <v>2</v>
      </c>
      <c r="BL12" s="19">
        <v>0</v>
      </c>
      <c r="BM12" s="19">
        <v>1</v>
      </c>
      <c r="BN12" s="19">
        <v>1</v>
      </c>
      <c r="BO12" s="19">
        <v>0</v>
      </c>
      <c r="BP12" s="19">
        <v>2</v>
      </c>
      <c r="BQ12" s="19">
        <v>3</v>
      </c>
      <c r="BR12" s="19">
        <v>0</v>
      </c>
      <c r="BS12" s="19">
        <v>0</v>
      </c>
      <c r="BT12" s="19">
        <v>0</v>
      </c>
      <c r="BU12" s="19">
        <v>0</v>
      </c>
      <c r="BV12" s="19">
        <v>0</v>
      </c>
      <c r="BW12" s="19">
        <v>1</v>
      </c>
      <c r="BX12" s="19">
        <v>1</v>
      </c>
      <c r="BY12" s="19">
        <v>1</v>
      </c>
      <c r="BZ12" s="19">
        <v>1</v>
      </c>
      <c r="CA12" s="19">
        <v>6</v>
      </c>
      <c r="CB12" s="19">
        <v>0</v>
      </c>
      <c r="CC12" s="19">
        <v>3</v>
      </c>
      <c r="CD12" s="19">
        <v>0</v>
      </c>
      <c r="CE12" s="19">
        <v>6</v>
      </c>
      <c r="CF12" s="19">
        <v>2</v>
      </c>
      <c r="CG12" s="19">
        <v>0</v>
      </c>
      <c r="CH12" s="19">
        <v>2</v>
      </c>
      <c r="CI12" s="19">
        <v>0</v>
      </c>
      <c r="CJ12" s="19">
        <v>65</v>
      </c>
      <c r="CK12" s="19">
        <v>4</v>
      </c>
      <c r="CL12" s="19">
        <v>3</v>
      </c>
      <c r="CM12" s="19">
        <v>1</v>
      </c>
      <c r="CN12" s="19">
        <v>0</v>
      </c>
      <c r="CO12" s="19">
        <v>0</v>
      </c>
      <c r="CP12" s="19">
        <v>0</v>
      </c>
      <c r="CQ12" s="19">
        <v>1</v>
      </c>
      <c r="CR12" s="19">
        <v>2</v>
      </c>
      <c r="CS12" s="19">
        <v>2</v>
      </c>
      <c r="CT12" s="19">
        <v>0</v>
      </c>
      <c r="CU12" s="19">
        <v>2</v>
      </c>
      <c r="CV12" s="19">
        <v>12</v>
      </c>
      <c r="CW12" s="19">
        <v>0</v>
      </c>
      <c r="CX12" s="20">
        <v>0</v>
      </c>
      <c r="CY12" s="20">
        <v>0</v>
      </c>
      <c r="CZ12" s="20">
        <v>1</v>
      </c>
      <c r="DA12" s="20">
        <v>2</v>
      </c>
      <c r="DB12" s="20">
        <v>1</v>
      </c>
      <c r="DC12" s="20">
        <v>12</v>
      </c>
      <c r="DD12" s="20">
        <v>0</v>
      </c>
      <c r="DE12" s="20">
        <v>0</v>
      </c>
      <c r="DF12" s="20">
        <v>1</v>
      </c>
      <c r="DG12" s="20">
        <v>0</v>
      </c>
      <c r="DH12" s="20">
        <v>0</v>
      </c>
      <c r="DI12" s="20">
        <v>0</v>
      </c>
      <c r="DJ12" s="20">
        <v>0</v>
      </c>
      <c r="DK12" s="20">
        <v>1</v>
      </c>
      <c r="DL12" s="20">
        <v>0</v>
      </c>
      <c r="DM12" s="20">
        <v>0</v>
      </c>
      <c r="DN12" s="20">
        <v>0</v>
      </c>
      <c r="DO12" s="20">
        <v>0</v>
      </c>
      <c r="DP12" s="20">
        <v>0</v>
      </c>
    </row>
    <row r="13" spans="1:120">
      <c r="A13" s="68" t="s">
        <v>980</v>
      </c>
      <c r="B13" s="69" t="s">
        <v>990</v>
      </c>
      <c r="C13" s="7">
        <v>2887</v>
      </c>
      <c r="D13" s="7">
        <v>11132</v>
      </c>
      <c r="E13" s="7"/>
      <c r="F13" s="32">
        <f>100*(Z13-X13)/MAX(X13,Z13)</f>
        <v>-53.199514585921989</v>
      </c>
      <c r="G13" s="32">
        <f>100*(AC13-AA13)/MAX(AA13,AC13)</f>
        <v>-4.9223960655479164</v>
      </c>
      <c r="H13" s="32">
        <v>40.75</v>
      </c>
      <c r="I13" s="7">
        <f>AQ13</f>
        <v>4</v>
      </c>
      <c r="J13" s="7" t="str">
        <f>AF13&amp;" ("&amp;AI13&amp;")"</f>
        <v>92 (0)</v>
      </c>
      <c r="K13" s="7">
        <f>AS13</f>
        <v>7</v>
      </c>
      <c r="L13" s="7">
        <f>AX13</f>
        <v>82</v>
      </c>
      <c r="M13" s="33" t="s">
        <v>991</v>
      </c>
      <c r="N13" s="19" t="s">
        <v>1045</v>
      </c>
      <c r="O13" s="34">
        <v>99.35</v>
      </c>
      <c r="P13" s="33" t="s">
        <v>952</v>
      </c>
      <c r="Q13" s="33" t="s">
        <v>953</v>
      </c>
      <c r="R13" s="33" t="s">
        <v>954</v>
      </c>
      <c r="S13" s="33"/>
      <c r="T13" s="33">
        <v>2273107</v>
      </c>
      <c r="U13" s="35">
        <v>2.273107</v>
      </c>
      <c r="V13" s="33">
        <v>0</v>
      </c>
      <c r="W13" s="33">
        <v>0</v>
      </c>
      <c r="X13" s="36">
        <v>2.59030049985966E-3</v>
      </c>
      <c r="Y13" s="36">
        <v>2.8866083357016502E-3</v>
      </c>
      <c r="Z13" s="36">
        <v>1.21227320761761E-3</v>
      </c>
      <c r="AA13" s="36">
        <v>1.7680543508510299E-3</v>
      </c>
      <c r="AB13" s="36">
        <v>1.11315613159335E-2</v>
      </c>
      <c r="AC13" s="36">
        <v>1.68102371304799E-3</v>
      </c>
      <c r="AD13" s="7" t="s">
        <v>989</v>
      </c>
      <c r="AE13" s="19" t="s">
        <v>992</v>
      </c>
      <c r="AF13" s="20">
        <v>92</v>
      </c>
      <c r="AG13" s="20">
        <v>84</v>
      </c>
      <c r="AH13" s="20">
        <v>0</v>
      </c>
      <c r="AI13" s="20">
        <v>0</v>
      </c>
      <c r="AJ13" s="20">
        <v>0</v>
      </c>
      <c r="AK13" s="20"/>
      <c r="AL13" s="19"/>
      <c r="AM13" s="19"/>
      <c r="AN13" s="19"/>
      <c r="AO13" s="19"/>
      <c r="AP13" s="19" t="s">
        <v>902</v>
      </c>
      <c r="AQ13" s="19">
        <v>4</v>
      </c>
      <c r="AR13" s="19">
        <v>2</v>
      </c>
      <c r="AS13" s="19">
        <v>7</v>
      </c>
      <c r="AT13" s="19">
        <v>0</v>
      </c>
      <c r="AU13" s="19">
        <v>0</v>
      </c>
      <c r="AV13" s="19">
        <v>0</v>
      </c>
      <c r="AW13" s="19">
        <v>0</v>
      </c>
      <c r="AX13" s="19">
        <v>82</v>
      </c>
      <c r="AY13" s="19">
        <v>0</v>
      </c>
      <c r="AZ13" s="19">
        <v>1</v>
      </c>
      <c r="BA13" s="19">
        <v>0</v>
      </c>
      <c r="BB13" s="19" t="s">
        <v>993</v>
      </c>
      <c r="BC13" s="19">
        <v>21</v>
      </c>
      <c r="BD13" s="19">
        <v>0</v>
      </c>
      <c r="BE13" s="19">
        <v>0</v>
      </c>
      <c r="BF13" s="19">
        <v>0</v>
      </c>
      <c r="BG13" s="19">
        <v>1</v>
      </c>
      <c r="BH13" s="19">
        <v>1</v>
      </c>
      <c r="BI13" s="19">
        <v>42</v>
      </c>
      <c r="BJ13" s="19">
        <v>4</v>
      </c>
      <c r="BK13" s="19">
        <v>0</v>
      </c>
      <c r="BL13" s="19">
        <v>1</v>
      </c>
      <c r="BM13" s="19">
        <v>0</v>
      </c>
      <c r="BN13" s="19">
        <v>0</v>
      </c>
      <c r="BO13" s="19">
        <v>1</v>
      </c>
      <c r="BP13" s="19">
        <v>0</v>
      </c>
      <c r="BQ13" s="19">
        <v>1</v>
      </c>
      <c r="BR13" s="19">
        <v>0</v>
      </c>
      <c r="BS13" s="19">
        <v>1</v>
      </c>
      <c r="BT13" s="19">
        <v>0</v>
      </c>
      <c r="BU13" s="19">
        <v>0</v>
      </c>
      <c r="BV13" s="19">
        <v>0</v>
      </c>
      <c r="BW13" s="19">
        <v>0</v>
      </c>
      <c r="BX13" s="19">
        <v>0</v>
      </c>
      <c r="BY13" s="19">
        <v>1</v>
      </c>
      <c r="BZ13" s="19">
        <v>0</v>
      </c>
      <c r="CA13" s="19">
        <v>3</v>
      </c>
      <c r="CB13" s="19">
        <v>0</v>
      </c>
      <c r="CC13" s="19">
        <v>0</v>
      </c>
      <c r="CD13" s="19">
        <v>0</v>
      </c>
      <c r="CE13" s="19">
        <v>2</v>
      </c>
      <c r="CF13" s="19">
        <v>0</v>
      </c>
      <c r="CG13" s="19">
        <v>0</v>
      </c>
      <c r="CH13" s="19">
        <v>1</v>
      </c>
      <c r="CI13" s="19">
        <v>0</v>
      </c>
      <c r="CJ13" s="19">
        <v>19</v>
      </c>
      <c r="CK13" s="19">
        <v>0</v>
      </c>
      <c r="CL13" s="19">
        <v>3</v>
      </c>
      <c r="CM13" s="19">
        <v>1</v>
      </c>
      <c r="CN13" s="19">
        <v>0</v>
      </c>
      <c r="CO13" s="19">
        <v>0</v>
      </c>
      <c r="CP13" s="19">
        <v>1</v>
      </c>
      <c r="CQ13" s="19">
        <v>0</v>
      </c>
      <c r="CR13" s="19">
        <v>0</v>
      </c>
      <c r="CS13" s="19">
        <v>1</v>
      </c>
      <c r="CT13" s="19">
        <v>0</v>
      </c>
      <c r="CU13" s="19">
        <v>0</v>
      </c>
      <c r="CV13" s="19">
        <v>4</v>
      </c>
      <c r="CW13" s="19">
        <v>1</v>
      </c>
      <c r="CX13" s="20">
        <v>0</v>
      </c>
      <c r="CY13" s="20">
        <v>0</v>
      </c>
      <c r="CZ13" s="20">
        <v>0</v>
      </c>
      <c r="DA13" s="20">
        <v>1</v>
      </c>
      <c r="DB13" s="20">
        <v>0</v>
      </c>
      <c r="DC13" s="20">
        <v>0</v>
      </c>
      <c r="DD13" s="20">
        <v>0</v>
      </c>
      <c r="DE13" s="20">
        <v>2</v>
      </c>
      <c r="DF13" s="20">
        <v>0</v>
      </c>
      <c r="DG13" s="20">
        <v>0</v>
      </c>
      <c r="DH13" s="20">
        <v>0</v>
      </c>
      <c r="DI13" s="20">
        <v>0</v>
      </c>
      <c r="DJ13" s="20">
        <v>0</v>
      </c>
      <c r="DK13" s="20">
        <v>0</v>
      </c>
      <c r="DL13" s="20">
        <v>0</v>
      </c>
      <c r="DM13" s="20">
        <v>0</v>
      </c>
      <c r="DN13" s="20">
        <v>0</v>
      </c>
      <c r="DO13" s="20">
        <v>0</v>
      </c>
      <c r="DP13" s="20">
        <v>0</v>
      </c>
    </row>
    <row r="14" spans="1:120">
      <c r="A14" s="68" t="s">
        <v>989</v>
      </c>
      <c r="B14" s="69" t="s">
        <v>981</v>
      </c>
      <c r="C14" s="7">
        <v>69</v>
      </c>
      <c r="D14" s="7">
        <v>6466</v>
      </c>
      <c r="E14" s="7"/>
      <c r="F14" s="32">
        <f t="shared" si="0"/>
        <v>-63.790263453210635</v>
      </c>
      <c r="G14" s="32">
        <f t="shared" si="1"/>
        <v>56.29990986486483</v>
      </c>
      <c r="H14" s="32">
        <v>84.56</v>
      </c>
      <c r="I14" s="7">
        <f t="shared" si="5"/>
        <v>4</v>
      </c>
      <c r="J14" s="7" t="str">
        <f t="shared" si="2"/>
        <v>88 (1)</v>
      </c>
      <c r="K14" s="7">
        <f t="shared" si="3"/>
        <v>5</v>
      </c>
      <c r="L14" s="7">
        <f t="shared" si="4"/>
        <v>80</v>
      </c>
      <c r="M14" s="33" t="s">
        <v>982</v>
      </c>
      <c r="N14" s="19" t="s">
        <v>917</v>
      </c>
      <c r="O14" s="34" t="s">
        <v>917</v>
      </c>
      <c r="P14" s="33" t="s">
        <v>952</v>
      </c>
      <c r="Q14" s="33" t="s">
        <v>953</v>
      </c>
      <c r="R14" s="33" t="s">
        <v>954</v>
      </c>
      <c r="S14" s="33"/>
      <c r="T14" s="33">
        <v>2360201</v>
      </c>
      <c r="U14" s="35">
        <v>2.360201</v>
      </c>
      <c r="V14" s="33">
        <v>4.76</v>
      </c>
      <c r="W14" s="33">
        <v>64.709999999999994</v>
      </c>
      <c r="X14" s="36">
        <v>1.7981613891977801E-4</v>
      </c>
      <c r="Y14" s="36">
        <v>6.9045114318248499E-5</v>
      </c>
      <c r="Z14" s="36">
        <v>6.5110950171460397E-5</v>
      </c>
      <c r="AA14" s="36">
        <v>2.2257364322273999E-4</v>
      </c>
      <c r="AB14" s="36">
        <v>6.4658686396322903E-3</v>
      </c>
      <c r="AC14" s="36">
        <v>5.0932078751890096E-4</v>
      </c>
      <c r="AD14" s="7" t="s">
        <v>980</v>
      </c>
      <c r="AE14" s="19" t="s">
        <v>983</v>
      </c>
      <c r="AF14" s="20">
        <v>88</v>
      </c>
      <c r="AG14" s="20">
        <v>70</v>
      </c>
      <c r="AH14" s="20">
        <v>1</v>
      </c>
      <c r="AI14" s="20">
        <v>1</v>
      </c>
      <c r="AJ14" s="20">
        <v>1</v>
      </c>
      <c r="AK14" s="20"/>
      <c r="AL14" s="19" t="s">
        <v>984</v>
      </c>
      <c r="AM14" s="19" t="s">
        <v>985</v>
      </c>
      <c r="AN14" s="19" t="s">
        <v>986</v>
      </c>
      <c r="AO14" s="19" t="s">
        <v>987</v>
      </c>
      <c r="AP14" s="19" t="s">
        <v>902</v>
      </c>
      <c r="AQ14" s="19">
        <v>4</v>
      </c>
      <c r="AR14" s="19">
        <v>1</v>
      </c>
      <c r="AS14" s="19">
        <v>5</v>
      </c>
      <c r="AT14" s="19">
        <v>0</v>
      </c>
      <c r="AU14" s="19">
        <v>0</v>
      </c>
      <c r="AV14" s="19">
        <v>0</v>
      </c>
      <c r="AW14" s="19">
        <v>0</v>
      </c>
      <c r="AX14" s="19">
        <v>80</v>
      </c>
      <c r="AY14" s="19">
        <v>0</v>
      </c>
      <c r="AZ14" s="19">
        <v>2</v>
      </c>
      <c r="BA14" s="19">
        <v>0</v>
      </c>
      <c r="BB14" s="19" t="s">
        <v>988</v>
      </c>
      <c r="BC14" s="19">
        <v>19</v>
      </c>
      <c r="BD14" s="19">
        <v>0</v>
      </c>
      <c r="BE14" s="19">
        <v>0</v>
      </c>
      <c r="BF14" s="19">
        <v>0</v>
      </c>
      <c r="BG14" s="19">
        <v>1</v>
      </c>
      <c r="BH14" s="19">
        <v>3</v>
      </c>
      <c r="BI14" s="19">
        <v>49</v>
      </c>
      <c r="BJ14" s="19">
        <v>3</v>
      </c>
      <c r="BK14" s="19">
        <v>1</v>
      </c>
      <c r="BL14" s="19">
        <v>0</v>
      </c>
      <c r="BM14" s="19">
        <v>0</v>
      </c>
      <c r="BN14" s="19">
        <v>0</v>
      </c>
      <c r="BO14" s="19">
        <v>0</v>
      </c>
      <c r="BP14" s="19">
        <v>1</v>
      </c>
      <c r="BQ14" s="19">
        <v>0</v>
      </c>
      <c r="BR14" s="19">
        <v>0</v>
      </c>
      <c r="BS14" s="19">
        <v>0</v>
      </c>
      <c r="BT14" s="19">
        <v>0</v>
      </c>
      <c r="BU14" s="19">
        <v>0</v>
      </c>
      <c r="BV14" s="19">
        <v>0</v>
      </c>
      <c r="BW14" s="19">
        <v>0</v>
      </c>
      <c r="BX14" s="19">
        <v>0</v>
      </c>
      <c r="BY14" s="19">
        <v>1</v>
      </c>
      <c r="BZ14" s="19">
        <v>1</v>
      </c>
      <c r="CA14" s="19">
        <v>0</v>
      </c>
      <c r="CB14" s="19">
        <v>0</v>
      </c>
      <c r="CC14" s="19">
        <v>0</v>
      </c>
      <c r="CD14" s="19">
        <v>0</v>
      </c>
      <c r="CE14" s="19">
        <v>2</v>
      </c>
      <c r="CF14" s="19">
        <v>0</v>
      </c>
      <c r="CG14" s="19">
        <v>0</v>
      </c>
      <c r="CH14" s="19">
        <v>1</v>
      </c>
      <c r="CI14" s="19">
        <v>0</v>
      </c>
      <c r="CJ14" s="19">
        <v>10</v>
      </c>
      <c r="CK14" s="19">
        <v>0</v>
      </c>
      <c r="CL14" s="19">
        <v>3</v>
      </c>
      <c r="CM14" s="19">
        <v>0</v>
      </c>
      <c r="CN14" s="19">
        <v>0</v>
      </c>
      <c r="CO14" s="19">
        <v>0</v>
      </c>
      <c r="CP14" s="19">
        <v>1</v>
      </c>
      <c r="CQ14" s="19">
        <v>0</v>
      </c>
      <c r="CR14" s="19">
        <v>0</v>
      </c>
      <c r="CS14" s="19">
        <v>0</v>
      </c>
      <c r="CT14" s="19">
        <v>2</v>
      </c>
      <c r="CU14" s="19">
        <v>0</v>
      </c>
      <c r="CV14" s="19">
        <v>5</v>
      </c>
      <c r="CW14" s="19">
        <v>1</v>
      </c>
      <c r="CX14" s="20">
        <v>0</v>
      </c>
      <c r="CY14" s="20">
        <v>0</v>
      </c>
      <c r="CZ14" s="20">
        <v>1</v>
      </c>
      <c r="DA14" s="20">
        <v>1</v>
      </c>
      <c r="DB14" s="20">
        <v>1</v>
      </c>
      <c r="DC14" s="20">
        <v>0</v>
      </c>
      <c r="DD14" s="20">
        <v>0</v>
      </c>
      <c r="DE14" s="20">
        <v>0</v>
      </c>
      <c r="DF14" s="20">
        <v>0</v>
      </c>
      <c r="DG14" s="20">
        <v>0</v>
      </c>
      <c r="DH14" s="20">
        <v>0</v>
      </c>
      <c r="DI14" s="20">
        <v>0</v>
      </c>
      <c r="DJ14" s="20">
        <v>0</v>
      </c>
      <c r="DK14" s="20">
        <v>0</v>
      </c>
      <c r="DL14" s="20">
        <v>0</v>
      </c>
      <c r="DM14" s="20">
        <v>0</v>
      </c>
      <c r="DN14" s="20">
        <v>0</v>
      </c>
      <c r="DO14" s="20">
        <v>0</v>
      </c>
      <c r="DP14" s="20">
        <v>0</v>
      </c>
    </row>
    <row r="15" spans="1:120">
      <c r="A15" s="68" t="s">
        <v>994</v>
      </c>
      <c r="B15" s="69" t="s">
        <v>1111</v>
      </c>
      <c r="C15" s="7">
        <v>139</v>
      </c>
      <c r="D15" s="7">
        <v>74</v>
      </c>
      <c r="E15" s="7"/>
      <c r="F15" s="32">
        <f t="shared" si="0"/>
        <v>32.859460175637011</v>
      </c>
      <c r="G15" s="32">
        <f t="shared" si="1"/>
        <v>-6.6883398469344524</v>
      </c>
      <c r="H15" s="32">
        <v>65.52</v>
      </c>
      <c r="I15" s="7">
        <f t="shared" si="5"/>
        <v>5</v>
      </c>
      <c r="J15" s="7" t="str">
        <f t="shared" si="2"/>
        <v>60 (13)</v>
      </c>
      <c r="K15" s="7">
        <f t="shared" si="3"/>
        <v>5</v>
      </c>
      <c r="L15" s="7">
        <f t="shared" si="4"/>
        <v>49</v>
      </c>
      <c r="M15" s="33" t="s">
        <v>995</v>
      </c>
      <c r="N15" s="19" t="s">
        <v>1026</v>
      </c>
      <c r="O15" s="34">
        <v>99.56</v>
      </c>
      <c r="P15" s="33" t="s">
        <v>952</v>
      </c>
      <c r="Q15" s="33" t="s">
        <v>953</v>
      </c>
      <c r="R15" s="33" t="s">
        <v>954</v>
      </c>
      <c r="S15" s="33"/>
      <c r="T15" s="33">
        <v>1999870</v>
      </c>
      <c r="U15" s="35">
        <v>1.99987</v>
      </c>
      <c r="V15" s="33">
        <v>0</v>
      </c>
      <c r="W15" s="33">
        <v>0</v>
      </c>
      <c r="X15" s="36">
        <v>6.6722949738610594E-5</v>
      </c>
      <c r="Y15" s="36">
        <v>1.3882535216019201E-4</v>
      </c>
      <c r="Z15" s="36">
        <v>9.9378035853085498E-5</v>
      </c>
      <c r="AA15" s="36">
        <v>5.5396262834269597E-5</v>
      </c>
      <c r="AB15" s="36">
        <v>7.4134273630359994E-5</v>
      </c>
      <c r="AC15" s="36">
        <v>5.1691172513412603E-5</v>
      </c>
      <c r="AD15" s="7" t="s">
        <v>994</v>
      </c>
      <c r="AE15" s="19" t="s">
        <v>997</v>
      </c>
      <c r="AF15" s="20">
        <v>60</v>
      </c>
      <c r="AG15" s="20">
        <v>21</v>
      </c>
      <c r="AH15" s="20">
        <v>4</v>
      </c>
      <c r="AI15" s="20">
        <v>13</v>
      </c>
      <c r="AJ15" s="20">
        <v>4</v>
      </c>
      <c r="AK15" s="20"/>
      <c r="AL15" s="19" t="s">
        <v>998</v>
      </c>
      <c r="AM15" s="19" t="s">
        <v>999</v>
      </c>
      <c r="AN15" s="19" t="s">
        <v>1000</v>
      </c>
      <c r="AO15" s="19" t="s">
        <v>1001</v>
      </c>
      <c r="AP15" s="19" t="s">
        <v>1002</v>
      </c>
      <c r="AQ15" s="19">
        <v>5</v>
      </c>
      <c r="AR15" s="19">
        <v>3</v>
      </c>
      <c r="AS15" s="19">
        <v>5</v>
      </c>
      <c r="AT15" s="19">
        <v>1</v>
      </c>
      <c r="AU15" s="19">
        <v>0</v>
      </c>
      <c r="AV15" s="19">
        <v>0</v>
      </c>
      <c r="AW15" s="19">
        <v>0</v>
      </c>
      <c r="AX15" s="19">
        <v>49</v>
      </c>
      <c r="AY15" s="19">
        <v>0</v>
      </c>
      <c r="AZ15" s="19">
        <v>2</v>
      </c>
      <c r="BA15" s="19">
        <v>0</v>
      </c>
      <c r="BB15" s="19" t="s">
        <v>1003</v>
      </c>
      <c r="BC15" s="19">
        <v>17</v>
      </c>
      <c r="BD15" s="19">
        <v>0</v>
      </c>
      <c r="BE15" s="19">
        <v>0</v>
      </c>
      <c r="BF15" s="19">
        <v>0</v>
      </c>
      <c r="BG15" s="19">
        <v>0</v>
      </c>
      <c r="BH15" s="19">
        <v>1</v>
      </c>
      <c r="BI15" s="19">
        <v>22</v>
      </c>
      <c r="BJ15" s="19">
        <v>2</v>
      </c>
      <c r="BK15" s="19">
        <v>3</v>
      </c>
      <c r="BL15" s="19">
        <v>0</v>
      </c>
      <c r="BM15" s="19">
        <v>0</v>
      </c>
      <c r="BN15" s="19">
        <v>0</v>
      </c>
      <c r="BO15" s="19">
        <v>0</v>
      </c>
      <c r="BP15" s="19">
        <v>1</v>
      </c>
      <c r="BQ15" s="19">
        <v>2</v>
      </c>
      <c r="BR15" s="19">
        <v>0</v>
      </c>
      <c r="BS15" s="19">
        <v>0</v>
      </c>
      <c r="BT15" s="19">
        <v>0</v>
      </c>
      <c r="BU15" s="19">
        <v>0</v>
      </c>
      <c r="BV15" s="19">
        <v>0</v>
      </c>
      <c r="BW15" s="19">
        <v>0</v>
      </c>
      <c r="BX15" s="19">
        <v>0</v>
      </c>
      <c r="BY15" s="19">
        <v>1</v>
      </c>
      <c r="BZ15" s="19">
        <v>1</v>
      </c>
      <c r="CA15" s="19">
        <v>0</v>
      </c>
      <c r="CB15" s="19">
        <v>0</v>
      </c>
      <c r="CC15" s="19">
        <v>1</v>
      </c>
      <c r="CD15" s="19">
        <v>0</v>
      </c>
      <c r="CE15" s="19">
        <v>3</v>
      </c>
      <c r="CF15" s="19">
        <v>0</v>
      </c>
      <c r="CG15" s="19">
        <v>0</v>
      </c>
      <c r="CH15" s="19">
        <v>1</v>
      </c>
      <c r="CI15" s="19">
        <v>0</v>
      </c>
      <c r="CJ15" s="19">
        <v>14</v>
      </c>
      <c r="CK15" s="19">
        <v>0</v>
      </c>
      <c r="CL15" s="19">
        <v>2</v>
      </c>
      <c r="CM15" s="19">
        <v>0</v>
      </c>
      <c r="CN15" s="19">
        <v>0</v>
      </c>
      <c r="CO15" s="19">
        <v>0</v>
      </c>
      <c r="CP15" s="19">
        <v>0</v>
      </c>
      <c r="CQ15" s="19">
        <v>0</v>
      </c>
      <c r="CR15" s="19">
        <v>0</v>
      </c>
      <c r="CS15" s="19">
        <v>1</v>
      </c>
      <c r="CT15" s="19">
        <v>0</v>
      </c>
      <c r="CU15" s="19">
        <v>0</v>
      </c>
      <c r="CV15" s="19">
        <v>2</v>
      </c>
      <c r="CW15" s="19">
        <v>1</v>
      </c>
      <c r="CX15" s="20">
        <v>0</v>
      </c>
      <c r="CY15" s="20">
        <v>0</v>
      </c>
      <c r="CZ15" s="20">
        <v>0</v>
      </c>
      <c r="DA15" s="20">
        <v>0</v>
      </c>
      <c r="DB15" s="20">
        <v>0</v>
      </c>
      <c r="DC15" s="20">
        <v>0</v>
      </c>
      <c r="DD15" s="20">
        <v>0</v>
      </c>
      <c r="DE15" s="20">
        <v>0</v>
      </c>
      <c r="DF15" s="20">
        <v>0</v>
      </c>
      <c r="DG15" s="20">
        <v>0</v>
      </c>
      <c r="DH15" s="20">
        <v>0</v>
      </c>
      <c r="DI15" s="20">
        <v>2</v>
      </c>
      <c r="DJ15" s="20">
        <v>0</v>
      </c>
      <c r="DK15" s="20">
        <v>0</v>
      </c>
      <c r="DL15" s="20">
        <v>0</v>
      </c>
      <c r="DM15" s="20">
        <v>0</v>
      </c>
      <c r="DN15" s="20">
        <v>0</v>
      </c>
      <c r="DO15" s="20">
        <v>0</v>
      </c>
      <c r="DP15" s="20">
        <v>0</v>
      </c>
    </row>
    <row r="16" spans="1:120">
      <c r="A16" s="68" t="s">
        <v>1004</v>
      </c>
      <c r="B16" s="69" t="s">
        <v>1005</v>
      </c>
      <c r="C16" s="7">
        <v>2193</v>
      </c>
      <c r="D16" s="7">
        <v>9953</v>
      </c>
      <c r="E16" s="7"/>
      <c r="F16" s="32">
        <f t="shared" si="0"/>
        <v>-45.33393194939768</v>
      </c>
      <c r="G16" s="32">
        <f t="shared" si="1"/>
        <v>27.322071506119475</v>
      </c>
      <c r="H16" s="32">
        <v>93.83</v>
      </c>
      <c r="I16" s="7">
        <f t="shared" si="5"/>
        <v>6</v>
      </c>
      <c r="J16" s="7" t="str">
        <f t="shared" si="2"/>
        <v>113 (23)</v>
      </c>
      <c r="K16" s="7">
        <f t="shared" si="3"/>
        <v>11</v>
      </c>
      <c r="L16" s="7">
        <f t="shared" si="4"/>
        <v>94</v>
      </c>
      <c r="M16" s="33" t="s">
        <v>1006</v>
      </c>
      <c r="N16" s="19" t="s">
        <v>895</v>
      </c>
      <c r="O16" s="34">
        <v>97.67</v>
      </c>
      <c r="P16" s="33" t="s">
        <v>952</v>
      </c>
      <c r="Q16" s="33" t="s">
        <v>1008</v>
      </c>
      <c r="R16" s="33" t="s">
        <v>1009</v>
      </c>
      <c r="S16" s="33"/>
      <c r="T16" s="33">
        <v>4198376</v>
      </c>
      <c r="U16" s="35">
        <v>4.1983759999999997</v>
      </c>
      <c r="V16" s="33">
        <v>0</v>
      </c>
      <c r="W16" s="33">
        <v>0</v>
      </c>
      <c r="X16" s="36">
        <v>7.6124361564388005E-4</v>
      </c>
      <c r="Y16" s="36">
        <v>2.1927894616470701E-3</v>
      </c>
      <c r="Z16" s="36">
        <v>4.1614195295874899E-4</v>
      </c>
      <c r="AA16" s="36">
        <v>7.7467805964426405E-5</v>
      </c>
      <c r="AB16" s="36">
        <v>9.9530461607299399E-3</v>
      </c>
      <c r="AC16" s="36">
        <v>1.06590553101619E-4</v>
      </c>
      <c r="AD16" s="7" t="s">
        <v>1004</v>
      </c>
      <c r="AE16" s="19" t="s">
        <v>1010</v>
      </c>
      <c r="AF16" s="20">
        <v>113</v>
      </c>
      <c r="AG16" s="20">
        <v>58</v>
      </c>
      <c r="AH16" s="20">
        <v>8</v>
      </c>
      <c r="AI16" s="20">
        <v>23</v>
      </c>
      <c r="AJ16" s="20">
        <v>10</v>
      </c>
      <c r="AK16" s="20"/>
      <c r="AL16" s="19" t="s">
        <v>1011</v>
      </c>
      <c r="AM16" s="19" t="s">
        <v>1012</v>
      </c>
      <c r="AN16" s="19" t="s">
        <v>1013</v>
      </c>
      <c r="AO16" s="19" t="s">
        <v>1014</v>
      </c>
      <c r="AP16" s="19" t="s">
        <v>1015</v>
      </c>
      <c r="AQ16" s="19">
        <v>6</v>
      </c>
      <c r="AR16" s="19">
        <v>3</v>
      </c>
      <c r="AS16" s="19">
        <v>11</v>
      </c>
      <c r="AT16" s="19">
        <v>2</v>
      </c>
      <c r="AU16" s="19">
        <v>0</v>
      </c>
      <c r="AV16" s="19">
        <v>0</v>
      </c>
      <c r="AW16" s="19">
        <v>1</v>
      </c>
      <c r="AX16" s="19">
        <v>94</v>
      </c>
      <c r="AY16" s="19">
        <v>0</v>
      </c>
      <c r="AZ16" s="19">
        <v>2</v>
      </c>
      <c r="BA16" s="19">
        <v>0</v>
      </c>
      <c r="BB16" s="19" t="s">
        <v>1016</v>
      </c>
      <c r="BC16" s="19">
        <v>28</v>
      </c>
      <c r="BD16" s="19">
        <v>0</v>
      </c>
      <c r="BE16" s="19">
        <v>0</v>
      </c>
      <c r="BF16" s="19">
        <v>0</v>
      </c>
      <c r="BG16" s="19">
        <v>2</v>
      </c>
      <c r="BH16" s="19">
        <v>1</v>
      </c>
      <c r="BI16" s="19">
        <v>44</v>
      </c>
      <c r="BJ16" s="19">
        <v>2</v>
      </c>
      <c r="BK16" s="19">
        <v>3</v>
      </c>
      <c r="BL16" s="19">
        <v>0</v>
      </c>
      <c r="BM16" s="19">
        <v>0</v>
      </c>
      <c r="BN16" s="19">
        <v>0</v>
      </c>
      <c r="BO16" s="19">
        <v>0</v>
      </c>
      <c r="BP16" s="19">
        <v>4</v>
      </c>
      <c r="BQ16" s="19">
        <v>0</v>
      </c>
      <c r="BR16" s="19">
        <v>0</v>
      </c>
      <c r="BS16" s="19">
        <v>0</v>
      </c>
      <c r="BT16" s="19">
        <v>1</v>
      </c>
      <c r="BU16" s="19">
        <v>0</v>
      </c>
      <c r="BV16" s="19">
        <v>1</v>
      </c>
      <c r="BW16" s="19">
        <v>0</v>
      </c>
      <c r="BX16" s="19">
        <v>0</v>
      </c>
      <c r="BY16" s="19">
        <v>1</v>
      </c>
      <c r="BZ16" s="19">
        <v>1</v>
      </c>
      <c r="CA16" s="19">
        <v>2</v>
      </c>
      <c r="CB16" s="19">
        <v>0</v>
      </c>
      <c r="CC16" s="19">
        <v>2</v>
      </c>
      <c r="CD16" s="19">
        <v>0</v>
      </c>
      <c r="CE16" s="19">
        <v>2</v>
      </c>
      <c r="CF16" s="19">
        <v>1</v>
      </c>
      <c r="CG16" s="19">
        <v>0</v>
      </c>
      <c r="CH16" s="19">
        <v>5</v>
      </c>
      <c r="CI16" s="19">
        <v>0</v>
      </c>
      <c r="CJ16" s="19">
        <v>19</v>
      </c>
      <c r="CK16" s="19">
        <v>0</v>
      </c>
      <c r="CL16" s="19">
        <v>3</v>
      </c>
      <c r="CM16" s="19">
        <v>0</v>
      </c>
      <c r="CN16" s="19">
        <v>0</v>
      </c>
      <c r="CO16" s="19">
        <v>0</v>
      </c>
      <c r="CP16" s="19">
        <v>0</v>
      </c>
      <c r="CQ16" s="19">
        <v>0</v>
      </c>
      <c r="CR16" s="19">
        <v>1</v>
      </c>
      <c r="CS16" s="19">
        <v>0</v>
      </c>
      <c r="CT16" s="19">
        <v>1</v>
      </c>
      <c r="CU16" s="19">
        <v>1</v>
      </c>
      <c r="CV16" s="19">
        <v>7</v>
      </c>
      <c r="CW16" s="19">
        <v>2</v>
      </c>
      <c r="CX16" s="20">
        <v>0</v>
      </c>
      <c r="CY16" s="20">
        <v>1</v>
      </c>
      <c r="CZ16" s="20">
        <v>1</v>
      </c>
      <c r="DA16" s="20">
        <v>1</v>
      </c>
      <c r="DB16" s="20">
        <v>1</v>
      </c>
      <c r="DC16" s="20">
        <v>0</v>
      </c>
      <c r="DD16" s="20">
        <v>0</v>
      </c>
      <c r="DE16" s="20">
        <v>2</v>
      </c>
      <c r="DF16" s="20">
        <v>0</v>
      </c>
      <c r="DG16" s="20">
        <v>0</v>
      </c>
      <c r="DH16" s="20">
        <v>0</v>
      </c>
      <c r="DI16" s="20">
        <v>0</v>
      </c>
      <c r="DJ16" s="20">
        <v>0</v>
      </c>
      <c r="DK16" s="20">
        <v>1</v>
      </c>
      <c r="DL16" s="20">
        <v>0</v>
      </c>
      <c r="DM16" s="20">
        <v>0</v>
      </c>
      <c r="DN16" s="20">
        <v>0</v>
      </c>
      <c r="DO16" s="20">
        <v>0</v>
      </c>
      <c r="DP16" s="20">
        <v>0</v>
      </c>
    </row>
    <row r="17" spans="1:120">
      <c r="A17" s="68" t="s">
        <v>1017</v>
      </c>
      <c r="B17" s="69" t="s">
        <v>1112</v>
      </c>
      <c r="C17" s="7">
        <v>40</v>
      </c>
      <c r="D17" s="7">
        <v>3615</v>
      </c>
      <c r="E17" s="7"/>
      <c r="F17" s="32">
        <f t="shared" si="0"/>
        <v>-37.943667244216812</v>
      </c>
      <c r="G17" s="32">
        <f t="shared" si="1"/>
        <v>80.329093576227564</v>
      </c>
      <c r="H17" s="32">
        <v>54.47</v>
      </c>
      <c r="I17" s="7">
        <f t="shared" si="5"/>
        <v>4</v>
      </c>
      <c r="J17" s="7" t="str">
        <f t="shared" si="2"/>
        <v>70 (0)</v>
      </c>
      <c r="K17" s="7">
        <f t="shared" si="3"/>
        <v>5</v>
      </c>
      <c r="L17" s="7">
        <f t="shared" si="4"/>
        <v>61</v>
      </c>
      <c r="M17" s="33" t="s">
        <v>1018</v>
      </c>
      <c r="N17" s="19" t="s">
        <v>1107</v>
      </c>
      <c r="O17" s="34">
        <v>97.64</v>
      </c>
      <c r="P17" s="33" t="s">
        <v>952</v>
      </c>
      <c r="Q17" s="33" t="s">
        <v>1008</v>
      </c>
      <c r="R17" s="33" t="s">
        <v>1020</v>
      </c>
      <c r="S17" s="33"/>
      <c r="T17" s="33">
        <v>2607239</v>
      </c>
      <c r="U17" s="35">
        <v>2.6072389999999999</v>
      </c>
      <c r="V17" s="33">
        <v>1.72</v>
      </c>
      <c r="W17" s="33">
        <v>100</v>
      </c>
      <c r="X17" s="36">
        <v>8.6286907669463698E-7</v>
      </c>
      <c r="Y17" s="36">
        <v>4.0015215650483198E-5</v>
      </c>
      <c r="Z17" s="36">
        <v>5.3546490548037796E-7</v>
      </c>
      <c r="AA17" s="36">
        <v>8.4177507055661704E-5</v>
      </c>
      <c r="AB17" s="36">
        <v>3.61502467818739E-3</v>
      </c>
      <c r="AC17" s="36">
        <v>4.2792896901757701E-4</v>
      </c>
      <c r="AD17" s="7" t="s">
        <v>1017</v>
      </c>
      <c r="AE17" s="19" t="s">
        <v>1021</v>
      </c>
      <c r="AF17" s="20">
        <v>70</v>
      </c>
      <c r="AG17" s="20">
        <v>57</v>
      </c>
      <c r="AH17" s="20">
        <v>0</v>
      </c>
      <c r="AI17" s="20">
        <v>0</v>
      </c>
      <c r="AJ17" s="20">
        <v>0</v>
      </c>
      <c r="AK17" s="20"/>
      <c r="AL17" s="19"/>
      <c r="AM17" s="19"/>
      <c r="AN17" s="19"/>
      <c r="AO17" s="19"/>
      <c r="AP17" s="19" t="s">
        <v>1022</v>
      </c>
      <c r="AQ17" s="19">
        <v>4</v>
      </c>
      <c r="AR17" s="19">
        <v>0</v>
      </c>
      <c r="AS17" s="19">
        <v>5</v>
      </c>
      <c r="AT17" s="19">
        <v>0</v>
      </c>
      <c r="AU17" s="19">
        <v>0</v>
      </c>
      <c r="AV17" s="19">
        <v>0</v>
      </c>
      <c r="AW17" s="19">
        <v>2</v>
      </c>
      <c r="AX17" s="19">
        <v>61</v>
      </c>
      <c r="AY17" s="19">
        <v>0</v>
      </c>
      <c r="AZ17" s="19">
        <v>2</v>
      </c>
      <c r="BA17" s="19">
        <v>0</v>
      </c>
      <c r="BB17" s="19" t="s">
        <v>1023</v>
      </c>
      <c r="BC17" s="19">
        <v>20</v>
      </c>
      <c r="BD17" s="19">
        <v>0</v>
      </c>
      <c r="BE17" s="19">
        <v>0</v>
      </c>
      <c r="BF17" s="19">
        <v>0</v>
      </c>
      <c r="BG17" s="19">
        <v>0</v>
      </c>
      <c r="BH17" s="19">
        <v>0</v>
      </c>
      <c r="BI17" s="19">
        <v>29</v>
      </c>
      <c r="BJ17" s="19">
        <v>0</v>
      </c>
      <c r="BK17" s="19">
        <v>0</v>
      </c>
      <c r="BL17" s="19">
        <v>0</v>
      </c>
      <c r="BM17" s="19">
        <v>0</v>
      </c>
      <c r="BN17" s="19">
        <v>0</v>
      </c>
      <c r="BO17" s="19">
        <v>0</v>
      </c>
      <c r="BP17" s="19">
        <v>3</v>
      </c>
      <c r="BQ17" s="19">
        <v>1</v>
      </c>
      <c r="BR17" s="19">
        <v>0</v>
      </c>
      <c r="BS17" s="19">
        <v>0</v>
      </c>
      <c r="BT17" s="19">
        <v>1</v>
      </c>
      <c r="BU17" s="19">
        <v>0</v>
      </c>
      <c r="BV17" s="19">
        <v>0</v>
      </c>
      <c r="BW17" s="19">
        <v>0</v>
      </c>
      <c r="BX17" s="19">
        <v>0</v>
      </c>
      <c r="BY17" s="19">
        <v>1</v>
      </c>
      <c r="BZ17" s="19">
        <v>1</v>
      </c>
      <c r="CA17" s="19">
        <v>2</v>
      </c>
      <c r="CB17" s="19">
        <v>0</v>
      </c>
      <c r="CC17" s="19">
        <v>0</v>
      </c>
      <c r="CD17" s="19">
        <v>0</v>
      </c>
      <c r="CE17" s="19">
        <v>2</v>
      </c>
      <c r="CF17" s="19">
        <v>0</v>
      </c>
      <c r="CG17" s="19">
        <v>0</v>
      </c>
      <c r="CH17" s="19">
        <v>3</v>
      </c>
      <c r="CI17" s="19">
        <v>0</v>
      </c>
      <c r="CJ17" s="19">
        <v>12</v>
      </c>
      <c r="CK17" s="19">
        <v>0</v>
      </c>
      <c r="CL17" s="19">
        <v>2</v>
      </c>
      <c r="CM17" s="19">
        <v>0</v>
      </c>
      <c r="CN17" s="19">
        <v>0</v>
      </c>
      <c r="CO17" s="19">
        <v>0</v>
      </c>
      <c r="CP17" s="19">
        <v>0</v>
      </c>
      <c r="CQ17" s="19">
        <v>0</v>
      </c>
      <c r="CR17" s="19">
        <v>0</v>
      </c>
      <c r="CS17" s="19">
        <v>0</v>
      </c>
      <c r="CT17" s="19">
        <v>1</v>
      </c>
      <c r="CU17" s="19">
        <v>0</v>
      </c>
      <c r="CV17" s="19">
        <v>4</v>
      </c>
      <c r="CW17" s="19">
        <v>0</v>
      </c>
      <c r="CX17" s="20">
        <v>0</v>
      </c>
      <c r="CY17" s="20">
        <v>0</v>
      </c>
      <c r="CZ17" s="20">
        <v>0</v>
      </c>
      <c r="DA17" s="20">
        <v>0</v>
      </c>
      <c r="DB17" s="20">
        <v>1</v>
      </c>
      <c r="DC17" s="20">
        <v>0</v>
      </c>
      <c r="DD17" s="20">
        <v>0</v>
      </c>
      <c r="DE17" s="20">
        <v>0</v>
      </c>
      <c r="DF17" s="20">
        <v>0</v>
      </c>
      <c r="DG17" s="20">
        <v>0</v>
      </c>
      <c r="DH17" s="20">
        <v>0</v>
      </c>
      <c r="DI17" s="20">
        <v>2</v>
      </c>
      <c r="DJ17" s="20">
        <v>1</v>
      </c>
      <c r="DK17" s="20">
        <v>1</v>
      </c>
      <c r="DL17" s="20">
        <v>1</v>
      </c>
      <c r="DM17" s="20">
        <v>0</v>
      </c>
      <c r="DN17" s="20">
        <v>1</v>
      </c>
      <c r="DO17" s="20">
        <v>1</v>
      </c>
      <c r="DP17" s="20">
        <v>0</v>
      </c>
    </row>
    <row r="18" spans="1:120">
      <c r="A18" s="68" t="s">
        <v>1024</v>
      </c>
      <c r="B18" s="69" t="s">
        <v>1113</v>
      </c>
      <c r="C18" s="7">
        <v>2</v>
      </c>
      <c r="D18" s="7">
        <v>632</v>
      </c>
      <c r="E18" s="7"/>
      <c r="F18" s="32">
        <f t="shared" si="0"/>
        <v>-61.67889559703405</v>
      </c>
      <c r="G18" s="32">
        <f t="shared" si="1"/>
        <v>-57.479806728159872</v>
      </c>
      <c r="H18" s="32">
        <v>79.760000000000005</v>
      </c>
      <c r="I18" s="7">
        <f t="shared" si="5"/>
        <v>6</v>
      </c>
      <c r="J18" s="7" t="str">
        <f t="shared" si="2"/>
        <v>118 (3)</v>
      </c>
      <c r="K18" s="7">
        <f t="shared" si="3"/>
        <v>8</v>
      </c>
      <c r="L18" s="7">
        <f t="shared" si="4"/>
        <v>104</v>
      </c>
      <c r="M18" s="33" t="s">
        <v>1025</v>
      </c>
      <c r="N18" s="19" t="s">
        <v>1092</v>
      </c>
      <c r="O18" s="34">
        <v>97.94</v>
      </c>
      <c r="P18" s="33" t="s">
        <v>952</v>
      </c>
      <c r="Q18" s="33" t="s">
        <v>1008</v>
      </c>
      <c r="R18" s="33" t="s">
        <v>1020</v>
      </c>
      <c r="S18" s="33"/>
      <c r="T18" s="33">
        <v>3790522</v>
      </c>
      <c r="U18" s="35">
        <v>3.7905220000000002</v>
      </c>
      <c r="V18" s="33">
        <v>1.81</v>
      </c>
      <c r="W18" s="33">
        <v>75</v>
      </c>
      <c r="X18" s="36">
        <v>3.3518655906269898E-6</v>
      </c>
      <c r="Y18" s="36">
        <v>1.47607624967733E-6</v>
      </c>
      <c r="Z18" s="36">
        <v>1.28447191243126E-6</v>
      </c>
      <c r="AA18" s="36">
        <v>2.8187742383828799E-3</v>
      </c>
      <c r="AB18" s="36">
        <v>6.3226843797349098E-4</v>
      </c>
      <c r="AC18" s="36">
        <v>1.1985482540572401E-3</v>
      </c>
      <c r="AD18" s="7" t="s">
        <v>1024</v>
      </c>
      <c r="AE18" s="19" t="s">
        <v>1027</v>
      </c>
      <c r="AF18" s="20">
        <v>118</v>
      </c>
      <c r="AG18" s="20">
        <v>102</v>
      </c>
      <c r="AH18" s="20">
        <v>2</v>
      </c>
      <c r="AI18" s="20">
        <v>3</v>
      </c>
      <c r="AJ18" s="20">
        <v>2</v>
      </c>
      <c r="AK18" s="20"/>
      <c r="AL18" s="19" t="s">
        <v>1028</v>
      </c>
      <c r="AM18" s="19" t="s">
        <v>1029</v>
      </c>
      <c r="AN18" s="19" t="s">
        <v>1030</v>
      </c>
      <c r="AO18" s="19" t="s">
        <v>1031</v>
      </c>
      <c r="AP18" s="19" t="s">
        <v>1015</v>
      </c>
      <c r="AQ18" s="19">
        <v>6</v>
      </c>
      <c r="AR18" s="19">
        <v>2</v>
      </c>
      <c r="AS18" s="19">
        <v>8</v>
      </c>
      <c r="AT18" s="19">
        <v>1</v>
      </c>
      <c r="AU18" s="19">
        <v>0</v>
      </c>
      <c r="AV18" s="19">
        <v>0</v>
      </c>
      <c r="AW18" s="19">
        <v>1</v>
      </c>
      <c r="AX18" s="19">
        <v>104</v>
      </c>
      <c r="AY18" s="19">
        <v>0</v>
      </c>
      <c r="AZ18" s="19">
        <v>2</v>
      </c>
      <c r="BA18" s="19">
        <v>0</v>
      </c>
      <c r="BB18" s="19" t="s">
        <v>1032</v>
      </c>
      <c r="BC18" s="19">
        <v>25</v>
      </c>
      <c r="BD18" s="19">
        <v>0</v>
      </c>
      <c r="BE18" s="19">
        <v>0</v>
      </c>
      <c r="BF18" s="19">
        <v>1</v>
      </c>
      <c r="BG18" s="19">
        <v>2</v>
      </c>
      <c r="BH18" s="19">
        <v>0</v>
      </c>
      <c r="BI18" s="19">
        <v>40</v>
      </c>
      <c r="BJ18" s="19">
        <v>2</v>
      </c>
      <c r="BK18" s="19">
        <v>2</v>
      </c>
      <c r="BL18" s="19">
        <v>0</v>
      </c>
      <c r="BM18" s="19">
        <v>0</v>
      </c>
      <c r="BN18" s="19">
        <v>0</v>
      </c>
      <c r="BO18" s="19">
        <v>0</v>
      </c>
      <c r="BP18" s="19">
        <v>3</v>
      </c>
      <c r="BQ18" s="19">
        <v>2</v>
      </c>
      <c r="BR18" s="19">
        <v>0</v>
      </c>
      <c r="BS18" s="19">
        <v>0</v>
      </c>
      <c r="BT18" s="19">
        <v>0</v>
      </c>
      <c r="BU18" s="19">
        <v>0</v>
      </c>
      <c r="BV18" s="19">
        <v>1</v>
      </c>
      <c r="BW18" s="19">
        <v>0</v>
      </c>
      <c r="BX18" s="19">
        <v>0</v>
      </c>
      <c r="BY18" s="19">
        <v>1</v>
      </c>
      <c r="BZ18" s="19">
        <v>1</v>
      </c>
      <c r="CA18" s="19">
        <v>2</v>
      </c>
      <c r="CB18" s="19">
        <v>0</v>
      </c>
      <c r="CC18" s="19">
        <v>1</v>
      </c>
      <c r="CD18" s="19">
        <v>0</v>
      </c>
      <c r="CE18" s="19">
        <v>1</v>
      </c>
      <c r="CF18" s="19">
        <v>0</v>
      </c>
      <c r="CG18" s="19">
        <v>0</v>
      </c>
      <c r="CH18" s="19">
        <v>3</v>
      </c>
      <c r="CI18" s="19">
        <v>0</v>
      </c>
      <c r="CJ18" s="19">
        <v>36</v>
      </c>
      <c r="CK18" s="19">
        <v>0</v>
      </c>
      <c r="CL18" s="19">
        <v>2</v>
      </c>
      <c r="CM18" s="19">
        <v>0</v>
      </c>
      <c r="CN18" s="19">
        <v>0</v>
      </c>
      <c r="CO18" s="19">
        <v>0</v>
      </c>
      <c r="CP18" s="19">
        <v>1</v>
      </c>
      <c r="CQ18" s="19">
        <v>0</v>
      </c>
      <c r="CR18" s="19">
        <v>0</v>
      </c>
      <c r="CS18" s="19">
        <v>0</v>
      </c>
      <c r="CT18" s="19">
        <v>3</v>
      </c>
      <c r="CU18" s="19">
        <v>0</v>
      </c>
      <c r="CV18" s="19">
        <v>4</v>
      </c>
      <c r="CW18" s="19">
        <v>3</v>
      </c>
      <c r="CX18" s="20">
        <v>0</v>
      </c>
      <c r="CY18" s="20">
        <v>1</v>
      </c>
      <c r="CZ18" s="20">
        <v>0</v>
      </c>
      <c r="DA18" s="20">
        <v>0</v>
      </c>
      <c r="DB18" s="20">
        <v>2</v>
      </c>
      <c r="DC18" s="20">
        <v>0</v>
      </c>
      <c r="DD18" s="20">
        <v>0</v>
      </c>
      <c r="DE18" s="20">
        <v>1</v>
      </c>
      <c r="DF18" s="20">
        <v>0</v>
      </c>
      <c r="DG18" s="20">
        <v>0</v>
      </c>
      <c r="DH18" s="20">
        <v>0</v>
      </c>
      <c r="DI18" s="20">
        <v>2</v>
      </c>
      <c r="DJ18" s="20">
        <v>0</v>
      </c>
      <c r="DK18" s="20">
        <v>1</v>
      </c>
      <c r="DL18" s="20">
        <v>0</v>
      </c>
      <c r="DM18" s="20">
        <v>0</v>
      </c>
      <c r="DN18" s="20">
        <v>0</v>
      </c>
      <c r="DO18" s="20">
        <v>0</v>
      </c>
      <c r="DP18" s="20">
        <v>0</v>
      </c>
    </row>
    <row r="19" spans="1:120">
      <c r="A19" s="68" t="s">
        <v>1033</v>
      </c>
      <c r="B19" s="69" t="s">
        <v>1114</v>
      </c>
      <c r="C19" s="7">
        <v>35</v>
      </c>
      <c r="D19" s="7">
        <v>0.6</v>
      </c>
      <c r="E19" s="7"/>
      <c r="F19" s="32">
        <f t="shared" si="0"/>
        <v>-74.694314691579365</v>
      </c>
      <c r="G19" s="32">
        <f t="shared" si="1"/>
        <v>63.410870075402542</v>
      </c>
      <c r="H19" s="32">
        <v>50.64</v>
      </c>
      <c r="I19" s="7">
        <f t="shared" si="5"/>
        <v>4</v>
      </c>
      <c r="J19" s="7" t="str">
        <f t="shared" si="2"/>
        <v>46 (1)</v>
      </c>
      <c r="K19" s="7">
        <f t="shared" si="3"/>
        <v>5</v>
      </c>
      <c r="L19" s="7">
        <f t="shared" si="4"/>
        <v>39</v>
      </c>
      <c r="M19" s="33" t="s">
        <v>1034</v>
      </c>
      <c r="N19" s="19" t="s">
        <v>1007</v>
      </c>
      <c r="O19" s="34">
        <v>97.8</v>
      </c>
      <c r="P19" s="33" t="s">
        <v>952</v>
      </c>
      <c r="Q19" s="33" t="s">
        <v>1036</v>
      </c>
      <c r="R19" s="33" t="s">
        <v>1037</v>
      </c>
      <c r="S19" s="33"/>
      <c r="T19" s="33">
        <v>1840384</v>
      </c>
      <c r="U19" s="35">
        <v>1.840384</v>
      </c>
      <c r="V19" s="33">
        <v>0</v>
      </c>
      <c r="W19" s="33">
        <v>0</v>
      </c>
      <c r="X19" s="36">
        <v>1.65934273281112E-3</v>
      </c>
      <c r="Y19" s="36">
        <v>3.4861437880758702E-5</v>
      </c>
      <c r="Z19" s="36">
        <v>4.1990805015332901E-4</v>
      </c>
      <c r="AA19" s="36">
        <v>3.74592465498912E-7</v>
      </c>
      <c r="AB19" s="36">
        <v>5.9401019731042496E-7</v>
      </c>
      <c r="AC19" s="36">
        <v>1.0237807410858601E-6</v>
      </c>
      <c r="AD19" s="7" t="s">
        <v>1033</v>
      </c>
      <c r="AE19" s="19" t="s">
        <v>1038</v>
      </c>
      <c r="AF19" s="20">
        <v>46</v>
      </c>
      <c r="AG19" s="20">
        <v>39</v>
      </c>
      <c r="AH19" s="20">
        <v>1</v>
      </c>
      <c r="AI19" s="20">
        <v>1</v>
      </c>
      <c r="AJ19" s="20">
        <v>1</v>
      </c>
      <c r="AK19" s="20"/>
      <c r="AL19" s="19" t="s">
        <v>1039</v>
      </c>
      <c r="AM19" s="19" t="s">
        <v>1040</v>
      </c>
      <c r="AN19" s="19" t="s">
        <v>986</v>
      </c>
      <c r="AO19" s="19" t="s">
        <v>1041</v>
      </c>
      <c r="AP19" s="19" t="s">
        <v>902</v>
      </c>
      <c r="AQ19" s="19">
        <v>4</v>
      </c>
      <c r="AR19" s="19">
        <v>1</v>
      </c>
      <c r="AS19" s="19">
        <v>5</v>
      </c>
      <c r="AT19" s="19">
        <v>0</v>
      </c>
      <c r="AU19" s="19">
        <v>0</v>
      </c>
      <c r="AV19" s="19">
        <v>0</v>
      </c>
      <c r="AW19" s="19">
        <v>0</v>
      </c>
      <c r="AX19" s="19">
        <v>39</v>
      </c>
      <c r="AY19" s="19">
        <v>0</v>
      </c>
      <c r="AZ19" s="19">
        <v>1</v>
      </c>
      <c r="BA19" s="19">
        <v>0</v>
      </c>
      <c r="BB19" s="19" t="s">
        <v>1042</v>
      </c>
      <c r="BC19" s="19">
        <v>19</v>
      </c>
      <c r="BD19" s="19">
        <v>0</v>
      </c>
      <c r="BE19" s="19">
        <v>0</v>
      </c>
      <c r="BF19" s="19">
        <v>4</v>
      </c>
      <c r="BG19" s="19">
        <v>1</v>
      </c>
      <c r="BH19" s="19">
        <v>1</v>
      </c>
      <c r="BI19" s="19">
        <v>10</v>
      </c>
      <c r="BJ19" s="19">
        <v>0</v>
      </c>
      <c r="BK19" s="19">
        <v>1</v>
      </c>
      <c r="BL19" s="19">
        <v>0</v>
      </c>
      <c r="BM19" s="19">
        <v>0</v>
      </c>
      <c r="BN19" s="19">
        <v>0</v>
      </c>
      <c r="BO19" s="19">
        <v>0</v>
      </c>
      <c r="BP19" s="19">
        <v>0</v>
      </c>
      <c r="BQ19" s="19">
        <v>1</v>
      </c>
      <c r="BR19" s="19">
        <v>0</v>
      </c>
      <c r="BS19" s="19">
        <v>0</v>
      </c>
      <c r="BT19" s="19">
        <v>0</v>
      </c>
      <c r="BU19" s="19">
        <v>0</v>
      </c>
      <c r="BV19" s="19">
        <v>0</v>
      </c>
      <c r="BW19" s="19">
        <v>0</v>
      </c>
      <c r="BX19" s="19">
        <v>0</v>
      </c>
      <c r="BY19" s="19">
        <v>0</v>
      </c>
      <c r="BZ19" s="19">
        <v>1</v>
      </c>
      <c r="CA19" s="19">
        <v>0</v>
      </c>
      <c r="CB19" s="19">
        <v>0</v>
      </c>
      <c r="CC19" s="19">
        <v>0</v>
      </c>
      <c r="CD19" s="19">
        <v>0</v>
      </c>
      <c r="CE19" s="19">
        <v>1</v>
      </c>
      <c r="CF19" s="19">
        <v>1</v>
      </c>
      <c r="CG19" s="19">
        <v>0</v>
      </c>
      <c r="CH19" s="19">
        <v>2</v>
      </c>
      <c r="CI19" s="19">
        <v>0</v>
      </c>
      <c r="CJ19" s="19">
        <v>12</v>
      </c>
      <c r="CK19" s="19">
        <v>0</v>
      </c>
      <c r="CL19" s="19">
        <v>0</v>
      </c>
      <c r="CM19" s="19">
        <v>0</v>
      </c>
      <c r="CN19" s="19">
        <v>0</v>
      </c>
      <c r="CO19" s="19">
        <v>0</v>
      </c>
      <c r="CP19" s="19">
        <v>0</v>
      </c>
      <c r="CQ19" s="19">
        <v>0</v>
      </c>
      <c r="CR19" s="19">
        <v>0</v>
      </c>
      <c r="CS19" s="19">
        <v>0</v>
      </c>
      <c r="CT19" s="19">
        <v>1</v>
      </c>
      <c r="CU19" s="19">
        <v>0</v>
      </c>
      <c r="CV19" s="19">
        <v>4</v>
      </c>
      <c r="CW19" s="19">
        <v>1</v>
      </c>
      <c r="CX19" s="20">
        <v>0</v>
      </c>
      <c r="CY19" s="20">
        <v>0</v>
      </c>
      <c r="CZ19" s="20">
        <v>0</v>
      </c>
      <c r="DA19" s="20">
        <v>0</v>
      </c>
      <c r="DB19" s="20">
        <v>1</v>
      </c>
      <c r="DC19" s="20">
        <v>0</v>
      </c>
      <c r="DD19" s="20">
        <v>0</v>
      </c>
      <c r="DE19" s="20">
        <v>1</v>
      </c>
      <c r="DF19" s="20">
        <v>1</v>
      </c>
      <c r="DG19" s="20">
        <v>1</v>
      </c>
      <c r="DH19" s="20">
        <v>0</v>
      </c>
      <c r="DI19" s="20">
        <v>0</v>
      </c>
      <c r="DJ19" s="20">
        <v>0</v>
      </c>
      <c r="DK19" s="20">
        <v>0</v>
      </c>
      <c r="DL19" s="20">
        <v>0</v>
      </c>
      <c r="DM19" s="20">
        <v>1</v>
      </c>
      <c r="DN19" s="20">
        <v>0</v>
      </c>
      <c r="DO19" s="20">
        <v>0</v>
      </c>
      <c r="DP19" s="20">
        <v>0</v>
      </c>
    </row>
    <row r="20" spans="1:120">
      <c r="A20" s="68" t="s">
        <v>1043</v>
      </c>
      <c r="B20" s="69" t="s">
        <v>1115</v>
      </c>
      <c r="C20" s="7">
        <v>3313</v>
      </c>
      <c r="D20" s="7">
        <v>0.5</v>
      </c>
      <c r="E20" s="7"/>
      <c r="F20" s="32">
        <f t="shared" si="0"/>
        <v>53.999298951586781</v>
      </c>
      <c r="G20" s="32">
        <f t="shared" si="1"/>
        <v>25.393711073311135</v>
      </c>
      <c r="H20" s="32">
        <v>53.45</v>
      </c>
      <c r="I20" s="7">
        <f t="shared" si="5"/>
        <v>8</v>
      </c>
      <c r="J20" s="7" t="str">
        <f t="shared" si="2"/>
        <v>50 (1)</v>
      </c>
      <c r="K20" s="7">
        <f t="shared" si="3"/>
        <v>5</v>
      </c>
      <c r="L20" s="7">
        <f t="shared" si="4"/>
        <v>37</v>
      </c>
      <c r="M20" s="33" t="s">
        <v>1044</v>
      </c>
      <c r="N20" s="19" t="s">
        <v>1035</v>
      </c>
      <c r="O20" s="34">
        <v>96.48</v>
      </c>
      <c r="P20" s="33" t="s">
        <v>952</v>
      </c>
      <c r="Q20" s="33" t="s">
        <v>1036</v>
      </c>
      <c r="R20" s="33" t="s">
        <v>1037</v>
      </c>
      <c r="S20" s="33"/>
      <c r="T20" s="33">
        <v>1704693</v>
      </c>
      <c r="U20" s="35">
        <v>1.704693</v>
      </c>
      <c r="V20" s="33">
        <v>0</v>
      </c>
      <c r="W20" s="33">
        <v>0</v>
      </c>
      <c r="X20" s="36">
        <v>4.2718096870422403E-4</v>
      </c>
      <c r="Y20" s="36">
        <v>3.3127752063377399E-3</v>
      </c>
      <c r="Z20" s="36">
        <v>9.2864012714640896E-4</v>
      </c>
      <c r="AA20" s="36">
        <v>7.3106681684568202E-7</v>
      </c>
      <c r="AB20" s="36">
        <v>5.09181568465589E-7</v>
      </c>
      <c r="AC20" s="36">
        <v>9.7989972073809707E-7</v>
      </c>
      <c r="AD20" s="7" t="s">
        <v>1043</v>
      </c>
      <c r="AE20" s="19" t="s">
        <v>1046</v>
      </c>
      <c r="AF20" s="20">
        <v>50</v>
      </c>
      <c r="AG20" s="20">
        <v>47</v>
      </c>
      <c r="AH20" s="20">
        <v>1</v>
      </c>
      <c r="AI20" s="20">
        <v>1</v>
      </c>
      <c r="AJ20" s="20">
        <v>1</v>
      </c>
      <c r="AK20" s="20"/>
      <c r="AL20" s="19" t="s">
        <v>1047</v>
      </c>
      <c r="AM20" s="19" t="s">
        <v>1048</v>
      </c>
      <c r="AN20" s="19" t="s">
        <v>911</v>
      </c>
      <c r="AO20" s="19" t="s">
        <v>1049</v>
      </c>
      <c r="AP20" s="19" t="s">
        <v>1050</v>
      </c>
      <c r="AQ20" s="19">
        <v>8</v>
      </c>
      <c r="AR20" s="19">
        <v>1</v>
      </c>
      <c r="AS20" s="19">
        <v>5</v>
      </c>
      <c r="AT20" s="19">
        <v>1</v>
      </c>
      <c r="AU20" s="19">
        <v>1</v>
      </c>
      <c r="AV20" s="19">
        <v>0</v>
      </c>
      <c r="AW20" s="19">
        <v>1</v>
      </c>
      <c r="AX20" s="19">
        <v>37</v>
      </c>
      <c r="AY20" s="19">
        <v>2</v>
      </c>
      <c r="AZ20" s="19">
        <v>3</v>
      </c>
      <c r="BA20" s="19">
        <v>0</v>
      </c>
      <c r="BB20" s="19" t="s">
        <v>1051</v>
      </c>
      <c r="BC20" s="19">
        <v>21</v>
      </c>
      <c r="BD20" s="19">
        <v>0</v>
      </c>
      <c r="BE20" s="19">
        <v>0</v>
      </c>
      <c r="BF20" s="19">
        <v>4</v>
      </c>
      <c r="BG20" s="19">
        <v>1</v>
      </c>
      <c r="BH20" s="19">
        <v>0</v>
      </c>
      <c r="BI20" s="19">
        <v>11</v>
      </c>
      <c r="BJ20" s="19">
        <v>2</v>
      </c>
      <c r="BK20" s="19">
        <v>1</v>
      </c>
      <c r="BL20" s="19">
        <v>0</v>
      </c>
      <c r="BM20" s="19">
        <v>0</v>
      </c>
      <c r="BN20" s="19">
        <v>0</v>
      </c>
      <c r="BO20" s="19">
        <v>0</v>
      </c>
      <c r="BP20" s="19">
        <v>0</v>
      </c>
      <c r="BQ20" s="19">
        <v>0</v>
      </c>
      <c r="BR20" s="19">
        <v>0</v>
      </c>
      <c r="BS20" s="19">
        <v>0</v>
      </c>
      <c r="BT20" s="19">
        <v>0</v>
      </c>
      <c r="BU20" s="19">
        <v>1</v>
      </c>
      <c r="BV20" s="19">
        <v>0</v>
      </c>
      <c r="BW20" s="19">
        <v>0</v>
      </c>
      <c r="BX20" s="19">
        <v>2</v>
      </c>
      <c r="BY20" s="19">
        <v>1</v>
      </c>
      <c r="BZ20" s="19">
        <v>2</v>
      </c>
      <c r="CA20" s="19">
        <v>0</v>
      </c>
      <c r="CB20" s="19">
        <v>0</v>
      </c>
      <c r="CC20" s="19">
        <v>1</v>
      </c>
      <c r="CD20" s="19">
        <v>0</v>
      </c>
      <c r="CE20" s="19">
        <v>2</v>
      </c>
      <c r="CF20" s="19">
        <v>0</v>
      </c>
      <c r="CG20" s="19">
        <v>0</v>
      </c>
      <c r="CH20" s="19">
        <v>1</v>
      </c>
      <c r="CI20" s="19">
        <v>0</v>
      </c>
      <c r="CJ20" s="19">
        <v>12</v>
      </c>
      <c r="CK20" s="19">
        <v>0</v>
      </c>
      <c r="CL20" s="19">
        <v>0</v>
      </c>
      <c r="CM20" s="19">
        <v>0</v>
      </c>
      <c r="CN20" s="19">
        <v>0</v>
      </c>
      <c r="CO20" s="19">
        <v>0</v>
      </c>
      <c r="CP20" s="19">
        <v>0</v>
      </c>
      <c r="CQ20" s="19">
        <v>0</v>
      </c>
      <c r="CR20" s="19">
        <v>0</v>
      </c>
      <c r="CS20" s="19">
        <v>0</v>
      </c>
      <c r="CT20" s="19">
        <v>0</v>
      </c>
      <c r="CU20" s="19">
        <v>0</v>
      </c>
      <c r="CV20" s="19">
        <v>1</v>
      </c>
      <c r="CW20" s="19">
        <v>2</v>
      </c>
      <c r="CX20" s="20">
        <v>0</v>
      </c>
      <c r="CY20" s="20">
        <v>1</v>
      </c>
      <c r="CZ20" s="20">
        <v>0</v>
      </c>
      <c r="DA20" s="20">
        <v>0</v>
      </c>
      <c r="DB20" s="20">
        <v>0</v>
      </c>
      <c r="DC20" s="20">
        <v>2</v>
      </c>
      <c r="DD20" s="20">
        <v>0</v>
      </c>
      <c r="DE20" s="20">
        <v>0</v>
      </c>
      <c r="DF20" s="20">
        <v>1</v>
      </c>
      <c r="DG20" s="20">
        <v>1</v>
      </c>
      <c r="DH20" s="20">
        <v>0</v>
      </c>
      <c r="DI20" s="20">
        <v>1</v>
      </c>
      <c r="DJ20" s="20">
        <v>0</v>
      </c>
      <c r="DK20" s="20">
        <v>1</v>
      </c>
      <c r="DL20" s="20">
        <v>0</v>
      </c>
      <c r="DM20" s="20">
        <v>0</v>
      </c>
      <c r="DN20" s="20">
        <v>0</v>
      </c>
      <c r="DO20" s="20">
        <v>0</v>
      </c>
      <c r="DP20" s="20">
        <v>0</v>
      </c>
    </row>
    <row r="21" spans="1:120">
      <c r="A21" s="68" t="s">
        <v>1052</v>
      </c>
      <c r="B21" s="69" t="s">
        <v>1053</v>
      </c>
      <c r="C21" s="7">
        <v>12268</v>
      </c>
      <c r="D21" s="7">
        <v>74621</v>
      </c>
      <c r="E21" s="7"/>
      <c r="F21" s="32">
        <f t="shared" si="0"/>
        <v>43.308415369475611</v>
      </c>
      <c r="G21" s="32">
        <f t="shared" si="1"/>
        <v>-34.293929379685075</v>
      </c>
      <c r="H21" s="32">
        <v>52.93</v>
      </c>
      <c r="I21" s="7">
        <f t="shared" si="5"/>
        <v>5</v>
      </c>
      <c r="J21" s="7" t="str">
        <f t="shared" si="2"/>
        <v>107 (4)</v>
      </c>
      <c r="K21" s="7">
        <f t="shared" si="3"/>
        <v>14</v>
      </c>
      <c r="L21" s="7">
        <f t="shared" si="4"/>
        <v>86</v>
      </c>
      <c r="M21" s="33" t="s">
        <v>1054</v>
      </c>
      <c r="N21" s="19" t="s">
        <v>996</v>
      </c>
      <c r="O21" s="34">
        <v>98</v>
      </c>
      <c r="P21" s="33" t="s">
        <v>952</v>
      </c>
      <c r="Q21" s="33" t="s">
        <v>1036</v>
      </c>
      <c r="R21" s="33" t="s">
        <v>1056</v>
      </c>
      <c r="S21" s="33"/>
      <c r="T21" s="33">
        <v>3645055</v>
      </c>
      <c r="U21" s="35">
        <v>3.6450550000000002</v>
      </c>
      <c r="V21" s="33">
        <v>3.45</v>
      </c>
      <c r="W21" s="33">
        <v>0</v>
      </c>
      <c r="X21" s="36">
        <v>1.75989659389874E-3</v>
      </c>
      <c r="Y21" s="36">
        <v>1.22680820129362E-2</v>
      </c>
      <c r="Z21" s="36">
        <v>3.1043348062476999E-3</v>
      </c>
      <c r="AA21" s="36">
        <v>3.4645385414367201E-2</v>
      </c>
      <c r="AB21" s="36">
        <v>7.46204966364198E-2</v>
      </c>
      <c r="AC21" s="36">
        <v>2.27641214070444E-2</v>
      </c>
      <c r="AD21" s="7" t="s">
        <v>1052</v>
      </c>
      <c r="AE21" s="19" t="s">
        <v>1057</v>
      </c>
      <c r="AF21" s="20">
        <v>107</v>
      </c>
      <c r="AG21" s="20">
        <v>92</v>
      </c>
      <c r="AH21" s="20">
        <v>3</v>
      </c>
      <c r="AI21" s="20">
        <v>4</v>
      </c>
      <c r="AJ21" s="20">
        <v>3</v>
      </c>
      <c r="AK21" s="20"/>
      <c r="AL21" s="19" t="s">
        <v>1474</v>
      </c>
      <c r="AM21" s="19" t="s">
        <v>1058</v>
      </c>
      <c r="AN21" s="19" t="s">
        <v>1473</v>
      </c>
      <c r="AO21" s="19" t="s">
        <v>1472</v>
      </c>
      <c r="AP21" s="19" t="s">
        <v>960</v>
      </c>
      <c r="AQ21" s="19">
        <v>5</v>
      </c>
      <c r="AR21" s="19">
        <v>2</v>
      </c>
      <c r="AS21" s="19">
        <v>14</v>
      </c>
      <c r="AT21" s="19">
        <v>0</v>
      </c>
      <c r="AU21" s="19">
        <v>0</v>
      </c>
      <c r="AV21" s="19">
        <v>0</v>
      </c>
      <c r="AW21" s="19">
        <v>0</v>
      </c>
      <c r="AX21" s="19">
        <v>86</v>
      </c>
      <c r="AY21" s="19">
        <v>4</v>
      </c>
      <c r="AZ21" s="19">
        <v>2</v>
      </c>
      <c r="BA21" s="19">
        <v>0</v>
      </c>
      <c r="BB21" s="19" t="s">
        <v>1059</v>
      </c>
      <c r="BC21" s="19">
        <v>28</v>
      </c>
      <c r="BD21" s="19">
        <v>0</v>
      </c>
      <c r="BE21" s="19">
        <v>0</v>
      </c>
      <c r="BF21" s="19">
        <v>0</v>
      </c>
      <c r="BG21" s="19">
        <v>3</v>
      </c>
      <c r="BH21" s="19">
        <v>0</v>
      </c>
      <c r="BI21" s="19">
        <v>30</v>
      </c>
      <c r="BJ21" s="19">
        <v>8</v>
      </c>
      <c r="BK21" s="19">
        <v>2</v>
      </c>
      <c r="BL21" s="19">
        <v>0</v>
      </c>
      <c r="BM21" s="19">
        <v>0</v>
      </c>
      <c r="BN21" s="19">
        <v>0</v>
      </c>
      <c r="BO21" s="19">
        <v>0</v>
      </c>
      <c r="BP21" s="19">
        <v>1</v>
      </c>
      <c r="BQ21" s="19">
        <v>2</v>
      </c>
      <c r="BR21" s="19">
        <v>0</v>
      </c>
      <c r="BS21" s="19">
        <v>0</v>
      </c>
      <c r="BT21" s="19">
        <v>0</v>
      </c>
      <c r="BU21" s="19">
        <v>0</v>
      </c>
      <c r="BV21" s="19">
        <v>0</v>
      </c>
      <c r="BW21" s="19">
        <v>0</v>
      </c>
      <c r="BX21" s="19">
        <v>0</v>
      </c>
      <c r="BY21" s="19">
        <v>1</v>
      </c>
      <c r="BZ21" s="19">
        <v>1</v>
      </c>
      <c r="CA21" s="19">
        <v>2</v>
      </c>
      <c r="CB21" s="19">
        <v>0</v>
      </c>
      <c r="CC21" s="19">
        <v>0</v>
      </c>
      <c r="CD21" s="19">
        <v>0</v>
      </c>
      <c r="CE21" s="19">
        <v>6</v>
      </c>
      <c r="CF21" s="19">
        <v>0</v>
      </c>
      <c r="CG21" s="19">
        <v>0</v>
      </c>
      <c r="CH21" s="19">
        <v>4</v>
      </c>
      <c r="CI21" s="19">
        <v>0</v>
      </c>
      <c r="CJ21" s="19">
        <v>15</v>
      </c>
      <c r="CK21" s="19">
        <v>1</v>
      </c>
      <c r="CL21" s="19">
        <v>3</v>
      </c>
      <c r="CM21" s="19">
        <v>0</v>
      </c>
      <c r="CN21" s="19">
        <v>1</v>
      </c>
      <c r="CO21" s="19">
        <v>0</v>
      </c>
      <c r="CP21" s="19">
        <v>3</v>
      </c>
      <c r="CQ21" s="19">
        <v>0</v>
      </c>
      <c r="CR21" s="19">
        <v>0</v>
      </c>
      <c r="CS21" s="19">
        <v>0</v>
      </c>
      <c r="CT21" s="19">
        <v>2</v>
      </c>
      <c r="CU21" s="19">
        <v>1</v>
      </c>
      <c r="CV21" s="19">
        <v>7</v>
      </c>
      <c r="CW21" s="19">
        <v>1</v>
      </c>
      <c r="CX21" s="20">
        <v>0</v>
      </c>
      <c r="CY21" s="20">
        <v>2</v>
      </c>
      <c r="CZ21" s="20">
        <v>1</v>
      </c>
      <c r="DA21" s="20">
        <v>1</v>
      </c>
      <c r="DB21" s="20">
        <v>1</v>
      </c>
      <c r="DC21" s="20">
        <v>4</v>
      </c>
      <c r="DD21" s="20">
        <v>0</v>
      </c>
      <c r="DE21" s="20">
        <v>1</v>
      </c>
      <c r="DF21" s="20">
        <v>1</v>
      </c>
      <c r="DG21" s="20">
        <v>0</v>
      </c>
      <c r="DH21" s="20">
        <v>0</v>
      </c>
      <c r="DI21" s="20">
        <v>0</v>
      </c>
      <c r="DJ21" s="20">
        <v>0</v>
      </c>
      <c r="DK21" s="20">
        <v>0</v>
      </c>
      <c r="DL21" s="20">
        <v>0</v>
      </c>
      <c r="DM21" s="20">
        <v>3</v>
      </c>
      <c r="DN21" s="20">
        <v>0</v>
      </c>
      <c r="DO21" s="20">
        <v>0</v>
      </c>
      <c r="DP21" s="20">
        <v>0</v>
      </c>
    </row>
    <row r="22" spans="1:120">
      <c r="A22" s="68" t="s">
        <v>1060</v>
      </c>
      <c r="B22" s="69" t="s">
        <v>1061</v>
      </c>
      <c r="C22" s="7">
        <v>3966</v>
      </c>
      <c r="D22" s="7">
        <v>1189</v>
      </c>
      <c r="E22" s="7"/>
      <c r="F22" s="32">
        <f t="shared" si="0"/>
        <v>57.131053139075384</v>
      </c>
      <c r="G22" s="32">
        <f t="shared" si="1"/>
        <v>2.0104581008191165</v>
      </c>
      <c r="H22" s="32">
        <v>42.11</v>
      </c>
      <c r="I22" s="7">
        <f t="shared" si="5"/>
        <v>4</v>
      </c>
      <c r="J22" s="7" t="str">
        <f t="shared" si="2"/>
        <v>51 (0)</v>
      </c>
      <c r="K22" s="7">
        <f t="shared" si="3"/>
        <v>5</v>
      </c>
      <c r="L22" s="7">
        <f t="shared" si="4"/>
        <v>42</v>
      </c>
      <c r="M22" s="33" t="s">
        <v>1062</v>
      </c>
      <c r="N22" s="19" t="s">
        <v>1063</v>
      </c>
      <c r="O22" s="34">
        <v>98.63</v>
      </c>
      <c r="P22" s="33" t="s">
        <v>952</v>
      </c>
      <c r="Q22" s="33" t="s">
        <v>1036</v>
      </c>
      <c r="R22" s="33" t="s">
        <v>1056</v>
      </c>
      <c r="S22" s="33"/>
      <c r="T22" s="33">
        <v>1827885</v>
      </c>
      <c r="U22" s="35">
        <v>1.827885</v>
      </c>
      <c r="V22" s="33">
        <v>0</v>
      </c>
      <c r="W22" s="33">
        <v>0</v>
      </c>
      <c r="X22" s="36">
        <v>1.2291381810055099E-3</v>
      </c>
      <c r="Y22" s="36">
        <v>3.9656295035798098E-3</v>
      </c>
      <c r="Z22" s="36">
        <v>2.8671993855904098E-3</v>
      </c>
      <c r="AA22" s="36">
        <v>1.22698551125543E-3</v>
      </c>
      <c r="AB22" s="36">
        <v>1.1890213326384001E-3</v>
      </c>
      <c r="AC22" s="36">
        <v>1.25215965650482E-3</v>
      </c>
      <c r="AD22" s="7" t="s">
        <v>1060</v>
      </c>
      <c r="AE22" s="19" t="s">
        <v>1064</v>
      </c>
      <c r="AF22" s="20">
        <v>51</v>
      </c>
      <c r="AG22" s="20">
        <v>33</v>
      </c>
      <c r="AH22" s="20">
        <v>0</v>
      </c>
      <c r="AI22" s="20">
        <v>0</v>
      </c>
      <c r="AJ22" s="20">
        <v>0</v>
      </c>
      <c r="AK22" s="20"/>
      <c r="AL22" s="19"/>
      <c r="AM22" s="19"/>
      <c r="AN22" s="19"/>
      <c r="AO22" s="19"/>
      <c r="AP22" s="19" t="s">
        <v>1065</v>
      </c>
      <c r="AQ22" s="19">
        <v>4</v>
      </c>
      <c r="AR22" s="19">
        <v>1</v>
      </c>
      <c r="AS22" s="19">
        <v>5</v>
      </c>
      <c r="AT22" s="19">
        <v>0</v>
      </c>
      <c r="AU22" s="19">
        <v>0</v>
      </c>
      <c r="AV22" s="19">
        <v>0</v>
      </c>
      <c r="AW22" s="19">
        <v>0</v>
      </c>
      <c r="AX22" s="19">
        <v>42</v>
      </c>
      <c r="AY22" s="19">
        <v>4</v>
      </c>
      <c r="AZ22" s="19">
        <v>0</v>
      </c>
      <c r="BA22" s="19">
        <v>0</v>
      </c>
      <c r="BB22" s="19" t="s">
        <v>1066</v>
      </c>
      <c r="BC22" s="19">
        <v>17</v>
      </c>
      <c r="BD22" s="19">
        <v>0</v>
      </c>
      <c r="BE22" s="19">
        <v>0</v>
      </c>
      <c r="BF22" s="19">
        <v>0</v>
      </c>
      <c r="BG22" s="19">
        <v>1</v>
      </c>
      <c r="BH22" s="19">
        <v>0</v>
      </c>
      <c r="BI22" s="19">
        <v>19</v>
      </c>
      <c r="BJ22" s="19">
        <v>4</v>
      </c>
      <c r="BK22" s="19">
        <v>1</v>
      </c>
      <c r="BL22" s="19">
        <v>0</v>
      </c>
      <c r="BM22" s="19">
        <v>0</v>
      </c>
      <c r="BN22" s="19">
        <v>0</v>
      </c>
      <c r="BO22" s="19">
        <v>0</v>
      </c>
      <c r="BP22" s="19">
        <v>1</v>
      </c>
      <c r="BQ22" s="19">
        <v>0</v>
      </c>
      <c r="BR22" s="19">
        <v>0</v>
      </c>
      <c r="BS22" s="19">
        <v>0</v>
      </c>
      <c r="BT22" s="19">
        <v>0</v>
      </c>
      <c r="BU22" s="19">
        <v>0</v>
      </c>
      <c r="BV22" s="19">
        <v>0</v>
      </c>
      <c r="BW22" s="19">
        <v>0</v>
      </c>
      <c r="BX22" s="19">
        <v>0</v>
      </c>
      <c r="BY22" s="19">
        <v>0</v>
      </c>
      <c r="BZ22" s="19">
        <v>0</v>
      </c>
      <c r="CA22" s="19">
        <v>0</v>
      </c>
      <c r="CB22" s="19">
        <v>0</v>
      </c>
      <c r="CC22" s="19">
        <v>0</v>
      </c>
      <c r="CD22" s="19">
        <v>0</v>
      </c>
      <c r="CE22" s="19">
        <v>2</v>
      </c>
      <c r="CF22" s="19">
        <v>0</v>
      </c>
      <c r="CG22" s="19">
        <v>0</v>
      </c>
      <c r="CH22" s="19">
        <v>3</v>
      </c>
      <c r="CI22" s="19">
        <v>0</v>
      </c>
      <c r="CJ22" s="19">
        <v>3</v>
      </c>
      <c r="CK22" s="19">
        <v>0</v>
      </c>
      <c r="CL22" s="19">
        <v>1</v>
      </c>
      <c r="CM22" s="19">
        <v>0</v>
      </c>
      <c r="CN22" s="19">
        <v>0</v>
      </c>
      <c r="CO22" s="19">
        <v>0</v>
      </c>
      <c r="CP22" s="19">
        <v>0</v>
      </c>
      <c r="CQ22" s="19">
        <v>0</v>
      </c>
      <c r="CR22" s="19">
        <v>0</v>
      </c>
      <c r="CS22" s="19">
        <v>0</v>
      </c>
      <c r="CT22" s="19">
        <v>1</v>
      </c>
      <c r="CU22" s="19">
        <v>2</v>
      </c>
      <c r="CV22" s="19">
        <v>6</v>
      </c>
      <c r="CW22" s="19">
        <v>1</v>
      </c>
      <c r="CX22" s="20">
        <v>0</v>
      </c>
      <c r="CY22" s="20">
        <v>1</v>
      </c>
      <c r="CZ22" s="20">
        <v>1</v>
      </c>
      <c r="DA22" s="20">
        <v>0</v>
      </c>
      <c r="DB22" s="20">
        <v>1</v>
      </c>
      <c r="DC22" s="20">
        <v>4</v>
      </c>
      <c r="DD22" s="20">
        <v>0</v>
      </c>
      <c r="DE22" s="20">
        <v>0</v>
      </c>
      <c r="DF22" s="20">
        <v>0</v>
      </c>
      <c r="DG22" s="20">
        <v>0</v>
      </c>
      <c r="DH22" s="20">
        <v>0</v>
      </c>
      <c r="DI22" s="20">
        <v>0</v>
      </c>
      <c r="DJ22" s="20">
        <v>0</v>
      </c>
      <c r="DK22" s="20">
        <v>0</v>
      </c>
      <c r="DL22" s="20">
        <v>0</v>
      </c>
      <c r="DM22" s="20">
        <v>0</v>
      </c>
      <c r="DN22" s="20">
        <v>0</v>
      </c>
      <c r="DO22" s="20">
        <v>0</v>
      </c>
      <c r="DP22" s="20">
        <v>0</v>
      </c>
    </row>
    <row r="23" spans="1:120">
      <c r="A23" s="68" t="s">
        <v>1067</v>
      </c>
      <c r="B23" s="69" t="s">
        <v>1116</v>
      </c>
      <c r="C23" s="7">
        <v>1172</v>
      </c>
      <c r="D23" s="7">
        <v>20536</v>
      </c>
      <c r="E23" s="7"/>
      <c r="F23" s="32">
        <f t="shared" si="0"/>
        <v>87.050689885614986</v>
      </c>
      <c r="G23" s="32">
        <f t="shared" si="1"/>
        <v>59.636249798016962</v>
      </c>
      <c r="H23" s="32">
        <v>62.93</v>
      </c>
      <c r="I23" s="7">
        <f t="shared" si="5"/>
        <v>4</v>
      </c>
      <c r="J23" s="7" t="str">
        <f t="shared" si="2"/>
        <v>76 (0)</v>
      </c>
      <c r="K23" s="7">
        <f t="shared" si="3"/>
        <v>7</v>
      </c>
      <c r="L23" s="7">
        <f t="shared" si="4"/>
        <v>67</v>
      </c>
      <c r="M23" s="33" t="s">
        <v>1068</v>
      </c>
      <c r="N23" s="19" t="s">
        <v>1074</v>
      </c>
      <c r="O23" s="34">
        <v>99.32</v>
      </c>
      <c r="P23" s="33" t="s">
        <v>952</v>
      </c>
      <c r="Q23" s="33" t="s">
        <v>1036</v>
      </c>
      <c r="R23" s="33" t="s">
        <v>1056</v>
      </c>
      <c r="S23" s="33"/>
      <c r="T23" s="33">
        <v>2835046</v>
      </c>
      <c r="U23" s="35">
        <v>2.8350460000000002</v>
      </c>
      <c r="V23" s="33">
        <v>3.45</v>
      </c>
      <c r="W23" s="33">
        <v>0</v>
      </c>
      <c r="X23" s="36">
        <v>1.4540039583274799E-4</v>
      </c>
      <c r="Y23" s="36">
        <v>1.17228760595442E-3</v>
      </c>
      <c r="Z23" s="36">
        <v>1.1228427966307401E-3</v>
      </c>
      <c r="AA23" s="36">
        <v>5.1212378816353297E-3</v>
      </c>
      <c r="AB23" s="36">
        <v>2.0536280123984101E-2</v>
      </c>
      <c r="AC23" s="36">
        <v>1.26877157251452E-2</v>
      </c>
      <c r="AD23" s="7" t="s">
        <v>1067</v>
      </c>
      <c r="AE23" s="19" t="s">
        <v>1069</v>
      </c>
      <c r="AF23" s="20">
        <v>76</v>
      </c>
      <c r="AG23" s="20">
        <v>72</v>
      </c>
      <c r="AH23" s="20">
        <v>0</v>
      </c>
      <c r="AI23" s="20">
        <v>0</v>
      </c>
      <c r="AJ23" s="20">
        <v>0</v>
      </c>
      <c r="AK23" s="20"/>
      <c r="AL23" s="19"/>
      <c r="AM23" s="19"/>
      <c r="AN23" s="19"/>
      <c r="AO23" s="19"/>
      <c r="AP23" s="19" t="s">
        <v>1022</v>
      </c>
      <c r="AQ23" s="19">
        <v>4</v>
      </c>
      <c r="AR23" s="19">
        <v>0</v>
      </c>
      <c r="AS23" s="19">
        <v>7</v>
      </c>
      <c r="AT23" s="19">
        <v>0</v>
      </c>
      <c r="AU23" s="19">
        <v>0</v>
      </c>
      <c r="AV23" s="19">
        <v>0</v>
      </c>
      <c r="AW23" s="19">
        <v>1</v>
      </c>
      <c r="AX23" s="19">
        <v>67</v>
      </c>
      <c r="AY23" s="19">
        <v>0</v>
      </c>
      <c r="AZ23" s="19">
        <v>1</v>
      </c>
      <c r="BA23" s="19">
        <v>0</v>
      </c>
      <c r="BB23" s="19" t="s">
        <v>1070</v>
      </c>
      <c r="BC23" s="19">
        <v>22</v>
      </c>
      <c r="BD23" s="19">
        <v>0</v>
      </c>
      <c r="BE23" s="19">
        <v>0</v>
      </c>
      <c r="BF23" s="19">
        <v>0</v>
      </c>
      <c r="BG23" s="19">
        <v>1</v>
      </c>
      <c r="BH23" s="19">
        <v>0</v>
      </c>
      <c r="BI23" s="19">
        <v>36</v>
      </c>
      <c r="BJ23" s="19">
        <v>1</v>
      </c>
      <c r="BK23" s="19">
        <v>0</v>
      </c>
      <c r="BL23" s="19">
        <v>0</v>
      </c>
      <c r="BM23" s="19">
        <v>0</v>
      </c>
      <c r="BN23" s="19">
        <v>0</v>
      </c>
      <c r="BO23" s="19">
        <v>0</v>
      </c>
      <c r="BP23" s="19">
        <v>1</v>
      </c>
      <c r="BQ23" s="19">
        <v>1</v>
      </c>
      <c r="BR23" s="19">
        <v>0</v>
      </c>
      <c r="BS23" s="19">
        <v>0</v>
      </c>
      <c r="BT23" s="19">
        <v>0</v>
      </c>
      <c r="BU23" s="19">
        <v>0</v>
      </c>
      <c r="BV23" s="19">
        <v>0</v>
      </c>
      <c r="BW23" s="19">
        <v>0</v>
      </c>
      <c r="BX23" s="19">
        <v>0</v>
      </c>
      <c r="BY23" s="19">
        <v>0</v>
      </c>
      <c r="BZ23" s="19">
        <v>1</v>
      </c>
      <c r="CA23" s="19">
        <v>2</v>
      </c>
      <c r="CB23" s="19">
        <v>0</v>
      </c>
      <c r="CC23" s="19">
        <v>0</v>
      </c>
      <c r="CD23" s="19">
        <v>0</v>
      </c>
      <c r="CE23" s="19">
        <v>4</v>
      </c>
      <c r="CF23" s="19">
        <v>0</v>
      </c>
      <c r="CG23" s="19">
        <v>0</v>
      </c>
      <c r="CH23" s="19">
        <v>1</v>
      </c>
      <c r="CI23" s="19">
        <v>1</v>
      </c>
      <c r="CJ23" s="19">
        <v>16</v>
      </c>
      <c r="CK23" s="19">
        <v>0</v>
      </c>
      <c r="CL23" s="19">
        <v>1</v>
      </c>
      <c r="CM23" s="19">
        <v>0</v>
      </c>
      <c r="CN23" s="19">
        <v>1</v>
      </c>
      <c r="CO23" s="19">
        <v>0</v>
      </c>
      <c r="CP23" s="19">
        <v>0</v>
      </c>
      <c r="CQ23" s="19">
        <v>0</v>
      </c>
      <c r="CR23" s="19">
        <v>1</v>
      </c>
      <c r="CS23" s="19">
        <v>1</v>
      </c>
      <c r="CT23" s="19">
        <v>1</v>
      </c>
      <c r="CU23" s="19">
        <v>0</v>
      </c>
      <c r="CV23" s="19">
        <v>1</v>
      </c>
      <c r="CW23" s="19">
        <v>1</v>
      </c>
      <c r="CX23" s="20">
        <v>0</v>
      </c>
      <c r="CY23" s="20">
        <v>1</v>
      </c>
      <c r="CZ23" s="20">
        <v>0</v>
      </c>
      <c r="DA23" s="20">
        <v>0</v>
      </c>
      <c r="DB23" s="20">
        <v>1</v>
      </c>
      <c r="DC23" s="20">
        <v>0</v>
      </c>
      <c r="DD23" s="20">
        <v>0</v>
      </c>
      <c r="DE23" s="20">
        <v>0</v>
      </c>
      <c r="DF23" s="20">
        <v>0</v>
      </c>
      <c r="DG23" s="20">
        <v>0</v>
      </c>
      <c r="DH23" s="20">
        <v>0</v>
      </c>
      <c r="DI23" s="20">
        <v>0</v>
      </c>
      <c r="DJ23" s="20">
        <v>0</v>
      </c>
      <c r="DK23" s="20">
        <v>1</v>
      </c>
      <c r="DL23" s="20">
        <v>0</v>
      </c>
      <c r="DM23" s="20">
        <v>1</v>
      </c>
      <c r="DN23" s="20">
        <v>0</v>
      </c>
      <c r="DO23" s="20">
        <v>0</v>
      </c>
      <c r="DP23" s="20">
        <v>0</v>
      </c>
    </row>
    <row r="24" spans="1:120">
      <c r="A24" s="68" t="s">
        <v>1071</v>
      </c>
      <c r="B24" s="69" t="s">
        <v>1072</v>
      </c>
      <c r="C24" s="7">
        <v>1764</v>
      </c>
      <c r="D24" s="7">
        <v>17642</v>
      </c>
      <c r="E24" s="7"/>
      <c r="F24" s="32">
        <f t="shared" si="0"/>
        <v>64.932699490211078</v>
      </c>
      <c r="G24" s="32">
        <f t="shared" si="1"/>
        <v>37.407991318978823</v>
      </c>
      <c r="H24" s="32">
        <v>50</v>
      </c>
      <c r="I24" s="7">
        <f t="shared" si="5"/>
        <v>5</v>
      </c>
      <c r="J24" s="7" t="str">
        <f t="shared" si="2"/>
        <v>121 (1)</v>
      </c>
      <c r="K24" s="7">
        <f t="shared" si="3"/>
        <v>16</v>
      </c>
      <c r="L24" s="7">
        <f t="shared" si="4"/>
        <v>99</v>
      </c>
      <c r="M24" s="33" t="s">
        <v>1073</v>
      </c>
      <c r="N24" s="19" t="s">
        <v>1055</v>
      </c>
      <c r="O24" s="34">
        <v>98.84</v>
      </c>
      <c r="P24" s="33" t="s">
        <v>952</v>
      </c>
      <c r="Q24" s="33" t="s">
        <v>1036</v>
      </c>
      <c r="R24" s="33" t="s">
        <v>1056</v>
      </c>
      <c r="S24" s="33"/>
      <c r="T24" s="33">
        <v>4552093</v>
      </c>
      <c r="U24" s="35">
        <v>4.5520930000000002</v>
      </c>
      <c r="V24" s="33">
        <v>0</v>
      </c>
      <c r="W24" s="33">
        <v>0</v>
      </c>
      <c r="X24" s="36">
        <v>1.4342047547804399E-4</v>
      </c>
      <c r="Y24" s="36">
        <v>1.7636508075965401E-3</v>
      </c>
      <c r="Z24" s="36">
        <v>4.0898635878176202E-4</v>
      </c>
      <c r="AA24" s="36">
        <v>3.9201080793608402E-3</v>
      </c>
      <c r="AB24" s="36">
        <v>1.76414726566409E-2</v>
      </c>
      <c r="AC24" s="36">
        <v>6.2629529902744202E-3</v>
      </c>
      <c r="AD24" s="7" t="s">
        <v>1071</v>
      </c>
      <c r="AE24" s="19" t="s">
        <v>1075</v>
      </c>
      <c r="AF24" s="20">
        <v>121</v>
      </c>
      <c r="AG24" s="20">
        <v>108</v>
      </c>
      <c r="AH24" s="20">
        <v>1</v>
      </c>
      <c r="AI24" s="20">
        <v>1</v>
      </c>
      <c r="AJ24" s="20">
        <v>1</v>
      </c>
      <c r="AK24" s="20"/>
      <c r="AL24" s="19" t="s">
        <v>1076</v>
      </c>
      <c r="AM24" s="19" t="s">
        <v>1077</v>
      </c>
      <c r="AN24" s="19" t="s">
        <v>1475</v>
      </c>
      <c r="AO24" s="19" t="s">
        <v>1476</v>
      </c>
      <c r="AP24" s="19" t="s">
        <v>1002</v>
      </c>
      <c r="AQ24" s="19">
        <v>5</v>
      </c>
      <c r="AR24" s="19">
        <v>4</v>
      </c>
      <c r="AS24" s="19">
        <v>16</v>
      </c>
      <c r="AT24" s="19">
        <v>1</v>
      </c>
      <c r="AU24" s="19">
        <v>0</v>
      </c>
      <c r="AV24" s="19">
        <v>0</v>
      </c>
      <c r="AW24" s="19">
        <v>0</v>
      </c>
      <c r="AX24" s="19">
        <v>99</v>
      </c>
      <c r="AY24" s="19">
        <v>0</v>
      </c>
      <c r="AZ24" s="19">
        <v>1</v>
      </c>
      <c r="BA24" s="19">
        <v>0</v>
      </c>
      <c r="BB24" s="19" t="s">
        <v>1078</v>
      </c>
      <c r="BC24" s="19">
        <v>26</v>
      </c>
      <c r="BD24" s="19">
        <v>0</v>
      </c>
      <c r="BE24" s="19">
        <v>0</v>
      </c>
      <c r="BF24" s="19">
        <v>0</v>
      </c>
      <c r="BG24" s="19">
        <v>1</v>
      </c>
      <c r="BH24" s="19">
        <v>0</v>
      </c>
      <c r="BI24" s="19">
        <v>40</v>
      </c>
      <c r="BJ24" s="19">
        <v>2</v>
      </c>
      <c r="BK24" s="19">
        <v>4</v>
      </c>
      <c r="BL24" s="19">
        <v>0</v>
      </c>
      <c r="BM24" s="19">
        <v>0</v>
      </c>
      <c r="BN24" s="19">
        <v>0</v>
      </c>
      <c r="BO24" s="19">
        <v>0</v>
      </c>
      <c r="BP24" s="19">
        <v>1</v>
      </c>
      <c r="BQ24" s="19">
        <v>3</v>
      </c>
      <c r="BR24" s="19">
        <v>0</v>
      </c>
      <c r="BS24" s="19">
        <v>0</v>
      </c>
      <c r="BT24" s="19">
        <v>0</v>
      </c>
      <c r="BU24" s="19">
        <v>0</v>
      </c>
      <c r="BV24" s="19">
        <v>0</v>
      </c>
      <c r="BW24" s="19">
        <v>0</v>
      </c>
      <c r="BX24" s="19">
        <v>1</v>
      </c>
      <c r="BY24" s="19">
        <v>1</v>
      </c>
      <c r="BZ24" s="19">
        <v>0</v>
      </c>
      <c r="CA24" s="19">
        <v>3</v>
      </c>
      <c r="CB24" s="19">
        <v>0</v>
      </c>
      <c r="CC24" s="19">
        <v>1</v>
      </c>
      <c r="CD24" s="19">
        <v>0</v>
      </c>
      <c r="CE24" s="19">
        <v>5</v>
      </c>
      <c r="CF24" s="19">
        <v>2</v>
      </c>
      <c r="CG24" s="19">
        <v>0</v>
      </c>
      <c r="CH24" s="19">
        <v>2</v>
      </c>
      <c r="CI24" s="19">
        <v>0</v>
      </c>
      <c r="CJ24" s="19">
        <v>31</v>
      </c>
      <c r="CK24" s="19">
        <v>0</v>
      </c>
      <c r="CL24" s="19">
        <v>1</v>
      </c>
      <c r="CM24" s="19">
        <v>1</v>
      </c>
      <c r="CN24" s="19">
        <v>0</v>
      </c>
      <c r="CO24" s="19">
        <v>0</v>
      </c>
      <c r="CP24" s="19">
        <v>2</v>
      </c>
      <c r="CQ24" s="19">
        <v>0</v>
      </c>
      <c r="CR24" s="19">
        <v>0</v>
      </c>
      <c r="CS24" s="19">
        <v>1</v>
      </c>
      <c r="CT24" s="19">
        <v>6</v>
      </c>
      <c r="CU24" s="19">
        <v>1</v>
      </c>
      <c r="CV24" s="19">
        <v>4</v>
      </c>
      <c r="CW24" s="19">
        <v>1</v>
      </c>
      <c r="CX24" s="20">
        <v>0</v>
      </c>
      <c r="CY24" s="20">
        <v>1</v>
      </c>
      <c r="CZ24" s="20">
        <v>0</v>
      </c>
      <c r="DA24" s="20">
        <v>0</v>
      </c>
      <c r="DB24" s="20">
        <v>2</v>
      </c>
      <c r="DC24" s="20">
        <v>0</v>
      </c>
      <c r="DD24" s="20">
        <v>0</v>
      </c>
      <c r="DE24" s="20">
        <v>2</v>
      </c>
      <c r="DF24" s="20">
        <v>0</v>
      </c>
      <c r="DG24" s="20">
        <v>0</v>
      </c>
      <c r="DH24" s="20">
        <v>0</v>
      </c>
      <c r="DI24" s="20">
        <v>2</v>
      </c>
      <c r="DJ24" s="20">
        <v>0</v>
      </c>
      <c r="DK24" s="20">
        <v>0</v>
      </c>
      <c r="DL24" s="20">
        <v>0</v>
      </c>
      <c r="DM24" s="20">
        <v>0</v>
      </c>
      <c r="DN24" s="20">
        <v>0</v>
      </c>
      <c r="DO24" s="20">
        <v>0</v>
      </c>
      <c r="DP24" s="20">
        <v>0</v>
      </c>
    </row>
    <row r="25" spans="1:120">
      <c r="A25" s="68" t="s">
        <v>1079</v>
      </c>
      <c r="B25" s="69" t="s">
        <v>1489</v>
      </c>
      <c r="C25" s="7">
        <v>24262</v>
      </c>
      <c r="D25" s="7">
        <v>88</v>
      </c>
      <c r="E25" s="7"/>
      <c r="F25" s="32">
        <f t="shared" si="0"/>
        <v>13.668730835222371</v>
      </c>
      <c r="G25" s="32">
        <f t="shared" si="1"/>
        <v>75.532126750268077</v>
      </c>
      <c r="H25" s="32">
        <v>81.38</v>
      </c>
      <c r="I25" s="7">
        <f t="shared" si="5"/>
        <v>6</v>
      </c>
      <c r="J25" s="7" t="str">
        <f t="shared" si="2"/>
        <v>99 (1)</v>
      </c>
      <c r="K25" s="7">
        <f t="shared" si="3"/>
        <v>23</v>
      </c>
      <c r="L25" s="7">
        <f t="shared" si="4"/>
        <v>68</v>
      </c>
      <c r="M25" s="33" t="s">
        <v>1080</v>
      </c>
      <c r="N25" s="19" t="s">
        <v>1108</v>
      </c>
      <c r="O25" s="34">
        <v>98.7</v>
      </c>
      <c r="P25" s="33" t="s">
        <v>952</v>
      </c>
      <c r="Q25" s="33" t="s">
        <v>1082</v>
      </c>
      <c r="R25" s="33" t="s">
        <v>1083</v>
      </c>
      <c r="S25" s="33"/>
      <c r="T25" s="33">
        <v>3742476</v>
      </c>
      <c r="U25" s="35">
        <v>3.7424759999999999</v>
      </c>
      <c r="V25" s="33">
        <v>0</v>
      </c>
      <c r="W25" s="33">
        <v>0</v>
      </c>
      <c r="X25" s="36">
        <v>8.2813318229496904E-2</v>
      </c>
      <c r="Y25" s="36">
        <v>2.4262072940747201E-2</v>
      </c>
      <c r="Z25" s="36">
        <v>9.5925055927805106E-2</v>
      </c>
      <c r="AA25" s="36">
        <v>2.3348306449246601E-3</v>
      </c>
      <c r="AB25" s="36">
        <v>8.7774990443693102E-5</v>
      </c>
      <c r="AC25" s="36">
        <v>9.5424339544927204E-3</v>
      </c>
      <c r="AD25" s="7" t="s">
        <v>1079</v>
      </c>
      <c r="AE25" s="19" t="s">
        <v>1084</v>
      </c>
      <c r="AF25" s="20">
        <v>99</v>
      </c>
      <c r="AG25" s="20">
        <v>78</v>
      </c>
      <c r="AH25" s="20">
        <v>1</v>
      </c>
      <c r="AI25" s="20">
        <v>1</v>
      </c>
      <c r="AJ25" s="20">
        <v>1</v>
      </c>
      <c r="AK25" s="20"/>
      <c r="AL25" s="19" t="s">
        <v>1085</v>
      </c>
      <c r="AM25" s="19" t="s">
        <v>1086</v>
      </c>
      <c r="AN25" s="19" t="s">
        <v>900</v>
      </c>
      <c r="AO25" s="19" t="s">
        <v>1087</v>
      </c>
      <c r="AP25" s="19" t="s">
        <v>1015</v>
      </c>
      <c r="AQ25" s="19">
        <v>6</v>
      </c>
      <c r="AR25" s="19">
        <v>2</v>
      </c>
      <c r="AS25" s="19">
        <v>23</v>
      </c>
      <c r="AT25" s="19">
        <v>3</v>
      </c>
      <c r="AU25" s="19">
        <v>0</v>
      </c>
      <c r="AV25" s="19">
        <v>0</v>
      </c>
      <c r="AW25" s="19">
        <v>1</v>
      </c>
      <c r="AX25" s="19">
        <v>68</v>
      </c>
      <c r="AY25" s="19">
        <v>0</v>
      </c>
      <c r="AZ25" s="19">
        <v>2</v>
      </c>
      <c r="BA25" s="19">
        <v>0</v>
      </c>
      <c r="BB25" s="19" t="s">
        <v>1088</v>
      </c>
      <c r="BC25" s="19">
        <v>28</v>
      </c>
      <c r="BD25" s="19">
        <v>0</v>
      </c>
      <c r="BE25" s="19">
        <v>0</v>
      </c>
      <c r="BF25" s="19">
        <v>1</v>
      </c>
      <c r="BG25" s="19">
        <v>2</v>
      </c>
      <c r="BH25" s="19">
        <v>0</v>
      </c>
      <c r="BI25" s="19">
        <v>16</v>
      </c>
      <c r="BJ25" s="19">
        <v>4</v>
      </c>
      <c r="BK25" s="19">
        <v>2</v>
      </c>
      <c r="BL25" s="19">
        <v>0</v>
      </c>
      <c r="BM25" s="19">
        <v>0</v>
      </c>
      <c r="BN25" s="19">
        <v>0</v>
      </c>
      <c r="BO25" s="19">
        <v>0</v>
      </c>
      <c r="BP25" s="19">
        <v>1</v>
      </c>
      <c r="BQ25" s="19">
        <v>13</v>
      </c>
      <c r="BR25" s="19">
        <v>1</v>
      </c>
      <c r="BS25" s="19">
        <v>0</v>
      </c>
      <c r="BT25" s="19">
        <v>0</v>
      </c>
      <c r="BU25" s="19">
        <v>0</v>
      </c>
      <c r="BV25" s="19">
        <v>1</v>
      </c>
      <c r="BW25" s="19">
        <v>0</v>
      </c>
      <c r="BX25" s="19">
        <v>0</v>
      </c>
      <c r="BY25" s="19">
        <v>1</v>
      </c>
      <c r="BZ25" s="19">
        <v>1</v>
      </c>
      <c r="CA25" s="19">
        <v>4</v>
      </c>
      <c r="CB25" s="19">
        <v>0</v>
      </c>
      <c r="CC25" s="19">
        <v>3</v>
      </c>
      <c r="CD25" s="19">
        <v>0</v>
      </c>
      <c r="CE25" s="19">
        <v>2</v>
      </c>
      <c r="CF25" s="19">
        <v>1</v>
      </c>
      <c r="CG25" s="19">
        <v>0</v>
      </c>
      <c r="CH25" s="19">
        <v>2</v>
      </c>
      <c r="CI25" s="19">
        <v>0</v>
      </c>
      <c r="CJ25" s="19">
        <v>20</v>
      </c>
      <c r="CK25" s="19">
        <v>0</v>
      </c>
      <c r="CL25" s="19">
        <v>0</v>
      </c>
      <c r="CM25" s="19">
        <v>0</v>
      </c>
      <c r="CN25" s="19">
        <v>0</v>
      </c>
      <c r="CO25" s="19">
        <v>0</v>
      </c>
      <c r="CP25" s="19">
        <v>1</v>
      </c>
      <c r="CQ25" s="19">
        <v>0</v>
      </c>
      <c r="CR25" s="19">
        <v>0</v>
      </c>
      <c r="CS25" s="19">
        <v>0</v>
      </c>
      <c r="CT25" s="19">
        <v>1</v>
      </c>
      <c r="CU25" s="19">
        <v>3</v>
      </c>
      <c r="CV25" s="19">
        <v>10</v>
      </c>
      <c r="CW25" s="19">
        <v>3</v>
      </c>
      <c r="CX25" s="20">
        <v>1</v>
      </c>
      <c r="CY25" s="20">
        <v>1</v>
      </c>
      <c r="CZ25" s="20">
        <v>1</v>
      </c>
      <c r="DA25" s="20">
        <v>0</v>
      </c>
      <c r="DB25" s="20">
        <v>1</v>
      </c>
      <c r="DC25" s="20">
        <v>0</v>
      </c>
      <c r="DD25" s="20">
        <v>0</v>
      </c>
      <c r="DE25" s="20">
        <v>1</v>
      </c>
      <c r="DF25" s="20">
        <v>0</v>
      </c>
      <c r="DG25" s="20">
        <v>0</v>
      </c>
      <c r="DH25" s="20">
        <v>0</v>
      </c>
      <c r="DI25" s="20">
        <v>0</v>
      </c>
      <c r="DJ25" s="20">
        <v>0</v>
      </c>
      <c r="DK25" s="20">
        <v>1</v>
      </c>
      <c r="DL25" s="20">
        <v>0</v>
      </c>
      <c r="DM25" s="20">
        <v>0</v>
      </c>
      <c r="DN25" s="20">
        <v>0</v>
      </c>
      <c r="DO25" s="20">
        <v>0</v>
      </c>
      <c r="DP25" s="20">
        <v>0</v>
      </c>
    </row>
    <row r="26" spans="1:120" ht="14.7" thickBot="1">
      <c r="A26" s="70" t="s">
        <v>1089</v>
      </c>
      <c r="B26" s="71" t="s">
        <v>1090</v>
      </c>
      <c r="C26" s="38">
        <v>98599</v>
      </c>
      <c r="D26" s="38">
        <v>626</v>
      </c>
      <c r="E26" s="38"/>
      <c r="F26" s="39">
        <f t="shared" si="0"/>
        <v>5.8741048327226233</v>
      </c>
      <c r="G26" s="39">
        <f t="shared" si="1"/>
        <v>66.39387599177914</v>
      </c>
      <c r="H26" s="39">
        <v>85.44</v>
      </c>
      <c r="I26" s="38">
        <f t="shared" si="5"/>
        <v>6</v>
      </c>
      <c r="J26" s="38" t="str">
        <f t="shared" si="2"/>
        <v>84 (1)</v>
      </c>
      <c r="K26" s="38">
        <f t="shared" si="3"/>
        <v>18</v>
      </c>
      <c r="L26" s="38">
        <f t="shared" si="4"/>
        <v>59</v>
      </c>
      <c r="M26" s="40" t="s">
        <v>1091</v>
      </c>
      <c r="N26" s="22" t="s">
        <v>1081</v>
      </c>
      <c r="O26" s="41">
        <v>97.79</v>
      </c>
      <c r="P26" s="40" t="s">
        <v>952</v>
      </c>
      <c r="Q26" s="40" t="s">
        <v>1082</v>
      </c>
      <c r="R26" s="40" t="s">
        <v>1083</v>
      </c>
      <c r="S26" s="40"/>
      <c r="T26" s="40">
        <v>3969938</v>
      </c>
      <c r="U26" s="42">
        <v>3.969938</v>
      </c>
      <c r="V26" s="40">
        <v>2.5299999999999998</v>
      </c>
      <c r="W26" s="40">
        <v>77.78</v>
      </c>
      <c r="X26" s="43">
        <v>0.12698644570370801</v>
      </c>
      <c r="Y26" s="43">
        <v>9.8598450463065701E-2</v>
      </c>
      <c r="Z26" s="43">
        <v>0.13491127545510401</v>
      </c>
      <c r="AA26" s="43">
        <v>4.2418801407855601E-4</v>
      </c>
      <c r="AB26" s="43">
        <v>6.2571004047323904E-4</v>
      </c>
      <c r="AC26" s="43">
        <v>1.2622342700835999E-3</v>
      </c>
      <c r="AD26" s="38" t="s">
        <v>1089</v>
      </c>
      <c r="AE26" s="22" t="s">
        <v>1093</v>
      </c>
      <c r="AF26" s="44">
        <v>84</v>
      </c>
      <c r="AG26" s="44">
        <v>70</v>
      </c>
      <c r="AH26" s="44">
        <v>1</v>
      </c>
      <c r="AI26" s="44">
        <v>1</v>
      </c>
      <c r="AJ26" s="44">
        <v>3</v>
      </c>
      <c r="AK26" s="44"/>
      <c r="AL26" s="22" t="s">
        <v>1094</v>
      </c>
      <c r="AM26" s="22" t="s">
        <v>1095</v>
      </c>
      <c r="AN26" s="22" t="s">
        <v>1096</v>
      </c>
      <c r="AO26" s="22" t="s">
        <v>1097</v>
      </c>
      <c r="AP26" s="22" t="s">
        <v>1015</v>
      </c>
      <c r="AQ26" s="22">
        <v>6</v>
      </c>
      <c r="AR26" s="22">
        <v>3</v>
      </c>
      <c r="AS26" s="22">
        <v>18</v>
      </c>
      <c r="AT26" s="22">
        <v>2</v>
      </c>
      <c r="AU26" s="22">
        <v>0</v>
      </c>
      <c r="AV26" s="22">
        <v>0</v>
      </c>
      <c r="AW26" s="22">
        <v>1</v>
      </c>
      <c r="AX26" s="22">
        <v>59</v>
      </c>
      <c r="AY26" s="22">
        <v>0</v>
      </c>
      <c r="AZ26" s="22">
        <v>1</v>
      </c>
      <c r="BA26" s="22">
        <v>0</v>
      </c>
      <c r="BB26" s="22" t="s">
        <v>1098</v>
      </c>
      <c r="BC26" s="22">
        <v>27</v>
      </c>
      <c r="BD26" s="22">
        <v>0</v>
      </c>
      <c r="BE26" s="22">
        <v>0</v>
      </c>
      <c r="BF26" s="22">
        <v>1</v>
      </c>
      <c r="BG26" s="22">
        <v>3</v>
      </c>
      <c r="BH26" s="22">
        <v>0</v>
      </c>
      <c r="BI26" s="22">
        <v>20</v>
      </c>
      <c r="BJ26" s="22">
        <v>3</v>
      </c>
      <c r="BK26" s="22">
        <v>2</v>
      </c>
      <c r="BL26" s="22">
        <v>0</v>
      </c>
      <c r="BM26" s="22">
        <v>1</v>
      </c>
      <c r="BN26" s="22">
        <v>0</v>
      </c>
      <c r="BO26" s="22">
        <v>0</v>
      </c>
      <c r="BP26" s="22">
        <v>1</v>
      </c>
      <c r="BQ26" s="22">
        <v>9</v>
      </c>
      <c r="BR26" s="22">
        <v>0</v>
      </c>
      <c r="BS26" s="22">
        <v>0</v>
      </c>
      <c r="BT26" s="22">
        <v>0</v>
      </c>
      <c r="BU26" s="22">
        <v>0</v>
      </c>
      <c r="BV26" s="22">
        <v>1</v>
      </c>
      <c r="BW26" s="22">
        <v>0</v>
      </c>
      <c r="BX26" s="22">
        <v>0</v>
      </c>
      <c r="BY26" s="22">
        <v>1</v>
      </c>
      <c r="BZ26" s="22">
        <v>0</v>
      </c>
      <c r="CA26" s="22">
        <v>2</v>
      </c>
      <c r="CB26" s="22">
        <v>0</v>
      </c>
      <c r="CC26" s="22">
        <v>2</v>
      </c>
      <c r="CD26" s="22">
        <v>1</v>
      </c>
      <c r="CE26" s="22">
        <v>2</v>
      </c>
      <c r="CF26" s="22">
        <v>1</v>
      </c>
      <c r="CG26" s="22">
        <v>0</v>
      </c>
      <c r="CH26" s="22">
        <v>2</v>
      </c>
      <c r="CI26" s="22">
        <v>0</v>
      </c>
      <c r="CJ26" s="22">
        <v>15</v>
      </c>
      <c r="CK26" s="22">
        <v>0</v>
      </c>
      <c r="CL26" s="22">
        <v>0</v>
      </c>
      <c r="CM26" s="22">
        <v>0</v>
      </c>
      <c r="CN26" s="22">
        <v>0</v>
      </c>
      <c r="CO26" s="22">
        <v>1</v>
      </c>
      <c r="CP26" s="22">
        <v>1</v>
      </c>
      <c r="CQ26" s="22">
        <v>0</v>
      </c>
      <c r="CR26" s="22">
        <v>0</v>
      </c>
      <c r="CS26" s="22">
        <v>0</v>
      </c>
      <c r="CT26" s="22">
        <v>0</v>
      </c>
      <c r="CU26" s="22">
        <v>1</v>
      </c>
      <c r="CV26" s="22">
        <v>8</v>
      </c>
      <c r="CW26" s="22">
        <v>1</v>
      </c>
      <c r="CX26" s="44">
        <v>0</v>
      </c>
      <c r="CY26" s="44">
        <v>1</v>
      </c>
      <c r="CZ26" s="44">
        <v>1</v>
      </c>
      <c r="DA26" s="44">
        <v>0</v>
      </c>
      <c r="DB26" s="44">
        <v>1</v>
      </c>
      <c r="DC26" s="44">
        <v>0</v>
      </c>
      <c r="DD26" s="44">
        <v>0</v>
      </c>
      <c r="DE26" s="44">
        <v>1</v>
      </c>
      <c r="DF26" s="44">
        <v>0</v>
      </c>
      <c r="DG26" s="44">
        <v>0</v>
      </c>
      <c r="DH26" s="44">
        <v>0</v>
      </c>
      <c r="DI26" s="44">
        <v>0</v>
      </c>
      <c r="DJ26" s="44">
        <v>0</v>
      </c>
      <c r="DK26" s="44">
        <v>1</v>
      </c>
      <c r="DL26" s="44">
        <v>0</v>
      </c>
      <c r="DM26" s="44">
        <v>0</v>
      </c>
      <c r="DN26" s="44">
        <v>0</v>
      </c>
      <c r="DO26" s="44">
        <v>0</v>
      </c>
      <c r="DP26" s="44">
        <v>0</v>
      </c>
    </row>
    <row r="27" spans="1:120" ht="14.7" thickTop="1">
      <c r="A27" s="72"/>
      <c r="B27" s="72"/>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row>
  </sheetData>
  <mergeCells count="17">
    <mergeCell ref="A1:V1"/>
    <mergeCell ref="M2:M3"/>
    <mergeCell ref="N2:R2"/>
    <mergeCell ref="T2:W2"/>
    <mergeCell ref="X2:AC2"/>
    <mergeCell ref="A2:A3"/>
    <mergeCell ref="B2:B3"/>
    <mergeCell ref="C2:D2"/>
    <mergeCell ref="F2:G2"/>
    <mergeCell ref="H2:H3"/>
    <mergeCell ref="I2:L2"/>
    <mergeCell ref="AF2:AJ2"/>
    <mergeCell ref="AL2:AO2"/>
    <mergeCell ref="AP2:BA2"/>
    <mergeCell ref="BB2:DP2"/>
    <mergeCell ref="AD2:AD3"/>
    <mergeCell ref="AE2:AE3"/>
  </mergeCells>
  <phoneticPr fontId="2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7"/>
  <sheetViews>
    <sheetView workbookViewId="0"/>
  </sheetViews>
  <sheetFormatPr defaultColWidth="8.89453125" defaultRowHeight="14.4"/>
  <cols>
    <col min="1" max="2" width="13.5234375" style="28" customWidth="1"/>
    <col min="3" max="3" width="19.7890625" style="28" customWidth="1"/>
    <col min="4" max="4" width="54.3125" style="28" customWidth="1"/>
    <col min="5" max="16384" width="8.89453125" style="28"/>
  </cols>
  <sheetData>
    <row r="1" spans="1:26" ht="34.200000000000003" customHeight="1" thickBot="1">
      <c r="A1" s="127" t="s">
        <v>1487</v>
      </c>
      <c r="B1" s="127"/>
      <c r="C1" s="127"/>
      <c r="D1" s="127"/>
      <c r="E1" s="27"/>
      <c r="F1" s="27"/>
      <c r="G1" s="27"/>
      <c r="H1" s="27"/>
      <c r="I1" s="27"/>
      <c r="J1" s="27"/>
      <c r="K1" s="27"/>
      <c r="L1" s="27"/>
      <c r="M1" s="27"/>
      <c r="N1" s="27"/>
      <c r="O1" s="27"/>
      <c r="P1" s="27"/>
      <c r="Q1" s="27"/>
      <c r="R1" s="27"/>
      <c r="S1" s="27"/>
      <c r="T1" s="27"/>
      <c r="U1" s="27"/>
      <c r="V1" s="27"/>
      <c r="W1" s="27"/>
      <c r="X1" s="27"/>
      <c r="Y1" s="27"/>
      <c r="Z1" s="27"/>
    </row>
    <row r="2" spans="1:26" s="29" customFormat="1" ht="22.8" customHeight="1" thickTop="1" thickBot="1">
      <c r="A2" s="31" t="s">
        <v>311</v>
      </c>
      <c r="B2" s="31" t="s">
        <v>1101</v>
      </c>
      <c r="C2" s="31" t="s">
        <v>1100</v>
      </c>
      <c r="D2" s="31" t="s">
        <v>1102</v>
      </c>
      <c r="E2" s="27"/>
      <c r="F2" s="27"/>
      <c r="G2" s="27"/>
      <c r="H2" s="27"/>
      <c r="I2" s="27"/>
      <c r="J2" s="27"/>
      <c r="K2" s="27"/>
      <c r="L2" s="27"/>
      <c r="M2" s="27"/>
      <c r="N2" s="27"/>
      <c r="O2" s="27"/>
      <c r="P2" s="27"/>
      <c r="Q2" s="27"/>
      <c r="R2" s="27"/>
      <c r="S2" s="27"/>
      <c r="T2" s="27"/>
      <c r="U2" s="27"/>
      <c r="V2" s="27"/>
      <c r="W2" s="27"/>
      <c r="X2" s="27"/>
      <c r="Y2" s="27"/>
      <c r="Z2" s="27"/>
    </row>
    <row r="3" spans="1:26">
      <c r="A3" s="24" t="s">
        <v>312</v>
      </c>
      <c r="B3" s="24" t="s">
        <v>313</v>
      </c>
      <c r="C3" s="24" t="s">
        <v>314</v>
      </c>
      <c r="D3" s="24" t="s">
        <v>315</v>
      </c>
      <c r="E3" s="27"/>
      <c r="F3" s="27"/>
      <c r="G3" s="27"/>
      <c r="H3" s="27"/>
      <c r="I3" s="27"/>
      <c r="J3" s="27"/>
      <c r="K3" s="27"/>
      <c r="L3" s="27"/>
      <c r="M3" s="27"/>
      <c r="N3" s="27"/>
      <c r="O3" s="27"/>
      <c r="P3" s="27"/>
      <c r="Q3" s="27"/>
      <c r="R3" s="27"/>
      <c r="S3" s="27"/>
      <c r="T3" s="27"/>
      <c r="U3" s="27"/>
      <c r="V3" s="27"/>
      <c r="W3" s="27"/>
      <c r="X3" s="27"/>
      <c r="Y3" s="27"/>
      <c r="Z3" s="27"/>
    </row>
    <row r="4" spans="1:26">
      <c r="A4" s="19" t="s">
        <v>316</v>
      </c>
      <c r="B4" s="19" t="s">
        <v>313</v>
      </c>
      <c r="C4" s="19" t="s">
        <v>317</v>
      </c>
      <c r="D4" s="19" t="s">
        <v>318</v>
      </c>
      <c r="E4" s="27"/>
      <c r="F4" s="27"/>
      <c r="G4" s="27"/>
      <c r="H4" s="27"/>
      <c r="I4" s="27"/>
      <c r="J4" s="27"/>
      <c r="K4" s="27"/>
      <c r="L4" s="27"/>
      <c r="M4" s="27"/>
      <c r="N4" s="27"/>
      <c r="O4" s="27"/>
      <c r="P4" s="27"/>
      <c r="Q4" s="27"/>
      <c r="R4" s="27"/>
      <c r="S4" s="27"/>
      <c r="T4" s="27"/>
      <c r="U4" s="27"/>
      <c r="V4" s="27"/>
      <c r="W4" s="27"/>
      <c r="X4" s="27"/>
      <c r="Y4" s="27"/>
      <c r="Z4" s="27"/>
    </row>
    <row r="5" spans="1:26">
      <c r="A5" s="19" t="s">
        <v>319</v>
      </c>
      <c r="B5" s="19" t="s">
        <v>313</v>
      </c>
      <c r="C5" s="19" t="s">
        <v>320</v>
      </c>
      <c r="D5" s="19" t="s">
        <v>321</v>
      </c>
      <c r="E5" s="27"/>
      <c r="F5" s="27"/>
      <c r="G5" s="27"/>
      <c r="H5" s="27"/>
      <c r="I5" s="27"/>
      <c r="J5" s="27"/>
      <c r="K5" s="27"/>
      <c r="L5" s="27"/>
      <c r="M5" s="27"/>
      <c r="N5" s="27"/>
      <c r="O5" s="27"/>
      <c r="P5" s="27"/>
      <c r="Q5" s="27"/>
      <c r="R5" s="27"/>
      <c r="S5" s="27"/>
      <c r="T5" s="27"/>
      <c r="U5" s="27"/>
      <c r="V5" s="27"/>
      <c r="W5" s="27"/>
      <c r="X5" s="27"/>
      <c r="Y5" s="27"/>
      <c r="Z5" s="27"/>
    </row>
    <row r="6" spans="1:26">
      <c r="A6" s="19" t="s">
        <v>322</v>
      </c>
      <c r="B6" s="19" t="s">
        <v>313</v>
      </c>
      <c r="C6" s="19" t="s">
        <v>323</v>
      </c>
      <c r="D6" s="19" t="s">
        <v>324</v>
      </c>
      <c r="E6" s="27"/>
      <c r="F6" s="27"/>
      <c r="G6" s="27"/>
      <c r="H6" s="27"/>
      <c r="I6" s="27"/>
      <c r="J6" s="27"/>
      <c r="K6" s="27"/>
      <c r="L6" s="27"/>
      <c r="M6" s="27"/>
      <c r="N6" s="27"/>
      <c r="O6" s="27"/>
      <c r="P6" s="27"/>
      <c r="Q6" s="27"/>
      <c r="R6" s="27"/>
      <c r="S6" s="27"/>
      <c r="T6" s="27"/>
      <c r="U6" s="27"/>
      <c r="V6" s="27"/>
      <c r="W6" s="27"/>
      <c r="X6" s="27"/>
      <c r="Y6" s="27"/>
      <c r="Z6" s="27"/>
    </row>
    <row r="7" spans="1:26">
      <c r="A7" s="19" t="s">
        <v>325</v>
      </c>
      <c r="B7" s="19" t="s">
        <v>313</v>
      </c>
      <c r="C7" s="19" t="s">
        <v>326</v>
      </c>
      <c r="D7" s="19" t="s">
        <v>327</v>
      </c>
      <c r="E7" s="27"/>
      <c r="F7" s="27"/>
      <c r="G7" s="27"/>
      <c r="H7" s="27"/>
      <c r="I7" s="27"/>
      <c r="J7" s="27"/>
      <c r="K7" s="27"/>
      <c r="L7" s="27"/>
      <c r="M7" s="27"/>
      <c r="N7" s="27"/>
      <c r="O7" s="27"/>
      <c r="P7" s="27"/>
      <c r="Q7" s="27"/>
      <c r="R7" s="27"/>
      <c r="S7" s="27"/>
      <c r="T7" s="27"/>
      <c r="U7" s="27"/>
      <c r="V7" s="27"/>
      <c r="W7" s="27"/>
      <c r="X7" s="27"/>
      <c r="Y7" s="27"/>
      <c r="Z7" s="27"/>
    </row>
    <row r="8" spans="1:26">
      <c r="A8" s="19" t="s">
        <v>328</v>
      </c>
      <c r="B8" s="19" t="s">
        <v>313</v>
      </c>
      <c r="C8" s="19" t="s">
        <v>329</v>
      </c>
      <c r="D8" s="19" t="s">
        <v>330</v>
      </c>
      <c r="E8" s="27"/>
      <c r="F8" s="27"/>
      <c r="G8" s="27"/>
      <c r="H8" s="27"/>
      <c r="I8" s="27"/>
      <c r="J8" s="27"/>
      <c r="K8" s="27"/>
      <c r="L8" s="27"/>
      <c r="M8" s="27"/>
      <c r="N8" s="27"/>
      <c r="O8" s="27"/>
      <c r="P8" s="27"/>
      <c r="Q8" s="27"/>
      <c r="R8" s="27"/>
      <c r="S8" s="27"/>
      <c r="T8" s="27"/>
      <c r="U8" s="27"/>
      <c r="V8" s="27"/>
      <c r="W8" s="27"/>
      <c r="X8" s="27"/>
      <c r="Y8" s="27"/>
      <c r="Z8" s="27"/>
    </row>
    <row r="9" spans="1:26">
      <c r="A9" s="19" t="s">
        <v>331</v>
      </c>
      <c r="B9" s="19" t="s">
        <v>313</v>
      </c>
      <c r="C9" s="19" t="s">
        <v>332</v>
      </c>
      <c r="D9" s="19" t="s">
        <v>333</v>
      </c>
      <c r="E9" s="27"/>
      <c r="F9" s="27"/>
      <c r="G9" s="27"/>
      <c r="H9" s="27"/>
      <c r="I9" s="27"/>
      <c r="J9" s="27"/>
      <c r="K9" s="27"/>
      <c r="L9" s="27"/>
      <c r="M9" s="27"/>
      <c r="N9" s="27"/>
      <c r="O9" s="27"/>
      <c r="P9" s="27"/>
      <c r="Q9" s="27"/>
      <c r="R9" s="27"/>
      <c r="S9" s="27"/>
      <c r="T9" s="27"/>
      <c r="U9" s="27"/>
      <c r="V9" s="27"/>
      <c r="W9" s="27"/>
      <c r="X9" s="27"/>
      <c r="Y9" s="27"/>
      <c r="Z9" s="27"/>
    </row>
    <row r="10" spans="1:26">
      <c r="A10" s="19" t="s">
        <v>334</v>
      </c>
      <c r="B10" s="19" t="s">
        <v>313</v>
      </c>
      <c r="C10" s="19" t="s">
        <v>335</v>
      </c>
      <c r="D10" s="19" t="s">
        <v>336</v>
      </c>
      <c r="E10" s="27"/>
      <c r="F10" s="27"/>
      <c r="G10" s="27"/>
      <c r="H10" s="27"/>
      <c r="I10" s="27"/>
      <c r="J10" s="27"/>
      <c r="K10" s="27"/>
      <c r="L10" s="27"/>
      <c r="M10" s="27"/>
      <c r="N10" s="27"/>
      <c r="O10" s="27"/>
      <c r="P10" s="27"/>
      <c r="Q10" s="27"/>
      <c r="R10" s="27"/>
      <c r="S10" s="27"/>
      <c r="T10" s="27"/>
      <c r="U10" s="27"/>
      <c r="V10" s="27"/>
      <c r="W10" s="27"/>
      <c r="X10" s="27"/>
      <c r="Y10" s="27"/>
      <c r="Z10" s="27"/>
    </row>
    <row r="11" spans="1:26">
      <c r="A11" s="19" t="s">
        <v>337</v>
      </c>
      <c r="B11" s="19" t="s">
        <v>313</v>
      </c>
      <c r="C11" s="19" t="s">
        <v>338</v>
      </c>
      <c r="D11" s="19" t="s">
        <v>339</v>
      </c>
      <c r="E11" s="27"/>
      <c r="F11" s="27"/>
      <c r="G11" s="27"/>
      <c r="H11" s="27"/>
      <c r="I11" s="27"/>
      <c r="J11" s="27"/>
      <c r="K11" s="27"/>
      <c r="L11" s="27"/>
      <c r="M11" s="27"/>
      <c r="N11" s="27"/>
      <c r="O11" s="27"/>
      <c r="P11" s="27"/>
      <c r="Q11" s="27"/>
      <c r="R11" s="27"/>
      <c r="S11" s="27"/>
      <c r="T11" s="27"/>
      <c r="U11" s="27"/>
      <c r="V11" s="27"/>
      <c r="W11" s="27"/>
      <c r="X11" s="27"/>
      <c r="Y11" s="27"/>
      <c r="Z11" s="27"/>
    </row>
    <row r="12" spans="1:26">
      <c r="A12" s="19" t="s">
        <v>340</v>
      </c>
      <c r="B12" s="19" t="s">
        <v>313</v>
      </c>
      <c r="C12" s="19" t="s">
        <v>341</v>
      </c>
      <c r="D12" s="19" t="s">
        <v>342</v>
      </c>
      <c r="E12" s="27"/>
      <c r="F12" s="27"/>
      <c r="G12" s="27"/>
      <c r="H12" s="27"/>
      <c r="I12" s="27"/>
      <c r="J12" s="27"/>
      <c r="K12" s="27"/>
      <c r="L12" s="27"/>
      <c r="M12" s="27"/>
      <c r="N12" s="27"/>
      <c r="O12" s="27"/>
      <c r="P12" s="27"/>
      <c r="Q12" s="27"/>
      <c r="R12" s="27"/>
      <c r="S12" s="27"/>
      <c r="T12" s="27"/>
      <c r="U12" s="27"/>
      <c r="V12" s="27"/>
      <c r="W12" s="27"/>
      <c r="X12" s="27"/>
      <c r="Y12" s="27"/>
      <c r="Z12" s="27"/>
    </row>
    <row r="13" spans="1:26">
      <c r="A13" s="19" t="s">
        <v>343</v>
      </c>
      <c r="B13" s="19" t="s">
        <v>313</v>
      </c>
      <c r="C13" s="19" t="s">
        <v>344</v>
      </c>
      <c r="D13" s="19" t="s">
        <v>345</v>
      </c>
      <c r="E13" s="27"/>
      <c r="F13" s="27"/>
      <c r="G13" s="27"/>
      <c r="H13" s="27"/>
      <c r="I13" s="27"/>
      <c r="J13" s="27"/>
      <c r="K13" s="27"/>
      <c r="L13" s="27"/>
      <c r="M13" s="27"/>
      <c r="N13" s="27"/>
      <c r="O13" s="27"/>
      <c r="P13" s="27"/>
      <c r="Q13" s="27"/>
      <c r="R13" s="27"/>
      <c r="S13" s="27"/>
      <c r="T13" s="27"/>
      <c r="U13" s="27"/>
      <c r="V13" s="27"/>
      <c r="W13" s="27"/>
      <c r="X13" s="27"/>
      <c r="Y13" s="27"/>
      <c r="Z13" s="27"/>
    </row>
    <row r="14" spans="1:26">
      <c r="A14" s="19" t="s">
        <v>346</v>
      </c>
      <c r="B14" s="19" t="s">
        <v>313</v>
      </c>
      <c r="C14" s="19" t="s">
        <v>347</v>
      </c>
      <c r="D14" s="19" t="s">
        <v>348</v>
      </c>
      <c r="E14" s="27"/>
      <c r="F14" s="27"/>
      <c r="G14" s="27"/>
      <c r="H14" s="27"/>
      <c r="I14" s="27"/>
      <c r="J14" s="27"/>
      <c r="K14" s="27"/>
      <c r="L14" s="27"/>
      <c r="M14" s="27"/>
      <c r="N14" s="27"/>
      <c r="O14" s="27"/>
      <c r="P14" s="27"/>
      <c r="Q14" s="27"/>
      <c r="R14" s="27"/>
      <c r="S14" s="27"/>
      <c r="T14" s="27"/>
      <c r="U14" s="27"/>
      <c r="V14" s="27"/>
      <c r="W14" s="27"/>
      <c r="X14" s="27"/>
      <c r="Y14" s="27"/>
      <c r="Z14" s="27"/>
    </row>
    <row r="15" spans="1:26">
      <c r="A15" s="19" t="s">
        <v>349</v>
      </c>
      <c r="B15" s="19" t="s">
        <v>313</v>
      </c>
      <c r="C15" s="19" t="s">
        <v>350</v>
      </c>
      <c r="D15" s="19" t="s">
        <v>351</v>
      </c>
      <c r="E15" s="27"/>
      <c r="F15" s="27"/>
      <c r="G15" s="27"/>
      <c r="H15" s="27"/>
      <c r="I15" s="27"/>
      <c r="J15" s="27"/>
      <c r="K15" s="27"/>
      <c r="L15" s="27"/>
      <c r="M15" s="27"/>
      <c r="N15" s="27"/>
      <c r="O15" s="27"/>
      <c r="P15" s="27"/>
      <c r="Q15" s="27"/>
      <c r="R15" s="27"/>
      <c r="S15" s="27"/>
      <c r="T15" s="27"/>
      <c r="U15" s="27"/>
      <c r="V15" s="27"/>
      <c r="W15" s="27"/>
      <c r="X15" s="27"/>
      <c r="Y15" s="27"/>
      <c r="Z15" s="27"/>
    </row>
    <row r="16" spans="1:26">
      <c r="A16" s="19" t="s">
        <v>352</v>
      </c>
      <c r="B16" s="19" t="s">
        <v>313</v>
      </c>
      <c r="C16" s="19" t="s">
        <v>353</v>
      </c>
      <c r="D16" s="19" t="s">
        <v>354</v>
      </c>
      <c r="E16" s="27"/>
      <c r="F16" s="27"/>
      <c r="G16" s="27"/>
      <c r="H16" s="27"/>
      <c r="I16" s="27"/>
      <c r="J16" s="27"/>
      <c r="K16" s="27"/>
      <c r="L16" s="27"/>
      <c r="M16" s="27"/>
      <c r="N16" s="27"/>
      <c r="O16" s="27"/>
      <c r="P16" s="27"/>
      <c r="Q16" s="27"/>
      <c r="R16" s="27"/>
      <c r="S16" s="27"/>
      <c r="T16" s="27"/>
      <c r="U16" s="27"/>
      <c r="V16" s="27"/>
      <c r="W16" s="27"/>
      <c r="X16" s="27"/>
      <c r="Y16" s="27"/>
      <c r="Z16" s="27"/>
    </row>
    <row r="17" spans="1:26">
      <c r="A17" s="19" t="s">
        <v>355</v>
      </c>
      <c r="B17" s="19" t="s">
        <v>313</v>
      </c>
      <c r="C17" s="19" t="s">
        <v>356</v>
      </c>
      <c r="D17" s="19" t="s">
        <v>357</v>
      </c>
      <c r="E17" s="27"/>
      <c r="F17" s="27"/>
      <c r="G17" s="27"/>
      <c r="H17" s="27"/>
      <c r="I17" s="27"/>
      <c r="J17" s="27"/>
      <c r="K17" s="27"/>
      <c r="L17" s="27"/>
      <c r="M17" s="27"/>
      <c r="N17" s="27"/>
      <c r="O17" s="27"/>
      <c r="P17" s="27"/>
      <c r="Q17" s="27"/>
      <c r="R17" s="27"/>
      <c r="S17" s="27"/>
      <c r="T17" s="27"/>
      <c r="U17" s="27"/>
      <c r="V17" s="27"/>
      <c r="W17" s="27"/>
      <c r="X17" s="27"/>
      <c r="Y17" s="27"/>
      <c r="Z17" s="27"/>
    </row>
    <row r="18" spans="1:26">
      <c r="A18" s="19" t="s">
        <v>358</v>
      </c>
      <c r="B18" s="19" t="s">
        <v>359</v>
      </c>
      <c r="C18" s="19" t="s">
        <v>360</v>
      </c>
      <c r="D18" s="19" t="s">
        <v>361</v>
      </c>
      <c r="E18" s="27"/>
      <c r="F18" s="27"/>
      <c r="G18" s="27"/>
      <c r="H18" s="27"/>
      <c r="I18" s="27"/>
      <c r="J18" s="27"/>
      <c r="K18" s="27"/>
      <c r="L18" s="27"/>
      <c r="M18" s="27"/>
      <c r="N18" s="27"/>
      <c r="O18" s="27"/>
      <c r="P18" s="27"/>
      <c r="Q18" s="27"/>
      <c r="R18" s="27"/>
      <c r="S18" s="27"/>
      <c r="T18" s="27"/>
      <c r="U18" s="27"/>
      <c r="V18" s="27"/>
      <c r="W18" s="27"/>
      <c r="X18" s="27"/>
      <c r="Y18" s="27"/>
      <c r="Z18" s="27"/>
    </row>
    <row r="19" spans="1:26">
      <c r="A19" s="19" t="s">
        <v>362</v>
      </c>
      <c r="B19" s="19" t="s">
        <v>359</v>
      </c>
      <c r="C19" s="19" t="s">
        <v>363</v>
      </c>
      <c r="D19" s="19" t="s">
        <v>364</v>
      </c>
      <c r="E19" s="27"/>
      <c r="F19" s="27"/>
      <c r="G19" s="27"/>
      <c r="H19" s="27"/>
      <c r="I19" s="27"/>
      <c r="J19" s="27"/>
      <c r="K19" s="27"/>
      <c r="L19" s="27"/>
      <c r="M19" s="27"/>
      <c r="N19" s="27"/>
      <c r="O19" s="27"/>
      <c r="P19" s="27"/>
      <c r="Q19" s="27"/>
      <c r="R19" s="27"/>
      <c r="S19" s="27"/>
      <c r="T19" s="27"/>
      <c r="U19" s="27"/>
      <c r="V19" s="27"/>
      <c r="W19" s="27"/>
      <c r="X19" s="27"/>
      <c r="Y19" s="27"/>
      <c r="Z19" s="27"/>
    </row>
    <row r="20" spans="1:26">
      <c r="A20" s="19" t="s">
        <v>365</v>
      </c>
      <c r="B20" s="19" t="s">
        <v>359</v>
      </c>
      <c r="C20" s="19" t="s">
        <v>366</v>
      </c>
      <c r="D20" s="19" t="s">
        <v>367</v>
      </c>
      <c r="E20" s="27"/>
      <c r="F20" s="27"/>
      <c r="G20" s="27"/>
      <c r="H20" s="27"/>
      <c r="I20" s="27"/>
      <c r="J20" s="27"/>
      <c r="K20" s="27"/>
      <c r="L20" s="27"/>
      <c r="M20" s="27"/>
      <c r="N20" s="27"/>
      <c r="O20" s="27"/>
      <c r="P20" s="27"/>
      <c r="Q20" s="27"/>
      <c r="R20" s="27"/>
      <c r="S20" s="27"/>
      <c r="T20" s="27"/>
      <c r="U20" s="27"/>
      <c r="V20" s="27"/>
      <c r="W20" s="27"/>
      <c r="X20" s="27"/>
      <c r="Y20" s="27"/>
      <c r="Z20" s="27"/>
    </row>
    <row r="21" spans="1:26">
      <c r="A21" s="19" t="s">
        <v>368</v>
      </c>
      <c r="B21" s="19" t="s">
        <v>359</v>
      </c>
      <c r="C21" s="19" t="s">
        <v>369</v>
      </c>
      <c r="D21" s="19" t="s">
        <v>370</v>
      </c>
      <c r="E21" s="27"/>
      <c r="F21" s="27"/>
      <c r="G21" s="27"/>
      <c r="H21" s="27"/>
      <c r="I21" s="27"/>
      <c r="J21" s="27"/>
      <c r="K21" s="27"/>
      <c r="L21" s="27"/>
      <c r="M21" s="27"/>
      <c r="N21" s="27"/>
      <c r="O21" s="27"/>
      <c r="P21" s="27"/>
      <c r="Q21" s="27"/>
      <c r="R21" s="27"/>
      <c r="S21" s="27"/>
      <c r="T21" s="27"/>
      <c r="U21" s="27"/>
      <c r="V21" s="27"/>
      <c r="W21" s="27"/>
      <c r="X21" s="27"/>
      <c r="Y21" s="27"/>
      <c r="Z21" s="27"/>
    </row>
    <row r="22" spans="1:26">
      <c r="A22" s="19" t="s">
        <v>371</v>
      </c>
      <c r="B22" s="19" t="s">
        <v>359</v>
      </c>
      <c r="C22" s="19" t="s">
        <v>372</v>
      </c>
      <c r="D22" s="19" t="s">
        <v>373</v>
      </c>
      <c r="E22" s="27"/>
      <c r="F22" s="27"/>
      <c r="G22" s="27"/>
      <c r="H22" s="27"/>
      <c r="I22" s="27"/>
      <c r="J22" s="27"/>
      <c r="K22" s="27"/>
      <c r="L22" s="27"/>
      <c r="M22" s="27"/>
      <c r="N22" s="27"/>
      <c r="O22" s="27"/>
      <c r="P22" s="27"/>
      <c r="Q22" s="27"/>
      <c r="R22" s="27"/>
      <c r="S22" s="27"/>
      <c r="T22" s="27"/>
      <c r="U22" s="27"/>
      <c r="V22" s="27"/>
      <c r="W22" s="27"/>
      <c r="X22" s="27"/>
      <c r="Y22" s="27"/>
      <c r="Z22" s="27"/>
    </row>
    <row r="23" spans="1:26">
      <c r="A23" s="19" t="s">
        <v>374</v>
      </c>
      <c r="B23" s="19" t="s">
        <v>359</v>
      </c>
      <c r="C23" s="19" t="s">
        <v>375</v>
      </c>
      <c r="D23" s="19" t="s">
        <v>376</v>
      </c>
      <c r="E23" s="27"/>
      <c r="F23" s="27"/>
      <c r="G23" s="27"/>
      <c r="H23" s="27"/>
      <c r="I23" s="27"/>
      <c r="J23" s="27"/>
      <c r="K23" s="27"/>
      <c r="L23" s="27"/>
      <c r="M23" s="27"/>
      <c r="N23" s="27"/>
      <c r="O23" s="27"/>
      <c r="P23" s="27"/>
      <c r="Q23" s="27"/>
      <c r="R23" s="27"/>
      <c r="S23" s="27"/>
      <c r="T23" s="27"/>
      <c r="U23" s="27"/>
      <c r="V23" s="27"/>
      <c r="W23" s="27"/>
      <c r="X23" s="27"/>
      <c r="Y23" s="27"/>
      <c r="Z23" s="27"/>
    </row>
    <row r="24" spans="1:26">
      <c r="A24" s="19" t="s">
        <v>377</v>
      </c>
      <c r="B24" s="19" t="s">
        <v>359</v>
      </c>
      <c r="C24" s="19" t="s">
        <v>378</v>
      </c>
      <c r="D24" s="19" t="s">
        <v>376</v>
      </c>
      <c r="E24" s="27"/>
      <c r="F24" s="27"/>
      <c r="G24" s="27"/>
      <c r="H24" s="27"/>
      <c r="I24" s="27"/>
      <c r="J24" s="27"/>
      <c r="K24" s="27"/>
      <c r="L24" s="27"/>
      <c r="M24" s="27"/>
      <c r="N24" s="27"/>
      <c r="O24" s="27"/>
      <c r="P24" s="27"/>
      <c r="Q24" s="27"/>
      <c r="R24" s="27"/>
      <c r="S24" s="27"/>
      <c r="T24" s="27"/>
      <c r="U24" s="27"/>
      <c r="V24" s="27"/>
      <c r="W24" s="27"/>
      <c r="X24" s="27"/>
      <c r="Y24" s="27"/>
      <c r="Z24" s="27"/>
    </row>
    <row r="25" spans="1:26">
      <c r="A25" s="19" t="s">
        <v>379</v>
      </c>
      <c r="B25" s="19" t="s">
        <v>359</v>
      </c>
      <c r="C25" s="19" t="s">
        <v>380</v>
      </c>
      <c r="D25" s="19" t="s">
        <v>381</v>
      </c>
      <c r="E25" s="27"/>
      <c r="F25" s="27"/>
      <c r="G25" s="27"/>
      <c r="H25" s="27"/>
      <c r="I25" s="27"/>
      <c r="J25" s="27"/>
      <c r="K25" s="27"/>
      <c r="L25" s="27"/>
      <c r="M25" s="27"/>
      <c r="N25" s="27"/>
      <c r="O25" s="27"/>
      <c r="P25" s="27"/>
      <c r="Q25" s="27"/>
      <c r="R25" s="27"/>
      <c r="S25" s="27"/>
      <c r="T25" s="27"/>
      <c r="U25" s="27"/>
      <c r="V25" s="27"/>
      <c r="W25" s="27"/>
      <c r="X25" s="27"/>
      <c r="Y25" s="27"/>
      <c r="Z25" s="27"/>
    </row>
    <row r="26" spans="1:26">
      <c r="A26" s="19" t="s">
        <v>382</v>
      </c>
      <c r="B26" s="19" t="s">
        <v>359</v>
      </c>
      <c r="C26" s="19" t="s">
        <v>383</v>
      </c>
      <c r="D26" s="19" t="s">
        <v>384</v>
      </c>
      <c r="E26" s="27"/>
      <c r="F26" s="27"/>
      <c r="G26" s="27"/>
      <c r="H26" s="27"/>
      <c r="I26" s="27"/>
      <c r="J26" s="27"/>
      <c r="K26" s="27"/>
      <c r="L26" s="27"/>
      <c r="M26" s="27"/>
      <c r="N26" s="27"/>
      <c r="O26" s="27"/>
      <c r="P26" s="27"/>
      <c r="Q26" s="27"/>
      <c r="R26" s="27"/>
      <c r="S26" s="27"/>
      <c r="T26" s="27"/>
      <c r="U26" s="27"/>
      <c r="V26" s="27"/>
      <c r="W26" s="27"/>
      <c r="X26" s="27"/>
      <c r="Y26" s="27"/>
      <c r="Z26" s="27"/>
    </row>
    <row r="27" spans="1:26">
      <c r="A27" s="19" t="s">
        <v>385</v>
      </c>
      <c r="B27" s="19" t="s">
        <v>359</v>
      </c>
      <c r="C27" s="19" t="s">
        <v>386</v>
      </c>
      <c r="D27" s="19" t="s">
        <v>387</v>
      </c>
      <c r="E27" s="27"/>
      <c r="F27" s="27"/>
      <c r="G27" s="27"/>
      <c r="H27" s="27"/>
      <c r="I27" s="27"/>
      <c r="J27" s="27"/>
      <c r="K27" s="27"/>
      <c r="L27" s="27"/>
      <c r="M27" s="27"/>
      <c r="N27" s="27"/>
      <c r="O27" s="27"/>
      <c r="P27" s="27"/>
      <c r="Q27" s="27"/>
      <c r="R27" s="27"/>
      <c r="S27" s="27"/>
      <c r="T27" s="27"/>
      <c r="U27" s="27"/>
      <c r="V27" s="27"/>
      <c r="W27" s="27"/>
      <c r="X27" s="27"/>
      <c r="Y27" s="27"/>
      <c r="Z27" s="27"/>
    </row>
    <row r="28" spans="1:26">
      <c r="A28" s="19" t="s">
        <v>388</v>
      </c>
      <c r="B28" s="19" t="s">
        <v>359</v>
      </c>
      <c r="C28" s="19" t="s">
        <v>389</v>
      </c>
      <c r="D28" s="19" t="s">
        <v>390</v>
      </c>
      <c r="E28" s="27"/>
      <c r="F28" s="27"/>
      <c r="G28" s="27"/>
      <c r="H28" s="27"/>
      <c r="I28" s="27"/>
      <c r="J28" s="27"/>
      <c r="K28" s="27"/>
      <c r="L28" s="27"/>
      <c r="M28" s="27"/>
      <c r="N28" s="27"/>
      <c r="O28" s="27"/>
      <c r="P28" s="27"/>
      <c r="Q28" s="27"/>
      <c r="R28" s="27"/>
      <c r="S28" s="27"/>
      <c r="T28" s="27"/>
      <c r="U28" s="27"/>
      <c r="V28" s="27"/>
      <c r="W28" s="27"/>
      <c r="X28" s="27"/>
      <c r="Y28" s="27"/>
      <c r="Z28" s="27"/>
    </row>
    <row r="29" spans="1:26">
      <c r="A29" s="19" t="s">
        <v>391</v>
      </c>
      <c r="B29" s="19" t="s">
        <v>359</v>
      </c>
      <c r="C29" s="19" t="s">
        <v>392</v>
      </c>
      <c r="D29" s="19" t="s">
        <v>393</v>
      </c>
      <c r="E29" s="27"/>
      <c r="F29" s="27"/>
      <c r="G29" s="27"/>
      <c r="H29" s="27"/>
      <c r="I29" s="27"/>
      <c r="J29" s="27"/>
      <c r="K29" s="27"/>
      <c r="L29" s="27"/>
      <c r="M29" s="27"/>
      <c r="N29" s="27"/>
      <c r="O29" s="27"/>
      <c r="P29" s="27"/>
      <c r="Q29" s="27"/>
      <c r="R29" s="27"/>
      <c r="S29" s="27"/>
      <c r="T29" s="27"/>
      <c r="U29" s="27"/>
      <c r="V29" s="27"/>
      <c r="W29" s="27"/>
      <c r="X29" s="27"/>
      <c r="Y29" s="27"/>
      <c r="Z29" s="27"/>
    </row>
    <row r="30" spans="1:26">
      <c r="A30" s="19" t="s">
        <v>394</v>
      </c>
      <c r="B30" s="19" t="s">
        <v>359</v>
      </c>
      <c r="C30" s="19" t="s">
        <v>395</v>
      </c>
      <c r="D30" s="19" t="s">
        <v>396</v>
      </c>
      <c r="E30" s="27"/>
      <c r="F30" s="27"/>
      <c r="G30" s="27"/>
      <c r="H30" s="27"/>
      <c r="I30" s="27"/>
      <c r="J30" s="27"/>
      <c r="K30" s="27"/>
      <c r="L30" s="27"/>
      <c r="M30" s="27"/>
      <c r="N30" s="27"/>
      <c r="O30" s="27"/>
      <c r="P30" s="27"/>
      <c r="Q30" s="27"/>
      <c r="R30" s="27"/>
      <c r="S30" s="27"/>
      <c r="T30" s="27"/>
      <c r="U30" s="27"/>
      <c r="V30" s="27"/>
      <c r="W30" s="27"/>
      <c r="X30" s="27"/>
      <c r="Y30" s="27"/>
      <c r="Z30" s="27"/>
    </row>
    <row r="31" spans="1:26">
      <c r="A31" s="19" t="s">
        <v>397</v>
      </c>
      <c r="B31" s="19" t="s">
        <v>359</v>
      </c>
      <c r="C31" s="19" t="s">
        <v>398</v>
      </c>
      <c r="D31" s="19" t="s">
        <v>396</v>
      </c>
      <c r="E31" s="27"/>
      <c r="F31" s="27"/>
      <c r="G31" s="27"/>
      <c r="H31" s="27"/>
      <c r="I31" s="27"/>
      <c r="J31" s="27"/>
      <c r="K31" s="27"/>
      <c r="L31" s="27"/>
      <c r="M31" s="27"/>
      <c r="N31" s="27"/>
      <c r="O31" s="27"/>
      <c r="P31" s="27"/>
      <c r="Q31" s="27"/>
      <c r="R31" s="27"/>
      <c r="S31" s="27"/>
      <c r="T31" s="27"/>
      <c r="U31" s="27"/>
      <c r="V31" s="27"/>
      <c r="W31" s="27"/>
      <c r="X31" s="27"/>
      <c r="Y31" s="27"/>
      <c r="Z31" s="27"/>
    </row>
    <row r="32" spans="1:26">
      <c r="A32" s="19" t="s">
        <v>399</v>
      </c>
      <c r="B32" s="19" t="s">
        <v>400</v>
      </c>
      <c r="C32" s="19" t="s">
        <v>401</v>
      </c>
      <c r="D32" s="19" t="s">
        <v>402</v>
      </c>
      <c r="E32" s="27"/>
      <c r="F32" s="27"/>
      <c r="G32" s="27"/>
      <c r="H32" s="27"/>
      <c r="I32" s="27"/>
      <c r="J32" s="27"/>
      <c r="K32" s="27"/>
      <c r="L32" s="27"/>
      <c r="M32" s="27"/>
      <c r="N32" s="27"/>
      <c r="O32" s="27"/>
      <c r="P32" s="27"/>
      <c r="Q32" s="27"/>
      <c r="R32" s="27"/>
      <c r="S32" s="27"/>
      <c r="T32" s="27"/>
      <c r="U32" s="27"/>
      <c r="V32" s="27"/>
      <c r="W32" s="27"/>
      <c r="X32" s="27"/>
      <c r="Y32" s="27"/>
      <c r="Z32" s="27"/>
    </row>
    <row r="33" spans="1:26">
      <c r="A33" s="19" t="s">
        <v>403</v>
      </c>
      <c r="B33" s="19" t="s">
        <v>404</v>
      </c>
      <c r="C33" s="19" t="s">
        <v>405</v>
      </c>
      <c r="D33" s="19" t="s">
        <v>406</v>
      </c>
      <c r="E33" s="27"/>
      <c r="F33" s="27"/>
      <c r="G33" s="27"/>
      <c r="H33" s="27"/>
      <c r="I33" s="27"/>
      <c r="J33" s="27"/>
      <c r="K33" s="27"/>
      <c r="L33" s="27"/>
      <c r="M33" s="27"/>
      <c r="N33" s="27"/>
      <c r="O33" s="27"/>
      <c r="P33" s="27"/>
      <c r="Q33" s="27"/>
      <c r="R33" s="27"/>
      <c r="S33" s="27"/>
      <c r="T33" s="27"/>
      <c r="U33" s="27"/>
      <c r="V33" s="27"/>
      <c r="W33" s="27"/>
      <c r="X33" s="27"/>
      <c r="Y33" s="27"/>
      <c r="Z33" s="27"/>
    </row>
    <row r="34" spans="1:26">
      <c r="A34" s="19" t="s">
        <v>407</v>
      </c>
      <c r="B34" s="19" t="s">
        <v>404</v>
      </c>
      <c r="C34" s="19" t="s">
        <v>408</v>
      </c>
      <c r="D34" s="19" t="s">
        <v>409</v>
      </c>
      <c r="E34" s="27"/>
      <c r="F34" s="27"/>
      <c r="G34" s="27"/>
      <c r="H34" s="27"/>
      <c r="I34" s="27"/>
      <c r="J34" s="27"/>
      <c r="K34" s="27"/>
      <c r="L34" s="27"/>
      <c r="M34" s="27"/>
      <c r="N34" s="27"/>
      <c r="O34" s="27"/>
      <c r="P34" s="27"/>
      <c r="Q34" s="27"/>
      <c r="R34" s="27"/>
      <c r="S34" s="27"/>
      <c r="T34" s="27"/>
      <c r="U34" s="27"/>
      <c r="V34" s="27"/>
      <c r="W34" s="27"/>
      <c r="X34" s="27"/>
      <c r="Y34" s="27"/>
      <c r="Z34" s="27"/>
    </row>
    <row r="35" spans="1:26">
      <c r="A35" s="19" t="s">
        <v>410</v>
      </c>
      <c r="B35" s="19" t="s">
        <v>404</v>
      </c>
      <c r="C35" s="19" t="s">
        <v>411</v>
      </c>
      <c r="D35" s="19" t="s">
        <v>412</v>
      </c>
      <c r="E35" s="27"/>
      <c r="F35" s="27"/>
      <c r="G35" s="27"/>
      <c r="H35" s="27"/>
      <c r="I35" s="27"/>
      <c r="J35" s="27"/>
      <c r="K35" s="27"/>
      <c r="L35" s="27"/>
      <c r="M35" s="27"/>
      <c r="N35" s="27"/>
      <c r="O35" s="27"/>
      <c r="P35" s="27"/>
      <c r="Q35" s="27"/>
      <c r="R35" s="27"/>
      <c r="S35" s="27"/>
      <c r="T35" s="27"/>
      <c r="U35" s="27"/>
      <c r="V35" s="27"/>
      <c r="W35" s="27"/>
      <c r="X35" s="27"/>
      <c r="Y35" s="27"/>
      <c r="Z35" s="27"/>
    </row>
    <row r="36" spans="1:26">
      <c r="A36" s="19" t="s">
        <v>413</v>
      </c>
      <c r="B36" s="19" t="s">
        <v>404</v>
      </c>
      <c r="C36" s="19" t="s">
        <v>414</v>
      </c>
      <c r="D36" s="19" t="s">
        <v>415</v>
      </c>
      <c r="E36" s="27"/>
      <c r="F36" s="27"/>
      <c r="G36" s="27"/>
      <c r="H36" s="27"/>
      <c r="I36" s="27"/>
      <c r="J36" s="27"/>
      <c r="K36" s="27"/>
      <c r="L36" s="27"/>
      <c r="M36" s="27"/>
      <c r="N36" s="27"/>
      <c r="O36" s="27"/>
      <c r="P36" s="27"/>
      <c r="Q36" s="27"/>
      <c r="R36" s="27"/>
      <c r="S36" s="27"/>
      <c r="T36" s="27"/>
      <c r="U36" s="27"/>
      <c r="V36" s="27"/>
      <c r="W36" s="27"/>
      <c r="X36" s="27"/>
      <c r="Y36" s="27"/>
      <c r="Z36" s="27"/>
    </row>
    <row r="37" spans="1:26">
      <c r="A37" s="19" t="s">
        <v>416</v>
      </c>
      <c r="B37" s="19" t="s">
        <v>404</v>
      </c>
      <c r="C37" s="19" t="s">
        <v>417</v>
      </c>
      <c r="D37" s="19" t="s">
        <v>418</v>
      </c>
      <c r="E37" s="27"/>
      <c r="F37" s="27"/>
      <c r="G37" s="27"/>
      <c r="H37" s="27"/>
      <c r="I37" s="27"/>
      <c r="J37" s="27"/>
      <c r="K37" s="27"/>
      <c r="L37" s="27"/>
      <c r="M37" s="27"/>
      <c r="N37" s="27"/>
      <c r="O37" s="27"/>
      <c r="P37" s="27"/>
      <c r="Q37" s="27"/>
      <c r="R37" s="27"/>
      <c r="S37" s="27"/>
      <c r="T37" s="27"/>
      <c r="U37" s="27"/>
      <c r="V37" s="27"/>
      <c r="W37" s="27"/>
      <c r="X37" s="27"/>
      <c r="Y37" s="27"/>
      <c r="Z37" s="27"/>
    </row>
    <row r="38" spans="1:26">
      <c r="A38" s="19" t="s">
        <v>419</v>
      </c>
      <c r="B38" s="19" t="s">
        <v>404</v>
      </c>
      <c r="C38" s="19" t="s">
        <v>420</v>
      </c>
      <c r="D38" s="19" t="s">
        <v>421</v>
      </c>
      <c r="E38" s="27"/>
      <c r="F38" s="27"/>
      <c r="G38" s="27"/>
      <c r="H38" s="27"/>
      <c r="I38" s="27"/>
      <c r="J38" s="27"/>
      <c r="K38" s="27"/>
      <c r="L38" s="27"/>
      <c r="M38" s="27"/>
      <c r="N38" s="27"/>
      <c r="O38" s="27"/>
      <c r="P38" s="27"/>
      <c r="Q38" s="27"/>
      <c r="R38" s="27"/>
      <c r="S38" s="27"/>
      <c r="T38" s="27"/>
      <c r="U38" s="27"/>
      <c r="V38" s="27"/>
      <c r="W38" s="27"/>
      <c r="X38" s="27"/>
      <c r="Y38" s="27"/>
      <c r="Z38" s="27"/>
    </row>
    <row r="39" spans="1:26">
      <c r="A39" s="19" t="s">
        <v>422</v>
      </c>
      <c r="B39" s="19" t="s">
        <v>404</v>
      </c>
      <c r="C39" s="19" t="s">
        <v>423</v>
      </c>
      <c r="D39" s="19" t="s">
        <v>424</v>
      </c>
      <c r="E39" s="27"/>
      <c r="F39" s="27"/>
      <c r="G39" s="27"/>
      <c r="H39" s="27"/>
      <c r="I39" s="27"/>
      <c r="J39" s="27"/>
      <c r="K39" s="27"/>
      <c r="L39" s="27"/>
      <c r="M39" s="27"/>
      <c r="N39" s="27"/>
      <c r="O39" s="27"/>
      <c r="P39" s="27"/>
      <c r="Q39" s="27"/>
      <c r="R39" s="27"/>
      <c r="S39" s="27"/>
      <c r="T39" s="27"/>
      <c r="U39" s="27"/>
      <c r="V39" s="27"/>
      <c r="W39" s="27"/>
      <c r="X39" s="27"/>
      <c r="Y39" s="27"/>
      <c r="Z39" s="27"/>
    </row>
    <row r="40" spans="1:26">
      <c r="A40" s="19" t="s">
        <v>425</v>
      </c>
      <c r="B40" s="19" t="s">
        <v>404</v>
      </c>
      <c r="C40" s="19" t="s">
        <v>426</v>
      </c>
      <c r="D40" s="19" t="s">
        <v>427</v>
      </c>
      <c r="E40" s="27"/>
      <c r="F40" s="27"/>
      <c r="G40" s="27"/>
      <c r="H40" s="27"/>
      <c r="I40" s="27"/>
      <c r="J40" s="27"/>
      <c r="K40" s="27"/>
      <c r="L40" s="27"/>
      <c r="M40" s="27"/>
      <c r="N40" s="27"/>
      <c r="O40" s="27"/>
      <c r="P40" s="27"/>
      <c r="Q40" s="27"/>
      <c r="R40" s="27"/>
      <c r="S40" s="27"/>
      <c r="T40" s="27"/>
      <c r="U40" s="27"/>
      <c r="V40" s="27"/>
      <c r="W40" s="27"/>
      <c r="X40" s="27"/>
      <c r="Y40" s="27"/>
      <c r="Z40" s="27"/>
    </row>
    <row r="41" spans="1:26">
      <c r="A41" s="19" t="s">
        <v>428</v>
      </c>
      <c r="B41" s="19" t="s">
        <v>404</v>
      </c>
      <c r="C41" s="19" t="s">
        <v>429</v>
      </c>
      <c r="D41" s="19" t="s">
        <v>430</v>
      </c>
      <c r="E41" s="27"/>
      <c r="F41" s="27"/>
      <c r="G41" s="27"/>
      <c r="H41" s="27"/>
      <c r="I41" s="27"/>
      <c r="J41" s="27"/>
      <c r="K41" s="27"/>
      <c r="L41" s="27"/>
      <c r="M41" s="27"/>
      <c r="N41" s="27"/>
      <c r="O41" s="27"/>
      <c r="P41" s="27"/>
      <c r="Q41" s="27"/>
      <c r="R41" s="27"/>
      <c r="S41" s="27"/>
      <c r="T41" s="27"/>
      <c r="U41" s="27"/>
      <c r="V41" s="27"/>
      <c r="W41" s="27"/>
      <c r="X41" s="27"/>
      <c r="Y41" s="27"/>
      <c r="Z41" s="27"/>
    </row>
    <row r="42" spans="1:26">
      <c r="A42" s="19" t="s">
        <v>431</v>
      </c>
      <c r="B42" s="19" t="s">
        <v>404</v>
      </c>
      <c r="C42" s="19" t="s">
        <v>432</v>
      </c>
      <c r="D42" s="19" t="s">
        <v>433</v>
      </c>
      <c r="E42" s="27"/>
      <c r="F42" s="27"/>
      <c r="G42" s="27"/>
      <c r="H42" s="27"/>
      <c r="I42" s="27"/>
      <c r="J42" s="27"/>
      <c r="K42" s="27"/>
      <c r="L42" s="27"/>
      <c r="M42" s="27"/>
      <c r="N42" s="27"/>
      <c r="O42" s="27"/>
      <c r="P42" s="27"/>
      <c r="Q42" s="27"/>
      <c r="R42" s="27"/>
      <c r="S42" s="27"/>
      <c r="T42" s="27"/>
      <c r="U42" s="27"/>
      <c r="V42" s="27"/>
      <c r="W42" s="27"/>
      <c r="X42" s="27"/>
      <c r="Y42" s="27"/>
      <c r="Z42" s="27"/>
    </row>
    <row r="43" spans="1:26">
      <c r="A43" s="19" t="s">
        <v>434</v>
      </c>
      <c r="B43" s="19" t="s">
        <v>404</v>
      </c>
      <c r="C43" s="19" t="s">
        <v>435</v>
      </c>
      <c r="D43" s="19" t="s">
        <v>436</v>
      </c>
      <c r="E43" s="27"/>
      <c r="F43" s="27"/>
      <c r="G43" s="27"/>
      <c r="H43" s="27"/>
      <c r="I43" s="27"/>
      <c r="J43" s="27"/>
      <c r="K43" s="27"/>
      <c r="L43" s="27"/>
      <c r="M43" s="27"/>
      <c r="N43" s="27"/>
      <c r="O43" s="27"/>
      <c r="P43" s="27"/>
      <c r="Q43" s="27"/>
      <c r="R43" s="27"/>
      <c r="S43" s="27"/>
      <c r="T43" s="27"/>
      <c r="U43" s="27"/>
      <c r="V43" s="27"/>
      <c r="W43" s="27"/>
      <c r="X43" s="27"/>
      <c r="Y43" s="27"/>
      <c r="Z43" s="27"/>
    </row>
    <row r="44" spans="1:26">
      <c r="A44" s="19" t="s">
        <v>437</v>
      </c>
      <c r="B44" s="19" t="s">
        <v>313</v>
      </c>
      <c r="C44" s="19" t="s">
        <v>438</v>
      </c>
      <c r="D44" s="19" t="s">
        <v>439</v>
      </c>
      <c r="E44" s="27"/>
      <c r="F44" s="27"/>
      <c r="G44" s="27"/>
      <c r="H44" s="27"/>
      <c r="I44" s="27"/>
      <c r="J44" s="27"/>
      <c r="K44" s="27"/>
      <c r="L44" s="27"/>
      <c r="M44" s="27"/>
      <c r="N44" s="27"/>
      <c r="O44" s="27"/>
      <c r="P44" s="27"/>
      <c r="Q44" s="27"/>
      <c r="R44" s="27"/>
      <c r="S44" s="27"/>
      <c r="T44" s="27"/>
      <c r="U44" s="27"/>
      <c r="V44" s="27"/>
      <c r="W44" s="27"/>
      <c r="X44" s="27"/>
      <c r="Y44" s="27"/>
      <c r="Z44" s="27"/>
    </row>
    <row r="45" spans="1:26">
      <c r="A45" s="19" t="s">
        <v>440</v>
      </c>
      <c r="B45" s="19" t="s">
        <v>313</v>
      </c>
      <c r="C45" s="19" t="s">
        <v>441</v>
      </c>
      <c r="D45" s="19" t="s">
        <v>442</v>
      </c>
      <c r="E45" s="27"/>
      <c r="F45" s="27"/>
      <c r="G45" s="27"/>
      <c r="H45" s="27"/>
      <c r="I45" s="27"/>
      <c r="J45" s="27"/>
      <c r="K45" s="27"/>
      <c r="L45" s="27"/>
      <c r="M45" s="27"/>
      <c r="N45" s="27"/>
      <c r="O45" s="27"/>
      <c r="P45" s="27"/>
      <c r="Q45" s="27"/>
      <c r="R45" s="27"/>
      <c r="S45" s="27"/>
      <c r="T45" s="27"/>
      <c r="U45" s="27"/>
      <c r="V45" s="27"/>
      <c r="W45" s="27"/>
      <c r="X45" s="27"/>
      <c r="Y45" s="27"/>
      <c r="Z45" s="27"/>
    </row>
    <row r="46" spans="1:26">
      <c r="A46" s="19" t="s">
        <v>443</v>
      </c>
      <c r="B46" s="19" t="s">
        <v>313</v>
      </c>
      <c r="C46" s="19" t="s">
        <v>444</v>
      </c>
      <c r="D46" s="19" t="s">
        <v>445</v>
      </c>
      <c r="E46" s="27"/>
      <c r="F46" s="27"/>
      <c r="G46" s="27"/>
      <c r="H46" s="27"/>
      <c r="I46" s="27"/>
      <c r="J46" s="27"/>
      <c r="K46" s="27"/>
      <c r="L46" s="27"/>
      <c r="M46" s="27"/>
      <c r="N46" s="27"/>
      <c r="O46" s="27"/>
      <c r="P46" s="27"/>
      <c r="Q46" s="27"/>
      <c r="R46" s="27"/>
      <c r="S46" s="27"/>
      <c r="T46" s="27"/>
      <c r="U46" s="27"/>
      <c r="V46" s="27"/>
      <c r="W46" s="27"/>
      <c r="X46" s="27"/>
      <c r="Y46" s="27"/>
      <c r="Z46" s="27"/>
    </row>
    <row r="47" spans="1:26">
      <c r="A47" s="19" t="s">
        <v>446</v>
      </c>
      <c r="B47" s="19" t="s">
        <v>313</v>
      </c>
      <c r="C47" s="19" t="s">
        <v>447</v>
      </c>
      <c r="D47" s="19" t="s">
        <v>448</v>
      </c>
      <c r="E47" s="27"/>
      <c r="F47" s="27"/>
      <c r="G47" s="27"/>
      <c r="H47" s="27"/>
      <c r="I47" s="27"/>
      <c r="J47" s="27"/>
      <c r="K47" s="27"/>
      <c r="L47" s="27"/>
      <c r="M47" s="27"/>
      <c r="N47" s="27"/>
      <c r="O47" s="27"/>
      <c r="P47" s="27"/>
      <c r="Q47" s="27"/>
      <c r="R47" s="27"/>
      <c r="S47" s="27"/>
      <c r="T47" s="27"/>
      <c r="U47" s="27"/>
      <c r="V47" s="27"/>
      <c r="W47" s="27"/>
      <c r="X47" s="27"/>
      <c r="Y47" s="27"/>
      <c r="Z47" s="27"/>
    </row>
    <row r="48" spans="1:26">
      <c r="A48" s="19" t="s">
        <v>449</v>
      </c>
      <c r="B48" s="19" t="s">
        <v>450</v>
      </c>
      <c r="C48" s="19" t="s">
        <v>451</v>
      </c>
      <c r="D48" s="19" t="s">
        <v>452</v>
      </c>
      <c r="E48" s="27"/>
      <c r="F48" s="27"/>
      <c r="G48" s="27"/>
      <c r="H48" s="27"/>
      <c r="I48" s="27"/>
      <c r="J48" s="27"/>
      <c r="K48" s="27"/>
      <c r="L48" s="27"/>
      <c r="M48" s="27"/>
      <c r="N48" s="27"/>
      <c r="O48" s="27"/>
      <c r="P48" s="27"/>
      <c r="Q48" s="27"/>
      <c r="R48" s="27"/>
      <c r="S48" s="27"/>
      <c r="T48" s="27"/>
      <c r="U48" s="27"/>
      <c r="V48" s="27"/>
      <c r="W48" s="27"/>
      <c r="X48" s="27"/>
      <c r="Y48" s="27"/>
      <c r="Z48" s="27"/>
    </row>
    <row r="49" spans="1:26">
      <c r="A49" s="19" t="s">
        <v>453</v>
      </c>
      <c r="B49" s="19" t="s">
        <v>450</v>
      </c>
      <c r="C49" s="19" t="s">
        <v>454</v>
      </c>
      <c r="D49" s="19" t="s">
        <v>455</v>
      </c>
      <c r="E49" s="27"/>
      <c r="F49" s="27"/>
      <c r="G49" s="27"/>
      <c r="H49" s="27"/>
      <c r="I49" s="27"/>
      <c r="J49" s="27"/>
      <c r="K49" s="27"/>
      <c r="L49" s="27"/>
      <c r="M49" s="27"/>
      <c r="N49" s="27"/>
      <c r="O49" s="27"/>
      <c r="P49" s="27"/>
      <c r="Q49" s="27"/>
      <c r="R49" s="27"/>
      <c r="S49" s="27"/>
      <c r="T49" s="27"/>
      <c r="U49" s="27"/>
      <c r="V49" s="27"/>
      <c r="W49" s="27"/>
      <c r="X49" s="27"/>
      <c r="Y49" s="27"/>
      <c r="Z49" s="27"/>
    </row>
    <row r="50" spans="1:26">
      <c r="A50" s="19" t="s">
        <v>456</v>
      </c>
      <c r="B50" s="19" t="s">
        <v>450</v>
      </c>
      <c r="C50" s="19" t="s">
        <v>457</v>
      </c>
      <c r="D50" s="19" t="s">
        <v>458</v>
      </c>
      <c r="E50" s="27"/>
      <c r="F50" s="27"/>
      <c r="G50" s="27"/>
      <c r="H50" s="27"/>
      <c r="I50" s="27"/>
      <c r="J50" s="27"/>
      <c r="K50" s="27"/>
      <c r="L50" s="27"/>
      <c r="M50" s="27"/>
      <c r="N50" s="27"/>
      <c r="O50" s="27"/>
      <c r="P50" s="27"/>
      <c r="Q50" s="27"/>
      <c r="R50" s="27"/>
      <c r="S50" s="27"/>
      <c r="T50" s="27"/>
      <c r="U50" s="27"/>
      <c r="V50" s="27"/>
      <c r="W50" s="27"/>
      <c r="X50" s="27"/>
      <c r="Y50" s="27"/>
      <c r="Z50" s="27"/>
    </row>
    <row r="51" spans="1:26">
      <c r="A51" s="19" t="s">
        <v>459</v>
      </c>
      <c r="B51" s="19" t="s">
        <v>450</v>
      </c>
      <c r="C51" s="19" t="s">
        <v>460</v>
      </c>
      <c r="D51" s="19" t="s">
        <v>461</v>
      </c>
      <c r="E51" s="27"/>
      <c r="F51" s="27"/>
      <c r="G51" s="27"/>
      <c r="H51" s="27"/>
      <c r="I51" s="27"/>
      <c r="J51" s="27"/>
      <c r="K51" s="27"/>
      <c r="L51" s="27"/>
      <c r="M51" s="27"/>
      <c r="N51" s="27"/>
      <c r="O51" s="27"/>
      <c r="P51" s="27"/>
      <c r="Q51" s="27"/>
      <c r="R51" s="27"/>
      <c r="S51" s="27"/>
      <c r="T51" s="27"/>
      <c r="U51" s="27"/>
      <c r="V51" s="27"/>
      <c r="W51" s="27"/>
      <c r="X51" s="27"/>
      <c r="Y51" s="27"/>
      <c r="Z51" s="27"/>
    </row>
    <row r="52" spans="1:26">
      <c r="A52" s="19" t="s">
        <v>462</v>
      </c>
      <c r="B52" s="19" t="s">
        <v>450</v>
      </c>
      <c r="C52" s="19" t="s">
        <v>463</v>
      </c>
      <c r="D52" s="19" t="s">
        <v>464</v>
      </c>
      <c r="E52" s="27"/>
      <c r="F52" s="27"/>
      <c r="G52" s="27"/>
      <c r="H52" s="27"/>
      <c r="I52" s="27"/>
      <c r="J52" s="27"/>
      <c r="K52" s="27"/>
      <c r="L52" s="27"/>
      <c r="M52" s="27"/>
      <c r="N52" s="27"/>
      <c r="O52" s="27"/>
      <c r="P52" s="27"/>
      <c r="Q52" s="27"/>
      <c r="R52" s="27"/>
      <c r="S52" s="27"/>
      <c r="T52" s="27"/>
      <c r="U52" s="27"/>
      <c r="V52" s="27"/>
      <c r="W52" s="27"/>
      <c r="X52" s="27"/>
      <c r="Y52" s="27"/>
      <c r="Z52" s="27"/>
    </row>
    <row r="53" spans="1:26">
      <c r="A53" s="19" t="s">
        <v>465</v>
      </c>
      <c r="B53" s="19" t="s">
        <v>450</v>
      </c>
      <c r="C53" s="19" t="s">
        <v>466</v>
      </c>
      <c r="D53" s="19" t="s">
        <v>467</v>
      </c>
      <c r="E53" s="27"/>
      <c r="F53" s="27"/>
      <c r="G53" s="27"/>
      <c r="H53" s="27"/>
      <c r="I53" s="27"/>
      <c r="J53" s="27"/>
      <c r="K53" s="27"/>
      <c r="L53" s="27"/>
      <c r="M53" s="27"/>
      <c r="N53" s="27"/>
      <c r="O53" s="27"/>
      <c r="P53" s="27"/>
      <c r="Q53" s="27"/>
      <c r="R53" s="27"/>
      <c r="S53" s="27"/>
      <c r="T53" s="27"/>
      <c r="U53" s="27"/>
      <c r="V53" s="27"/>
      <c r="W53" s="27"/>
      <c r="X53" s="27"/>
      <c r="Y53" s="27"/>
      <c r="Z53" s="27"/>
    </row>
    <row r="54" spans="1:26">
      <c r="A54" s="19" t="s">
        <v>468</v>
      </c>
      <c r="B54" s="19" t="s">
        <v>450</v>
      </c>
      <c r="C54" s="19" t="s">
        <v>469</v>
      </c>
      <c r="D54" s="19" t="s">
        <v>470</v>
      </c>
      <c r="E54" s="27"/>
      <c r="F54" s="27"/>
      <c r="G54" s="27"/>
      <c r="H54" s="27"/>
      <c r="I54" s="27"/>
      <c r="J54" s="27"/>
      <c r="K54" s="27"/>
      <c r="L54" s="27"/>
      <c r="M54" s="27"/>
      <c r="N54" s="27"/>
      <c r="O54" s="27"/>
      <c r="P54" s="27"/>
      <c r="Q54" s="27"/>
      <c r="R54" s="27"/>
      <c r="S54" s="27"/>
      <c r="T54" s="27"/>
      <c r="U54" s="27"/>
      <c r="V54" s="27"/>
      <c r="W54" s="27"/>
      <c r="X54" s="27"/>
      <c r="Y54" s="27"/>
      <c r="Z54" s="27"/>
    </row>
    <row r="55" spans="1:26">
      <c r="A55" s="19" t="s">
        <v>471</v>
      </c>
      <c r="B55" s="19" t="s">
        <v>450</v>
      </c>
      <c r="C55" s="19" t="s">
        <v>472</v>
      </c>
      <c r="D55" s="19" t="s">
        <v>473</v>
      </c>
      <c r="E55" s="27"/>
      <c r="F55" s="27"/>
      <c r="G55" s="27"/>
      <c r="H55" s="27"/>
      <c r="I55" s="27"/>
      <c r="J55" s="27"/>
      <c r="K55" s="27"/>
      <c r="L55" s="27"/>
      <c r="M55" s="27"/>
      <c r="N55" s="27"/>
      <c r="O55" s="27"/>
      <c r="P55" s="27"/>
      <c r="Q55" s="27"/>
      <c r="R55" s="27"/>
      <c r="S55" s="27"/>
      <c r="T55" s="27"/>
      <c r="U55" s="27"/>
      <c r="V55" s="27"/>
      <c r="W55" s="27"/>
      <c r="X55" s="27"/>
      <c r="Y55" s="27"/>
      <c r="Z55" s="27"/>
    </row>
    <row r="56" spans="1:26">
      <c r="A56" s="19" t="s">
        <v>474</v>
      </c>
      <c r="B56" s="19" t="s">
        <v>450</v>
      </c>
      <c r="C56" s="19" t="s">
        <v>475</v>
      </c>
      <c r="D56" s="19" t="s">
        <v>476</v>
      </c>
      <c r="E56" s="27"/>
      <c r="F56" s="27"/>
      <c r="G56" s="27"/>
      <c r="H56" s="27"/>
      <c r="I56" s="27"/>
      <c r="J56" s="27"/>
      <c r="K56" s="27"/>
      <c r="L56" s="27"/>
      <c r="M56" s="27"/>
      <c r="N56" s="27"/>
      <c r="O56" s="27"/>
      <c r="P56" s="27"/>
      <c r="Q56" s="27"/>
      <c r="R56" s="27"/>
      <c r="S56" s="27"/>
      <c r="T56" s="27"/>
      <c r="U56" s="27"/>
      <c r="V56" s="27"/>
      <c r="W56" s="27"/>
      <c r="X56" s="27"/>
      <c r="Y56" s="27"/>
      <c r="Z56" s="27"/>
    </row>
    <row r="57" spans="1:26">
      <c r="A57" s="19" t="s">
        <v>477</v>
      </c>
      <c r="B57" s="19" t="s">
        <v>450</v>
      </c>
      <c r="C57" s="19" t="s">
        <v>478</v>
      </c>
      <c r="D57" s="19" t="s">
        <v>478</v>
      </c>
      <c r="E57" s="27"/>
      <c r="F57" s="27"/>
      <c r="G57" s="27"/>
      <c r="H57" s="27"/>
      <c r="I57" s="27"/>
      <c r="J57" s="27"/>
      <c r="K57" s="27"/>
      <c r="L57" s="27"/>
      <c r="M57" s="27"/>
      <c r="N57" s="27"/>
      <c r="O57" s="27"/>
      <c r="P57" s="27"/>
      <c r="Q57" s="27"/>
      <c r="R57" s="27"/>
      <c r="S57" s="27"/>
      <c r="T57" s="27"/>
      <c r="U57" s="27"/>
      <c r="V57" s="27"/>
      <c r="W57" s="27"/>
      <c r="X57" s="27"/>
      <c r="Y57" s="27"/>
      <c r="Z57" s="27"/>
    </row>
    <row r="58" spans="1:26">
      <c r="A58" s="19" t="s">
        <v>479</v>
      </c>
      <c r="B58" s="19" t="s">
        <v>450</v>
      </c>
      <c r="C58" s="19" t="s">
        <v>480</v>
      </c>
      <c r="D58" s="19" t="s">
        <v>481</v>
      </c>
      <c r="E58" s="27"/>
      <c r="F58" s="27"/>
      <c r="G58" s="27"/>
      <c r="H58" s="27"/>
      <c r="I58" s="27"/>
      <c r="J58" s="27"/>
      <c r="K58" s="27"/>
      <c r="L58" s="27"/>
      <c r="M58" s="27"/>
      <c r="N58" s="27"/>
      <c r="O58" s="27"/>
      <c r="P58" s="27"/>
      <c r="Q58" s="27"/>
      <c r="R58" s="27"/>
      <c r="S58" s="27"/>
      <c r="T58" s="27"/>
      <c r="U58" s="27"/>
      <c r="V58" s="27"/>
      <c r="W58" s="27"/>
      <c r="X58" s="27"/>
      <c r="Y58" s="27"/>
      <c r="Z58" s="27"/>
    </row>
    <row r="59" spans="1:26">
      <c r="A59" s="19" t="s">
        <v>482</v>
      </c>
      <c r="B59" s="19" t="s">
        <v>483</v>
      </c>
      <c r="C59" s="19" t="s">
        <v>484</v>
      </c>
      <c r="D59" s="19" t="s">
        <v>485</v>
      </c>
      <c r="E59" s="27"/>
      <c r="F59" s="27"/>
      <c r="G59" s="27"/>
      <c r="H59" s="27"/>
      <c r="I59" s="27"/>
      <c r="J59" s="27"/>
      <c r="K59" s="27"/>
      <c r="L59" s="27"/>
      <c r="M59" s="27"/>
      <c r="N59" s="27"/>
      <c r="O59" s="27"/>
      <c r="P59" s="27"/>
      <c r="Q59" s="27"/>
      <c r="R59" s="27"/>
      <c r="S59" s="27"/>
      <c r="T59" s="27"/>
      <c r="U59" s="27"/>
      <c r="V59" s="27"/>
      <c r="W59" s="27"/>
      <c r="X59" s="27"/>
      <c r="Y59" s="27"/>
      <c r="Z59" s="27"/>
    </row>
    <row r="60" spans="1:26">
      <c r="A60" s="19" t="s">
        <v>486</v>
      </c>
      <c r="B60" s="19" t="s">
        <v>483</v>
      </c>
      <c r="C60" s="19" t="s">
        <v>487</v>
      </c>
      <c r="D60" s="19" t="s">
        <v>488</v>
      </c>
      <c r="E60" s="27"/>
      <c r="F60" s="27"/>
      <c r="G60" s="27"/>
      <c r="H60" s="27"/>
      <c r="I60" s="27"/>
      <c r="J60" s="27"/>
      <c r="K60" s="27"/>
      <c r="L60" s="27"/>
      <c r="M60" s="27"/>
      <c r="N60" s="27"/>
      <c r="O60" s="27"/>
      <c r="P60" s="27"/>
      <c r="Q60" s="27"/>
      <c r="R60" s="27"/>
      <c r="S60" s="27"/>
      <c r="T60" s="27"/>
      <c r="U60" s="27"/>
      <c r="V60" s="27"/>
      <c r="W60" s="27"/>
      <c r="X60" s="27"/>
      <c r="Y60" s="27"/>
      <c r="Z60" s="27"/>
    </row>
    <row r="61" spans="1:26">
      <c r="A61" s="19" t="s">
        <v>489</v>
      </c>
      <c r="B61" s="19" t="s">
        <v>483</v>
      </c>
      <c r="C61" s="19" t="s">
        <v>490</v>
      </c>
      <c r="D61" s="19" t="s">
        <v>491</v>
      </c>
      <c r="E61" s="27"/>
      <c r="F61" s="27"/>
      <c r="G61" s="27"/>
      <c r="H61" s="27"/>
      <c r="I61" s="27"/>
      <c r="J61" s="27"/>
      <c r="K61" s="27"/>
      <c r="L61" s="27"/>
      <c r="M61" s="27"/>
      <c r="N61" s="27"/>
      <c r="O61" s="27"/>
      <c r="P61" s="27"/>
      <c r="Q61" s="27"/>
      <c r="R61" s="27"/>
      <c r="S61" s="27"/>
      <c r="T61" s="27"/>
      <c r="U61" s="27"/>
      <c r="V61" s="27"/>
      <c r="W61" s="27"/>
      <c r="X61" s="27"/>
      <c r="Y61" s="27"/>
      <c r="Z61" s="27"/>
    </row>
    <row r="62" spans="1:26">
      <c r="A62" s="19" t="s">
        <v>492</v>
      </c>
      <c r="B62" s="19" t="s">
        <v>493</v>
      </c>
      <c r="C62" s="19" t="s">
        <v>494</v>
      </c>
      <c r="D62" s="19" t="s">
        <v>495</v>
      </c>
      <c r="E62" s="27"/>
      <c r="F62" s="27"/>
      <c r="G62" s="27"/>
      <c r="H62" s="27"/>
      <c r="I62" s="27"/>
      <c r="J62" s="27"/>
      <c r="K62" s="27"/>
      <c r="L62" s="27"/>
      <c r="M62" s="27"/>
      <c r="N62" s="27"/>
      <c r="O62" s="27"/>
      <c r="P62" s="27"/>
      <c r="Q62" s="27"/>
      <c r="R62" s="27"/>
      <c r="S62" s="27"/>
      <c r="T62" s="27"/>
      <c r="U62" s="27"/>
      <c r="V62" s="27"/>
      <c r="W62" s="27"/>
      <c r="X62" s="27"/>
      <c r="Y62" s="27"/>
      <c r="Z62" s="27"/>
    </row>
    <row r="63" spans="1:26">
      <c r="A63" s="19" t="s">
        <v>496</v>
      </c>
      <c r="B63" s="19" t="s">
        <v>493</v>
      </c>
      <c r="C63" s="19" t="s">
        <v>497</v>
      </c>
      <c r="D63" s="19" t="s">
        <v>498</v>
      </c>
      <c r="E63" s="27"/>
      <c r="F63" s="27"/>
      <c r="G63" s="27"/>
      <c r="H63" s="27"/>
      <c r="I63" s="27"/>
      <c r="J63" s="27"/>
      <c r="K63" s="27"/>
      <c r="L63" s="27"/>
      <c r="M63" s="27"/>
      <c r="N63" s="27"/>
      <c r="O63" s="27"/>
      <c r="P63" s="27"/>
      <c r="Q63" s="27"/>
      <c r="R63" s="27"/>
      <c r="S63" s="27"/>
      <c r="T63" s="27"/>
      <c r="U63" s="27"/>
      <c r="V63" s="27"/>
      <c r="W63" s="27"/>
      <c r="X63" s="27"/>
      <c r="Y63" s="27"/>
      <c r="Z63" s="27"/>
    </row>
    <row r="64" spans="1:26">
      <c r="A64" s="19" t="s">
        <v>499</v>
      </c>
      <c r="B64" s="19" t="s">
        <v>493</v>
      </c>
      <c r="C64" s="19" t="s">
        <v>500</v>
      </c>
      <c r="D64" s="19" t="s">
        <v>501</v>
      </c>
      <c r="E64" s="27"/>
      <c r="F64" s="27"/>
      <c r="G64" s="27"/>
      <c r="H64" s="27"/>
      <c r="I64" s="27"/>
      <c r="J64" s="27"/>
      <c r="K64" s="27"/>
      <c r="L64" s="27"/>
      <c r="M64" s="27"/>
      <c r="N64" s="27"/>
      <c r="O64" s="27"/>
      <c r="P64" s="27"/>
      <c r="Q64" s="27"/>
      <c r="R64" s="27"/>
      <c r="S64" s="27"/>
      <c r="T64" s="27"/>
      <c r="U64" s="27"/>
      <c r="V64" s="27"/>
      <c r="W64" s="27"/>
      <c r="X64" s="27"/>
      <c r="Y64" s="27"/>
      <c r="Z64" s="27"/>
    </row>
    <row r="65" spans="1:26">
      <c r="A65" s="19" t="s">
        <v>502</v>
      </c>
      <c r="B65" s="19" t="s">
        <v>493</v>
      </c>
      <c r="C65" s="19" t="s">
        <v>503</v>
      </c>
      <c r="D65" s="19" t="s">
        <v>504</v>
      </c>
      <c r="E65" s="27"/>
      <c r="F65" s="27"/>
      <c r="G65" s="27"/>
      <c r="H65" s="27"/>
      <c r="I65" s="27"/>
      <c r="J65" s="27"/>
      <c r="K65" s="27"/>
      <c r="L65" s="27"/>
      <c r="M65" s="27"/>
      <c r="N65" s="27"/>
      <c r="O65" s="27"/>
      <c r="P65" s="27"/>
      <c r="Q65" s="27"/>
      <c r="R65" s="27"/>
      <c r="S65" s="27"/>
      <c r="T65" s="27"/>
      <c r="U65" s="27"/>
      <c r="V65" s="27"/>
      <c r="W65" s="27"/>
      <c r="X65" s="27"/>
      <c r="Y65" s="27"/>
      <c r="Z65" s="27"/>
    </row>
    <row r="66" spans="1:26">
      <c r="A66" s="19" t="s">
        <v>505</v>
      </c>
      <c r="B66" s="19" t="s">
        <v>493</v>
      </c>
      <c r="C66" s="19" t="s">
        <v>506</v>
      </c>
      <c r="D66" s="19" t="s">
        <v>507</v>
      </c>
      <c r="E66" s="27"/>
      <c r="F66" s="27"/>
      <c r="G66" s="27"/>
      <c r="H66" s="27"/>
      <c r="I66" s="27"/>
      <c r="J66" s="27"/>
      <c r="K66" s="27"/>
      <c r="L66" s="27"/>
      <c r="M66" s="27"/>
      <c r="N66" s="27"/>
      <c r="O66" s="27"/>
      <c r="P66" s="27"/>
      <c r="Q66" s="27"/>
      <c r="R66" s="27"/>
      <c r="S66" s="27"/>
      <c r="T66" s="27"/>
      <c r="U66" s="27"/>
      <c r="V66" s="27"/>
      <c r="W66" s="27"/>
      <c r="X66" s="27"/>
      <c r="Y66" s="27"/>
      <c r="Z66" s="27"/>
    </row>
    <row r="67" spans="1:26">
      <c r="A67" s="19" t="s">
        <v>508</v>
      </c>
      <c r="B67" s="19" t="s">
        <v>493</v>
      </c>
      <c r="C67" s="19" t="s">
        <v>509</v>
      </c>
      <c r="D67" s="19" t="s">
        <v>510</v>
      </c>
      <c r="E67" s="27"/>
      <c r="F67" s="27"/>
      <c r="G67" s="27"/>
      <c r="H67" s="27"/>
      <c r="I67" s="27"/>
      <c r="J67" s="27"/>
      <c r="K67" s="27"/>
      <c r="L67" s="27"/>
      <c r="M67" s="27"/>
      <c r="N67" s="27"/>
      <c r="O67" s="27"/>
      <c r="P67" s="27"/>
      <c r="Q67" s="27"/>
      <c r="R67" s="27"/>
      <c r="S67" s="27"/>
      <c r="T67" s="27"/>
      <c r="U67" s="27"/>
      <c r="V67" s="27"/>
      <c r="W67" s="27"/>
      <c r="X67" s="27"/>
      <c r="Y67" s="27"/>
      <c r="Z67" s="27"/>
    </row>
    <row r="68" spans="1:26">
      <c r="A68" s="19" t="s">
        <v>511</v>
      </c>
      <c r="B68" s="19" t="s">
        <v>493</v>
      </c>
      <c r="C68" s="19" t="s">
        <v>512</v>
      </c>
      <c r="D68" s="19" t="s">
        <v>513</v>
      </c>
      <c r="E68" s="27"/>
      <c r="F68" s="27"/>
      <c r="G68" s="27"/>
      <c r="H68" s="27"/>
      <c r="I68" s="27"/>
      <c r="J68" s="27"/>
      <c r="K68" s="27"/>
      <c r="L68" s="27"/>
      <c r="M68" s="27"/>
      <c r="N68" s="27"/>
      <c r="O68" s="27"/>
      <c r="P68" s="27"/>
      <c r="Q68" s="27"/>
      <c r="R68" s="27"/>
      <c r="S68" s="27"/>
      <c r="T68" s="27"/>
      <c r="U68" s="27"/>
      <c r="V68" s="27"/>
      <c r="W68" s="27"/>
      <c r="X68" s="27"/>
      <c r="Y68" s="27"/>
      <c r="Z68" s="27"/>
    </row>
    <row r="69" spans="1:26">
      <c r="A69" s="19" t="s">
        <v>514</v>
      </c>
      <c r="B69" s="19" t="s">
        <v>493</v>
      </c>
      <c r="C69" s="19" t="s">
        <v>515</v>
      </c>
      <c r="D69" s="19" t="s">
        <v>516</v>
      </c>
      <c r="E69" s="27"/>
      <c r="F69" s="27"/>
      <c r="G69" s="27"/>
      <c r="H69" s="27"/>
      <c r="I69" s="27"/>
      <c r="J69" s="27"/>
      <c r="K69" s="27"/>
      <c r="L69" s="27"/>
      <c r="M69" s="27"/>
      <c r="N69" s="27"/>
      <c r="O69" s="27"/>
      <c r="P69" s="27"/>
      <c r="Q69" s="27"/>
      <c r="R69" s="27"/>
      <c r="S69" s="27"/>
      <c r="T69" s="27"/>
      <c r="U69" s="27"/>
      <c r="V69" s="27"/>
      <c r="W69" s="27"/>
      <c r="X69" s="27"/>
      <c r="Y69" s="27"/>
      <c r="Z69" s="27"/>
    </row>
    <row r="70" spans="1:26">
      <c r="A70" s="19" t="s">
        <v>517</v>
      </c>
      <c r="B70" s="19" t="s">
        <v>493</v>
      </c>
      <c r="C70" s="19" t="s">
        <v>518</v>
      </c>
      <c r="D70" s="19" t="s">
        <v>519</v>
      </c>
      <c r="E70" s="27"/>
      <c r="F70" s="27"/>
      <c r="G70" s="27"/>
      <c r="H70" s="27"/>
      <c r="I70" s="27"/>
      <c r="J70" s="27"/>
      <c r="K70" s="27"/>
      <c r="L70" s="27"/>
      <c r="M70" s="27"/>
      <c r="N70" s="27"/>
      <c r="O70" s="27"/>
      <c r="P70" s="27"/>
      <c r="Q70" s="27"/>
      <c r="R70" s="27"/>
      <c r="S70" s="27"/>
      <c r="T70" s="27"/>
      <c r="U70" s="27"/>
      <c r="V70" s="27"/>
      <c r="W70" s="27"/>
      <c r="X70" s="27"/>
      <c r="Y70" s="27"/>
      <c r="Z70" s="27"/>
    </row>
    <row r="71" spans="1:26">
      <c r="A71" s="19" t="s">
        <v>520</v>
      </c>
      <c r="B71" s="19" t="s">
        <v>493</v>
      </c>
      <c r="C71" s="19" t="s">
        <v>521</v>
      </c>
      <c r="D71" s="19" t="s">
        <v>522</v>
      </c>
      <c r="E71" s="27"/>
      <c r="F71" s="27"/>
      <c r="G71" s="27"/>
      <c r="H71" s="27"/>
      <c r="I71" s="27"/>
      <c r="J71" s="27"/>
      <c r="K71" s="27"/>
      <c r="L71" s="27"/>
      <c r="M71" s="27"/>
      <c r="N71" s="27"/>
      <c r="O71" s="27"/>
      <c r="P71" s="27"/>
      <c r="Q71" s="27"/>
      <c r="R71" s="27"/>
      <c r="S71" s="27"/>
      <c r="T71" s="27"/>
      <c r="U71" s="27"/>
      <c r="V71" s="27"/>
      <c r="W71" s="27"/>
      <c r="X71" s="27"/>
      <c r="Y71" s="27"/>
      <c r="Z71" s="27"/>
    </row>
    <row r="72" spans="1:26">
      <c r="A72" s="19" t="s">
        <v>523</v>
      </c>
      <c r="B72" s="19" t="s">
        <v>493</v>
      </c>
      <c r="C72" s="19" t="s">
        <v>524</v>
      </c>
      <c r="D72" s="19" t="s">
        <v>522</v>
      </c>
      <c r="E72" s="27"/>
      <c r="F72" s="27"/>
      <c r="G72" s="27"/>
      <c r="H72" s="27"/>
      <c r="I72" s="27"/>
      <c r="J72" s="27"/>
      <c r="K72" s="27"/>
      <c r="L72" s="27"/>
      <c r="M72" s="27"/>
      <c r="N72" s="27"/>
      <c r="O72" s="27"/>
      <c r="P72" s="27"/>
      <c r="Q72" s="27"/>
      <c r="R72" s="27"/>
      <c r="S72" s="27"/>
      <c r="T72" s="27"/>
      <c r="U72" s="27"/>
      <c r="V72" s="27"/>
      <c r="W72" s="27"/>
      <c r="X72" s="27"/>
      <c r="Y72" s="27"/>
      <c r="Z72" s="27"/>
    </row>
    <row r="73" spans="1:26">
      <c r="A73" s="19" t="s">
        <v>525</v>
      </c>
      <c r="B73" s="19" t="s">
        <v>493</v>
      </c>
      <c r="C73" s="19" t="s">
        <v>526</v>
      </c>
      <c r="D73" s="19" t="s">
        <v>527</v>
      </c>
      <c r="E73" s="27"/>
      <c r="F73" s="27"/>
      <c r="G73" s="27"/>
      <c r="H73" s="27"/>
      <c r="I73" s="27"/>
      <c r="J73" s="27"/>
      <c r="K73" s="27"/>
      <c r="L73" s="27"/>
      <c r="M73" s="27"/>
      <c r="N73" s="27"/>
      <c r="O73" s="27"/>
      <c r="P73" s="27"/>
      <c r="Q73" s="27"/>
      <c r="R73" s="27"/>
      <c r="S73" s="27"/>
      <c r="T73" s="27"/>
      <c r="U73" s="27"/>
      <c r="V73" s="27"/>
      <c r="W73" s="27"/>
      <c r="X73" s="27"/>
      <c r="Y73" s="27"/>
      <c r="Z73" s="27"/>
    </row>
    <row r="74" spans="1:26">
      <c r="A74" s="19" t="s">
        <v>528</v>
      </c>
      <c r="B74" s="19" t="s">
        <v>493</v>
      </c>
      <c r="C74" s="19" t="s">
        <v>529</v>
      </c>
      <c r="D74" s="19" t="s">
        <v>530</v>
      </c>
      <c r="E74" s="27"/>
      <c r="F74" s="27"/>
      <c r="G74" s="27"/>
      <c r="H74" s="27"/>
      <c r="I74" s="27"/>
      <c r="J74" s="27"/>
      <c r="K74" s="27"/>
      <c r="L74" s="27"/>
      <c r="M74" s="27"/>
      <c r="N74" s="27"/>
      <c r="O74" s="27"/>
      <c r="P74" s="27"/>
      <c r="Q74" s="27"/>
      <c r="R74" s="27"/>
      <c r="S74" s="27"/>
      <c r="T74" s="27"/>
      <c r="U74" s="27"/>
      <c r="V74" s="27"/>
      <c r="W74" s="27"/>
      <c r="X74" s="27"/>
      <c r="Y74" s="27"/>
      <c r="Z74" s="27"/>
    </row>
    <row r="75" spans="1:26">
      <c r="A75" s="19" t="s">
        <v>531</v>
      </c>
      <c r="B75" s="19" t="s">
        <v>493</v>
      </c>
      <c r="C75" s="19" t="s">
        <v>532</v>
      </c>
      <c r="D75" s="19" t="s">
        <v>533</v>
      </c>
      <c r="E75" s="27"/>
      <c r="F75" s="27"/>
      <c r="G75" s="27"/>
      <c r="H75" s="27"/>
      <c r="I75" s="27"/>
      <c r="J75" s="27"/>
      <c r="K75" s="27"/>
      <c r="L75" s="27"/>
      <c r="M75" s="27"/>
      <c r="N75" s="27"/>
      <c r="O75" s="27"/>
      <c r="P75" s="27"/>
      <c r="Q75" s="27"/>
      <c r="R75" s="27"/>
      <c r="S75" s="27"/>
      <c r="T75" s="27"/>
      <c r="U75" s="27"/>
      <c r="V75" s="27"/>
      <c r="W75" s="27"/>
      <c r="X75" s="27"/>
      <c r="Y75" s="27"/>
      <c r="Z75" s="27"/>
    </row>
    <row r="76" spans="1:26">
      <c r="A76" s="19" t="s">
        <v>534</v>
      </c>
      <c r="B76" s="19" t="s">
        <v>493</v>
      </c>
      <c r="C76" s="19" t="s">
        <v>535</v>
      </c>
      <c r="D76" s="19" t="s">
        <v>536</v>
      </c>
      <c r="E76" s="27"/>
      <c r="F76" s="27"/>
      <c r="G76" s="27"/>
      <c r="H76" s="27"/>
      <c r="I76" s="27"/>
      <c r="J76" s="27"/>
      <c r="K76" s="27"/>
      <c r="L76" s="27"/>
      <c r="M76" s="27"/>
      <c r="N76" s="27"/>
      <c r="O76" s="27"/>
      <c r="P76" s="27"/>
      <c r="Q76" s="27"/>
      <c r="R76" s="27"/>
      <c r="S76" s="27"/>
      <c r="T76" s="27"/>
      <c r="U76" s="27"/>
      <c r="V76" s="27"/>
      <c r="W76" s="27"/>
      <c r="X76" s="27"/>
      <c r="Y76" s="27"/>
      <c r="Z76" s="27"/>
    </row>
    <row r="77" spans="1:26">
      <c r="A77" s="19" t="s">
        <v>537</v>
      </c>
      <c r="B77" s="19" t="s">
        <v>493</v>
      </c>
      <c r="C77" s="19" t="s">
        <v>538</v>
      </c>
      <c r="D77" s="19" t="s">
        <v>539</v>
      </c>
      <c r="E77" s="27"/>
      <c r="F77" s="27"/>
      <c r="G77" s="27"/>
      <c r="H77" s="27"/>
      <c r="I77" s="27"/>
      <c r="J77" s="27"/>
      <c r="K77" s="27"/>
      <c r="L77" s="27"/>
      <c r="M77" s="27"/>
      <c r="N77" s="27"/>
      <c r="O77" s="27"/>
      <c r="P77" s="27"/>
      <c r="Q77" s="27"/>
      <c r="R77" s="27"/>
      <c r="S77" s="27"/>
      <c r="T77" s="27"/>
      <c r="U77" s="27"/>
      <c r="V77" s="27"/>
      <c r="W77" s="27"/>
      <c r="X77" s="27"/>
      <c r="Y77" s="27"/>
      <c r="Z77" s="27"/>
    </row>
    <row r="78" spans="1:26">
      <c r="A78" s="19" t="s">
        <v>540</v>
      </c>
      <c r="B78" s="19" t="s">
        <v>493</v>
      </c>
      <c r="C78" s="19" t="s">
        <v>541</v>
      </c>
      <c r="D78" s="19" t="s">
        <v>542</v>
      </c>
      <c r="E78" s="27"/>
      <c r="F78" s="27"/>
      <c r="G78" s="27"/>
      <c r="H78" s="27"/>
      <c r="I78" s="27"/>
      <c r="J78" s="27"/>
      <c r="K78" s="27"/>
      <c r="L78" s="27"/>
      <c r="M78" s="27"/>
      <c r="N78" s="27"/>
      <c r="O78" s="27"/>
      <c r="P78" s="27"/>
      <c r="Q78" s="27"/>
      <c r="R78" s="27"/>
      <c r="S78" s="27"/>
      <c r="T78" s="27"/>
      <c r="U78" s="27"/>
      <c r="V78" s="27"/>
      <c r="W78" s="27"/>
      <c r="X78" s="27"/>
      <c r="Y78" s="27"/>
      <c r="Z78" s="27"/>
    </row>
    <row r="79" spans="1:26">
      <c r="A79" s="19" t="s">
        <v>543</v>
      </c>
      <c r="B79" s="19" t="s">
        <v>493</v>
      </c>
      <c r="C79" s="19" t="s">
        <v>544</v>
      </c>
      <c r="D79" s="19" t="s">
        <v>545</v>
      </c>
      <c r="E79" s="27"/>
      <c r="F79" s="27"/>
      <c r="G79" s="27"/>
      <c r="H79" s="27"/>
      <c r="I79" s="27"/>
      <c r="J79" s="27"/>
      <c r="K79" s="27"/>
      <c r="L79" s="27"/>
      <c r="M79" s="27"/>
      <c r="N79" s="27"/>
      <c r="O79" s="27"/>
      <c r="P79" s="27"/>
      <c r="Q79" s="27"/>
      <c r="R79" s="27"/>
      <c r="S79" s="27"/>
      <c r="T79" s="27"/>
      <c r="U79" s="27"/>
      <c r="V79" s="27"/>
      <c r="W79" s="27"/>
      <c r="X79" s="27"/>
      <c r="Y79" s="27"/>
      <c r="Z79" s="27"/>
    </row>
    <row r="80" spans="1:26">
      <c r="A80" s="19" t="s">
        <v>546</v>
      </c>
      <c r="B80" s="19" t="s">
        <v>493</v>
      </c>
      <c r="C80" s="19" t="s">
        <v>547</v>
      </c>
      <c r="D80" s="19" t="s">
        <v>548</v>
      </c>
      <c r="E80" s="27"/>
      <c r="F80" s="27"/>
      <c r="G80" s="27"/>
      <c r="H80" s="27"/>
      <c r="I80" s="27"/>
      <c r="J80" s="27"/>
      <c r="K80" s="27"/>
      <c r="L80" s="27"/>
      <c r="M80" s="27"/>
      <c r="N80" s="27"/>
      <c r="O80" s="27"/>
      <c r="P80" s="27"/>
      <c r="Q80" s="27"/>
      <c r="R80" s="27"/>
      <c r="S80" s="27"/>
      <c r="T80" s="27"/>
      <c r="U80" s="27"/>
      <c r="V80" s="27"/>
      <c r="W80" s="27"/>
      <c r="X80" s="27"/>
      <c r="Y80" s="27"/>
      <c r="Z80" s="27"/>
    </row>
    <row r="81" spans="1:26">
      <c r="A81" s="19" t="s">
        <v>549</v>
      </c>
      <c r="B81" s="19" t="s">
        <v>493</v>
      </c>
      <c r="C81" s="19" t="s">
        <v>550</v>
      </c>
      <c r="D81" s="19" t="s">
        <v>551</v>
      </c>
      <c r="E81" s="27"/>
      <c r="F81" s="27"/>
      <c r="G81" s="27"/>
      <c r="H81" s="27"/>
      <c r="I81" s="27"/>
      <c r="J81" s="27"/>
      <c r="K81" s="27"/>
      <c r="L81" s="27"/>
      <c r="M81" s="27"/>
      <c r="N81" s="27"/>
      <c r="O81" s="27"/>
      <c r="P81" s="27"/>
      <c r="Q81" s="27"/>
      <c r="R81" s="27"/>
      <c r="S81" s="27"/>
      <c r="T81" s="27"/>
      <c r="U81" s="27"/>
      <c r="V81" s="27"/>
      <c r="W81" s="27"/>
      <c r="X81" s="27"/>
      <c r="Y81" s="27"/>
      <c r="Z81" s="27"/>
    </row>
    <row r="82" spans="1:26">
      <c r="A82" s="19" t="s">
        <v>552</v>
      </c>
      <c r="B82" s="19" t="s">
        <v>493</v>
      </c>
      <c r="C82" s="19" t="s">
        <v>553</v>
      </c>
      <c r="D82" s="19" t="s">
        <v>554</v>
      </c>
      <c r="E82" s="27"/>
      <c r="F82" s="27"/>
      <c r="G82" s="27"/>
      <c r="H82" s="27"/>
      <c r="I82" s="27"/>
      <c r="J82" s="27"/>
      <c r="K82" s="27"/>
      <c r="L82" s="27"/>
      <c r="M82" s="27"/>
      <c r="N82" s="27"/>
      <c r="O82" s="27"/>
      <c r="P82" s="27"/>
      <c r="Q82" s="27"/>
      <c r="R82" s="27"/>
      <c r="S82" s="27"/>
      <c r="T82" s="27"/>
      <c r="U82" s="27"/>
      <c r="V82" s="27"/>
      <c r="W82" s="27"/>
      <c r="X82" s="27"/>
      <c r="Y82" s="27"/>
      <c r="Z82" s="27"/>
    </row>
    <row r="83" spans="1:26">
      <c r="A83" s="19" t="s">
        <v>555</v>
      </c>
      <c r="B83" s="19" t="s">
        <v>493</v>
      </c>
      <c r="C83" s="19" t="s">
        <v>556</v>
      </c>
      <c r="D83" s="19" t="s">
        <v>557</v>
      </c>
      <c r="E83" s="27"/>
      <c r="F83" s="27"/>
      <c r="G83" s="27"/>
      <c r="H83" s="27"/>
      <c r="I83" s="27"/>
      <c r="J83" s="27"/>
      <c r="K83" s="27"/>
      <c r="L83" s="27"/>
      <c r="M83" s="27"/>
      <c r="N83" s="27"/>
      <c r="O83" s="27"/>
      <c r="P83" s="27"/>
      <c r="Q83" s="27"/>
      <c r="R83" s="27"/>
      <c r="S83" s="27"/>
      <c r="T83" s="27"/>
      <c r="U83" s="27"/>
      <c r="V83" s="27"/>
      <c r="W83" s="27"/>
      <c r="X83" s="27"/>
      <c r="Y83" s="27"/>
      <c r="Z83" s="27"/>
    </row>
    <row r="84" spans="1:26">
      <c r="A84" s="19" t="s">
        <v>558</v>
      </c>
      <c r="B84" s="19" t="s">
        <v>493</v>
      </c>
      <c r="C84" s="19" t="s">
        <v>559</v>
      </c>
      <c r="D84" s="19" t="s">
        <v>560</v>
      </c>
      <c r="E84" s="27"/>
      <c r="F84" s="27"/>
      <c r="G84" s="27"/>
      <c r="H84" s="27"/>
      <c r="I84" s="27"/>
      <c r="J84" s="27"/>
      <c r="K84" s="27"/>
      <c r="L84" s="27"/>
      <c r="M84" s="27"/>
      <c r="N84" s="27"/>
      <c r="O84" s="27"/>
      <c r="P84" s="27"/>
      <c r="Q84" s="27"/>
      <c r="R84" s="27"/>
      <c r="S84" s="27"/>
      <c r="T84" s="27"/>
      <c r="U84" s="27"/>
      <c r="V84" s="27"/>
      <c r="W84" s="27"/>
      <c r="X84" s="27"/>
      <c r="Y84" s="27"/>
      <c r="Z84" s="27"/>
    </row>
    <row r="85" spans="1:26">
      <c r="A85" s="19" t="s">
        <v>561</v>
      </c>
      <c r="B85" s="19" t="s">
        <v>493</v>
      </c>
      <c r="C85" s="19" t="s">
        <v>562</v>
      </c>
      <c r="D85" s="19" t="s">
        <v>563</v>
      </c>
      <c r="E85" s="27"/>
      <c r="F85" s="27"/>
      <c r="G85" s="27"/>
      <c r="H85" s="27"/>
      <c r="I85" s="27"/>
      <c r="J85" s="27"/>
      <c r="K85" s="27"/>
      <c r="L85" s="27"/>
      <c r="M85" s="27"/>
      <c r="N85" s="27"/>
      <c r="O85" s="27"/>
      <c r="P85" s="27"/>
      <c r="Q85" s="27"/>
      <c r="R85" s="27"/>
      <c r="S85" s="27"/>
      <c r="T85" s="27"/>
      <c r="U85" s="27"/>
      <c r="V85" s="27"/>
      <c r="W85" s="27"/>
      <c r="X85" s="27"/>
      <c r="Y85" s="27"/>
      <c r="Z85" s="27"/>
    </row>
    <row r="86" spans="1:26">
      <c r="A86" s="19" t="s">
        <v>564</v>
      </c>
      <c r="B86" s="19" t="s">
        <v>493</v>
      </c>
      <c r="C86" s="19" t="s">
        <v>565</v>
      </c>
      <c r="D86" s="19" t="s">
        <v>566</v>
      </c>
      <c r="E86" s="27"/>
      <c r="F86" s="27"/>
      <c r="G86" s="27"/>
      <c r="H86" s="27"/>
      <c r="I86" s="27"/>
      <c r="J86" s="27"/>
      <c r="K86" s="27"/>
      <c r="L86" s="27"/>
      <c r="M86" s="27"/>
      <c r="N86" s="27"/>
      <c r="O86" s="27"/>
      <c r="P86" s="27"/>
      <c r="Q86" s="27"/>
      <c r="R86" s="27"/>
      <c r="S86" s="27"/>
      <c r="T86" s="27"/>
      <c r="U86" s="27"/>
      <c r="V86" s="27"/>
      <c r="W86" s="27"/>
      <c r="X86" s="27"/>
      <c r="Y86" s="27"/>
      <c r="Z86" s="27"/>
    </row>
    <row r="87" spans="1:26">
      <c r="A87" s="19" t="s">
        <v>567</v>
      </c>
      <c r="B87" s="19" t="s">
        <v>493</v>
      </c>
      <c r="C87" s="19" t="s">
        <v>568</v>
      </c>
      <c r="D87" s="19" t="s">
        <v>569</v>
      </c>
      <c r="E87" s="27"/>
      <c r="F87" s="27"/>
      <c r="G87" s="27"/>
      <c r="H87" s="27"/>
      <c r="I87" s="27"/>
      <c r="J87" s="27"/>
      <c r="K87" s="27"/>
      <c r="L87" s="27"/>
      <c r="M87" s="27"/>
      <c r="N87" s="27"/>
      <c r="O87" s="27"/>
      <c r="P87" s="27"/>
      <c r="Q87" s="27"/>
      <c r="R87" s="27"/>
      <c r="S87" s="27"/>
      <c r="T87" s="27"/>
      <c r="U87" s="27"/>
      <c r="V87" s="27"/>
      <c r="W87" s="27"/>
      <c r="X87" s="27"/>
      <c r="Y87" s="27"/>
      <c r="Z87" s="27"/>
    </row>
    <row r="88" spans="1:26">
      <c r="A88" s="19" t="s">
        <v>570</v>
      </c>
      <c r="B88" s="19" t="s">
        <v>493</v>
      </c>
      <c r="C88" s="19" t="s">
        <v>571</v>
      </c>
      <c r="D88" s="19" t="s">
        <v>572</v>
      </c>
      <c r="E88" s="27"/>
      <c r="F88" s="27"/>
      <c r="G88" s="27"/>
      <c r="H88" s="27"/>
      <c r="I88" s="27"/>
      <c r="J88" s="27"/>
      <c r="K88" s="27"/>
      <c r="L88" s="27"/>
      <c r="M88" s="27"/>
      <c r="N88" s="27"/>
      <c r="O88" s="27"/>
      <c r="P88" s="27"/>
      <c r="Q88" s="27"/>
      <c r="R88" s="27"/>
      <c r="S88" s="27"/>
      <c r="T88" s="27"/>
      <c r="U88" s="27"/>
      <c r="V88" s="27"/>
      <c r="W88" s="27"/>
      <c r="X88" s="27"/>
      <c r="Y88" s="27"/>
      <c r="Z88" s="27"/>
    </row>
    <row r="89" spans="1:26">
      <c r="A89" s="19" t="s">
        <v>573</v>
      </c>
      <c r="B89" s="19" t="s">
        <v>493</v>
      </c>
      <c r="C89" s="19" t="s">
        <v>574</v>
      </c>
      <c r="D89" s="19" t="s">
        <v>575</v>
      </c>
      <c r="E89" s="27"/>
      <c r="F89" s="27"/>
      <c r="G89" s="27"/>
      <c r="H89" s="27"/>
      <c r="I89" s="27"/>
      <c r="J89" s="27"/>
      <c r="K89" s="27"/>
      <c r="L89" s="27"/>
      <c r="M89" s="27"/>
      <c r="N89" s="27"/>
      <c r="O89" s="27"/>
      <c r="P89" s="27"/>
      <c r="Q89" s="27"/>
      <c r="R89" s="27"/>
      <c r="S89" s="27"/>
      <c r="T89" s="27"/>
      <c r="U89" s="27"/>
      <c r="V89" s="27"/>
      <c r="W89" s="27"/>
      <c r="X89" s="27"/>
      <c r="Y89" s="27"/>
      <c r="Z89" s="27"/>
    </row>
    <row r="90" spans="1:26">
      <c r="A90" s="19" t="s">
        <v>576</v>
      </c>
      <c r="B90" s="19" t="s">
        <v>493</v>
      </c>
      <c r="C90" s="19" t="s">
        <v>577</v>
      </c>
      <c r="D90" s="19" t="s">
        <v>578</v>
      </c>
      <c r="E90" s="27"/>
      <c r="F90" s="27"/>
      <c r="G90" s="27"/>
      <c r="H90" s="27"/>
      <c r="I90" s="27"/>
      <c r="J90" s="27"/>
      <c r="K90" s="27"/>
      <c r="L90" s="27"/>
      <c r="M90" s="27"/>
      <c r="N90" s="27"/>
      <c r="O90" s="27"/>
      <c r="P90" s="27"/>
      <c r="Q90" s="27"/>
      <c r="R90" s="27"/>
      <c r="S90" s="27"/>
      <c r="T90" s="27"/>
      <c r="U90" s="27"/>
      <c r="V90" s="27"/>
      <c r="W90" s="27"/>
      <c r="X90" s="27"/>
      <c r="Y90" s="27"/>
      <c r="Z90" s="27"/>
    </row>
    <row r="91" spans="1:26">
      <c r="A91" s="19" t="s">
        <v>579</v>
      </c>
      <c r="B91" s="19" t="s">
        <v>493</v>
      </c>
      <c r="C91" s="19" t="s">
        <v>580</v>
      </c>
      <c r="D91" s="19" t="s">
        <v>581</v>
      </c>
      <c r="E91" s="27"/>
      <c r="F91" s="27"/>
      <c r="G91" s="27"/>
      <c r="H91" s="27"/>
      <c r="I91" s="27"/>
      <c r="J91" s="27"/>
      <c r="K91" s="27"/>
      <c r="L91" s="27"/>
      <c r="M91" s="27"/>
      <c r="N91" s="27"/>
      <c r="O91" s="27"/>
      <c r="P91" s="27"/>
      <c r="Q91" s="27"/>
      <c r="R91" s="27"/>
      <c r="S91" s="27"/>
      <c r="T91" s="27"/>
      <c r="U91" s="27"/>
      <c r="V91" s="27"/>
      <c r="W91" s="27"/>
      <c r="X91" s="27"/>
      <c r="Y91" s="27"/>
      <c r="Z91" s="27"/>
    </row>
    <row r="92" spans="1:26">
      <c r="A92" s="19" t="s">
        <v>582</v>
      </c>
      <c r="B92" s="19" t="s">
        <v>493</v>
      </c>
      <c r="C92" s="19" t="s">
        <v>583</v>
      </c>
      <c r="D92" s="19" t="s">
        <v>584</v>
      </c>
      <c r="E92" s="27"/>
      <c r="F92" s="27"/>
      <c r="G92" s="27"/>
      <c r="H92" s="27"/>
      <c r="I92" s="27"/>
      <c r="J92" s="27"/>
      <c r="K92" s="27"/>
      <c r="L92" s="27"/>
      <c r="M92" s="27"/>
      <c r="N92" s="27"/>
      <c r="O92" s="27"/>
      <c r="P92" s="27"/>
      <c r="Q92" s="27"/>
      <c r="R92" s="27"/>
      <c r="S92" s="27"/>
      <c r="T92" s="27"/>
      <c r="U92" s="27"/>
      <c r="V92" s="27"/>
      <c r="W92" s="27"/>
      <c r="X92" s="27"/>
      <c r="Y92" s="27"/>
      <c r="Z92" s="27"/>
    </row>
    <row r="93" spans="1:26">
      <c r="A93" s="19" t="s">
        <v>585</v>
      </c>
      <c r="B93" s="19" t="s">
        <v>493</v>
      </c>
      <c r="C93" s="19" t="s">
        <v>586</v>
      </c>
      <c r="D93" s="19" t="s">
        <v>587</v>
      </c>
      <c r="E93" s="27"/>
      <c r="F93" s="27"/>
      <c r="G93" s="27"/>
      <c r="H93" s="27"/>
      <c r="I93" s="27"/>
      <c r="J93" s="27"/>
      <c r="K93" s="27"/>
      <c r="L93" s="27"/>
      <c r="M93" s="27"/>
      <c r="N93" s="27"/>
      <c r="O93" s="27"/>
      <c r="P93" s="27"/>
      <c r="Q93" s="27"/>
      <c r="R93" s="27"/>
      <c r="S93" s="27"/>
      <c r="T93" s="27"/>
      <c r="U93" s="27"/>
      <c r="V93" s="27"/>
      <c r="W93" s="27"/>
      <c r="X93" s="27"/>
      <c r="Y93" s="27"/>
      <c r="Z93" s="27"/>
    </row>
    <row r="94" spans="1:26">
      <c r="A94" s="19" t="s">
        <v>588</v>
      </c>
      <c r="B94" s="19" t="s">
        <v>493</v>
      </c>
      <c r="C94" s="19" t="s">
        <v>589</v>
      </c>
      <c r="D94" s="19" t="s">
        <v>590</v>
      </c>
      <c r="E94" s="27"/>
      <c r="F94" s="27"/>
      <c r="G94" s="27"/>
      <c r="H94" s="27"/>
      <c r="I94" s="27"/>
      <c r="J94" s="27"/>
      <c r="K94" s="27"/>
      <c r="L94" s="27"/>
      <c r="M94" s="27"/>
      <c r="N94" s="27"/>
      <c r="O94" s="27"/>
      <c r="P94" s="27"/>
      <c r="Q94" s="27"/>
      <c r="R94" s="27"/>
      <c r="S94" s="27"/>
      <c r="T94" s="27"/>
      <c r="U94" s="27"/>
      <c r="V94" s="27"/>
      <c r="W94" s="27"/>
      <c r="X94" s="27"/>
      <c r="Y94" s="27"/>
      <c r="Z94" s="27"/>
    </row>
    <row r="95" spans="1:26">
      <c r="A95" s="19" t="s">
        <v>591</v>
      </c>
      <c r="B95" s="19" t="s">
        <v>493</v>
      </c>
      <c r="C95" s="19" t="s">
        <v>592</v>
      </c>
      <c r="D95" s="19" t="s">
        <v>593</v>
      </c>
      <c r="E95" s="27"/>
      <c r="F95" s="27"/>
      <c r="G95" s="27"/>
      <c r="H95" s="27"/>
      <c r="I95" s="27"/>
      <c r="J95" s="27"/>
      <c r="K95" s="27"/>
      <c r="L95" s="27"/>
      <c r="M95" s="27"/>
      <c r="N95" s="27"/>
      <c r="O95" s="27"/>
      <c r="P95" s="27"/>
      <c r="Q95" s="27"/>
      <c r="R95" s="27"/>
      <c r="S95" s="27"/>
      <c r="T95" s="27"/>
      <c r="U95" s="27"/>
      <c r="V95" s="27"/>
      <c r="W95" s="27"/>
      <c r="X95" s="27"/>
      <c r="Y95" s="27"/>
      <c r="Z95" s="27"/>
    </row>
    <row r="96" spans="1:26">
      <c r="A96" s="19" t="s">
        <v>594</v>
      </c>
      <c r="B96" s="19" t="s">
        <v>493</v>
      </c>
      <c r="C96" s="19" t="s">
        <v>595</v>
      </c>
      <c r="D96" s="19" t="s">
        <v>596</v>
      </c>
      <c r="E96" s="27"/>
      <c r="F96" s="27"/>
      <c r="G96" s="27"/>
      <c r="H96" s="27"/>
      <c r="I96" s="27"/>
      <c r="J96" s="27"/>
      <c r="K96" s="27"/>
      <c r="L96" s="27"/>
      <c r="M96" s="27"/>
      <c r="N96" s="27"/>
      <c r="O96" s="27"/>
      <c r="P96" s="27"/>
      <c r="Q96" s="27"/>
      <c r="R96" s="27"/>
      <c r="S96" s="27"/>
      <c r="T96" s="27"/>
      <c r="U96" s="27"/>
      <c r="V96" s="27"/>
      <c r="W96" s="27"/>
      <c r="X96" s="27"/>
      <c r="Y96" s="27"/>
      <c r="Z96" s="27"/>
    </row>
    <row r="97" spans="1:26">
      <c r="A97" s="19" t="s">
        <v>597</v>
      </c>
      <c r="B97" s="19" t="s">
        <v>313</v>
      </c>
      <c r="C97" s="19" t="s">
        <v>597</v>
      </c>
      <c r="D97" s="19" t="s">
        <v>598</v>
      </c>
      <c r="E97" s="27"/>
      <c r="F97" s="27"/>
      <c r="G97" s="27"/>
      <c r="H97" s="27"/>
      <c r="I97" s="27"/>
      <c r="J97" s="27"/>
      <c r="K97" s="27"/>
      <c r="L97" s="27"/>
      <c r="M97" s="27"/>
      <c r="N97" s="27"/>
      <c r="O97" s="27"/>
      <c r="P97" s="27"/>
      <c r="Q97" s="27"/>
      <c r="R97" s="27"/>
      <c r="S97" s="27"/>
      <c r="T97" s="27"/>
      <c r="U97" s="27"/>
      <c r="V97" s="27"/>
      <c r="W97" s="27"/>
      <c r="X97" s="27"/>
      <c r="Y97" s="27"/>
      <c r="Z97" s="27"/>
    </row>
    <row r="98" spans="1:26">
      <c r="A98" s="19" t="s">
        <v>599</v>
      </c>
      <c r="B98" s="19" t="s">
        <v>313</v>
      </c>
      <c r="C98" s="19" t="s">
        <v>600</v>
      </c>
      <c r="D98" s="19" t="s">
        <v>601</v>
      </c>
      <c r="E98" s="27"/>
      <c r="F98" s="27"/>
      <c r="G98" s="27"/>
      <c r="H98" s="27"/>
      <c r="I98" s="27"/>
      <c r="J98" s="27"/>
      <c r="K98" s="27"/>
      <c r="L98" s="27"/>
      <c r="M98" s="27"/>
      <c r="N98" s="27"/>
      <c r="O98" s="27"/>
      <c r="P98" s="27"/>
      <c r="Q98" s="27"/>
      <c r="R98" s="27"/>
      <c r="S98" s="27"/>
      <c r="T98" s="27"/>
      <c r="U98" s="27"/>
      <c r="V98" s="27"/>
      <c r="W98" s="27"/>
      <c r="X98" s="27"/>
      <c r="Y98" s="27"/>
      <c r="Z98" s="27"/>
    </row>
    <row r="99" spans="1:26">
      <c r="A99" s="19" t="s">
        <v>602</v>
      </c>
      <c r="B99" s="19" t="s">
        <v>313</v>
      </c>
      <c r="C99" s="19" t="s">
        <v>602</v>
      </c>
      <c r="D99" s="19" t="s">
        <v>603</v>
      </c>
      <c r="E99" s="27"/>
      <c r="F99" s="27"/>
      <c r="G99" s="27"/>
      <c r="H99" s="27"/>
      <c r="I99" s="27"/>
      <c r="J99" s="27"/>
      <c r="K99" s="27"/>
      <c r="L99" s="27"/>
      <c r="M99" s="27"/>
      <c r="N99" s="27"/>
      <c r="O99" s="27"/>
      <c r="P99" s="27"/>
      <c r="Q99" s="27"/>
      <c r="R99" s="27"/>
      <c r="S99" s="27"/>
      <c r="T99" s="27"/>
      <c r="U99" s="27"/>
      <c r="V99" s="27"/>
      <c r="W99" s="27"/>
      <c r="X99" s="27"/>
      <c r="Y99" s="27"/>
      <c r="Z99" s="27"/>
    </row>
    <row r="100" spans="1:26">
      <c r="A100" s="19" t="s">
        <v>604</v>
      </c>
      <c r="B100" s="19" t="s">
        <v>313</v>
      </c>
      <c r="C100" s="19" t="s">
        <v>605</v>
      </c>
      <c r="D100" s="19" t="s">
        <v>606</v>
      </c>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c r="A101" s="19" t="s">
        <v>607</v>
      </c>
      <c r="B101" s="19" t="s">
        <v>313</v>
      </c>
      <c r="C101" s="19" t="s">
        <v>607</v>
      </c>
      <c r="D101" s="19" t="s">
        <v>608</v>
      </c>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c r="A102" s="19" t="s">
        <v>609</v>
      </c>
      <c r="B102" s="19" t="s">
        <v>313</v>
      </c>
      <c r="C102" s="19" t="s">
        <v>609</v>
      </c>
      <c r="D102" s="19" t="s">
        <v>610</v>
      </c>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c r="A103" s="19" t="s">
        <v>611</v>
      </c>
      <c r="B103" s="19" t="s">
        <v>313</v>
      </c>
      <c r="C103" s="19" t="s">
        <v>611</v>
      </c>
      <c r="D103" s="19" t="s">
        <v>612</v>
      </c>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c r="A104" s="19" t="s">
        <v>613</v>
      </c>
      <c r="B104" s="19" t="s">
        <v>313</v>
      </c>
      <c r="C104" s="19" t="s">
        <v>613</v>
      </c>
      <c r="D104" s="19" t="s">
        <v>614</v>
      </c>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c r="A105" s="19" t="s">
        <v>615</v>
      </c>
      <c r="B105" s="19" t="s">
        <v>359</v>
      </c>
      <c r="C105" s="19" t="s">
        <v>616</v>
      </c>
      <c r="D105" s="19" t="s">
        <v>617</v>
      </c>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c r="A106" s="19" t="s">
        <v>618</v>
      </c>
      <c r="B106" s="19" t="s">
        <v>359</v>
      </c>
      <c r="C106" s="19" t="s">
        <v>619</v>
      </c>
      <c r="D106" s="19" t="s">
        <v>376</v>
      </c>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c r="A107" s="19" t="s">
        <v>620</v>
      </c>
      <c r="B107" s="19" t="s">
        <v>359</v>
      </c>
      <c r="C107" s="19" t="s">
        <v>621</v>
      </c>
      <c r="D107" s="19" t="s">
        <v>622</v>
      </c>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c r="A108" s="19" t="s">
        <v>623</v>
      </c>
      <c r="B108" s="19" t="s">
        <v>359</v>
      </c>
      <c r="C108" s="19" t="s">
        <v>624</v>
      </c>
      <c r="D108" s="19" t="s">
        <v>396</v>
      </c>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c r="A109" s="19" t="s">
        <v>625</v>
      </c>
      <c r="B109" s="19" t="s">
        <v>404</v>
      </c>
      <c r="C109" s="19" t="s">
        <v>625</v>
      </c>
      <c r="D109" s="19" t="s">
        <v>626</v>
      </c>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c r="A110" s="19" t="s">
        <v>627</v>
      </c>
      <c r="B110" s="19" t="s">
        <v>450</v>
      </c>
      <c r="C110" s="19" t="s">
        <v>627</v>
      </c>
      <c r="D110" s="19" t="s">
        <v>628</v>
      </c>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c r="A111" s="19" t="s">
        <v>629</v>
      </c>
      <c r="B111" s="19" t="s">
        <v>450</v>
      </c>
      <c r="C111" s="19" t="s">
        <v>629</v>
      </c>
      <c r="D111" s="19" t="s">
        <v>630</v>
      </c>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c r="A112" s="19" t="s">
        <v>631</v>
      </c>
      <c r="B112" s="19" t="s">
        <v>450</v>
      </c>
      <c r="C112" s="19" t="s">
        <v>631</v>
      </c>
      <c r="D112" s="19" t="s">
        <v>632</v>
      </c>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c r="A113" s="19" t="s">
        <v>633</v>
      </c>
      <c r="B113" s="19" t="s">
        <v>450</v>
      </c>
      <c r="C113" s="19" t="s">
        <v>633</v>
      </c>
      <c r="D113" s="19" t="s">
        <v>634</v>
      </c>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c r="A114" s="19" t="s">
        <v>635</v>
      </c>
      <c r="B114" s="19" t="s">
        <v>450</v>
      </c>
      <c r="C114" s="19" t="s">
        <v>635</v>
      </c>
      <c r="D114" s="19" t="s">
        <v>636</v>
      </c>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c r="A115" s="19" t="s">
        <v>637</v>
      </c>
      <c r="B115" s="19" t="s">
        <v>493</v>
      </c>
      <c r="C115" s="19" t="s">
        <v>637</v>
      </c>
      <c r="D115" s="19" t="s">
        <v>638</v>
      </c>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c r="A116" s="19" t="s">
        <v>639</v>
      </c>
      <c r="B116" s="19" t="s">
        <v>493</v>
      </c>
      <c r="C116" s="19" t="s">
        <v>640</v>
      </c>
      <c r="D116" s="19" t="s">
        <v>641</v>
      </c>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c r="A117" s="19" t="s">
        <v>642</v>
      </c>
      <c r="B117" s="19" t="s">
        <v>493</v>
      </c>
      <c r="C117" s="19" t="s">
        <v>642</v>
      </c>
      <c r="D117" s="19" t="s">
        <v>643</v>
      </c>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c r="A118" s="19" t="s">
        <v>644</v>
      </c>
      <c r="B118" s="19" t="s">
        <v>450</v>
      </c>
      <c r="C118" s="19" t="s">
        <v>644</v>
      </c>
      <c r="D118" s="19" t="s">
        <v>645</v>
      </c>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c r="A119" s="19" t="s">
        <v>646</v>
      </c>
      <c r="B119" s="19" t="s">
        <v>450</v>
      </c>
      <c r="C119" s="19" t="s">
        <v>646</v>
      </c>
      <c r="D119" s="19" t="s">
        <v>647</v>
      </c>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c r="A120" s="19" t="s">
        <v>648</v>
      </c>
      <c r="B120" s="19" t="s">
        <v>450</v>
      </c>
      <c r="C120" s="19" t="s">
        <v>648</v>
      </c>
      <c r="D120" s="19" t="s">
        <v>649</v>
      </c>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c r="A121" s="19" t="s">
        <v>650</v>
      </c>
      <c r="B121" s="19" t="s">
        <v>313</v>
      </c>
      <c r="C121" s="19" t="s">
        <v>650</v>
      </c>
      <c r="D121" s="19" t="s">
        <v>651</v>
      </c>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c r="A122" s="19" t="s">
        <v>652</v>
      </c>
      <c r="B122" s="19" t="s">
        <v>404</v>
      </c>
      <c r="C122" s="19" t="s">
        <v>652</v>
      </c>
      <c r="D122" s="19" t="s">
        <v>653</v>
      </c>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c r="A123" s="19" t="s">
        <v>654</v>
      </c>
      <c r="B123" s="19" t="s">
        <v>404</v>
      </c>
      <c r="C123" s="19" t="s">
        <v>654</v>
      </c>
      <c r="D123" s="19" t="s">
        <v>655</v>
      </c>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c r="A124" s="19" t="s">
        <v>656</v>
      </c>
      <c r="B124" s="19" t="s">
        <v>493</v>
      </c>
      <c r="C124" s="19" t="s">
        <v>656</v>
      </c>
      <c r="D124" s="19" t="s">
        <v>657</v>
      </c>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c r="A125" s="19" t="s">
        <v>658</v>
      </c>
      <c r="B125" s="19" t="s">
        <v>493</v>
      </c>
      <c r="C125" s="19" t="s">
        <v>658</v>
      </c>
      <c r="D125" s="19" t="s">
        <v>659</v>
      </c>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c r="A126" s="19" t="s">
        <v>660</v>
      </c>
      <c r="B126" s="19" t="s">
        <v>450</v>
      </c>
      <c r="C126" s="19" t="s">
        <v>660</v>
      </c>
      <c r="D126" s="19" t="s">
        <v>661</v>
      </c>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c r="A127" s="19" t="s">
        <v>662</v>
      </c>
      <c r="B127" s="19" t="s">
        <v>450</v>
      </c>
      <c r="C127" s="19" t="s">
        <v>662</v>
      </c>
      <c r="D127" s="19" t="s">
        <v>663</v>
      </c>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c r="A128" s="19" t="s">
        <v>664</v>
      </c>
      <c r="B128" s="19" t="s">
        <v>450</v>
      </c>
      <c r="C128" s="19" t="s">
        <v>664</v>
      </c>
      <c r="D128" s="19" t="s">
        <v>665</v>
      </c>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c r="A129" s="19" t="s">
        <v>666</v>
      </c>
      <c r="B129" s="19" t="s">
        <v>450</v>
      </c>
      <c r="C129" s="19" t="s">
        <v>666</v>
      </c>
      <c r="D129" s="19" t="s">
        <v>667</v>
      </c>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c r="A130" s="19" t="s">
        <v>668</v>
      </c>
      <c r="B130" s="19" t="s">
        <v>359</v>
      </c>
      <c r="C130" s="19" t="s">
        <v>668</v>
      </c>
      <c r="D130" s="19" t="s">
        <v>669</v>
      </c>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c r="A131" s="19" t="s">
        <v>670</v>
      </c>
      <c r="B131" s="19" t="s">
        <v>404</v>
      </c>
      <c r="C131" s="19" t="s">
        <v>670</v>
      </c>
      <c r="D131" s="19" t="s">
        <v>671</v>
      </c>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c r="A132" s="19" t="s">
        <v>672</v>
      </c>
      <c r="B132" s="19" t="s">
        <v>404</v>
      </c>
      <c r="C132" s="19" t="s">
        <v>672</v>
      </c>
      <c r="D132" s="19" t="s">
        <v>673</v>
      </c>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c r="A133" s="19" t="s">
        <v>674</v>
      </c>
      <c r="B133" s="19" t="s">
        <v>313</v>
      </c>
      <c r="C133" s="19" t="s">
        <v>674</v>
      </c>
      <c r="D133" s="19" t="s">
        <v>675</v>
      </c>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c r="A134" s="19" t="s">
        <v>676</v>
      </c>
      <c r="B134" s="19" t="s">
        <v>313</v>
      </c>
      <c r="C134" s="19" t="s">
        <v>676</v>
      </c>
      <c r="D134" s="19" t="s">
        <v>677</v>
      </c>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c r="A135" s="19" t="s">
        <v>678</v>
      </c>
      <c r="B135" s="19" t="s">
        <v>313</v>
      </c>
      <c r="C135" s="19" t="s">
        <v>678</v>
      </c>
      <c r="D135" s="19" t="s">
        <v>679</v>
      </c>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c r="A136" s="19" t="s">
        <v>680</v>
      </c>
      <c r="B136" s="19" t="s">
        <v>313</v>
      </c>
      <c r="C136" s="19" t="s">
        <v>680</v>
      </c>
      <c r="D136" s="19" t="s">
        <v>681</v>
      </c>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c r="A137" s="19" t="s">
        <v>682</v>
      </c>
      <c r="B137" s="19" t="s">
        <v>313</v>
      </c>
      <c r="C137" s="19" t="s">
        <v>682</v>
      </c>
      <c r="D137" s="19" t="s">
        <v>683</v>
      </c>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c r="A138" s="19" t="s">
        <v>684</v>
      </c>
      <c r="B138" s="19" t="s">
        <v>313</v>
      </c>
      <c r="C138" s="19" t="s">
        <v>684</v>
      </c>
      <c r="D138" s="19" t="s">
        <v>685</v>
      </c>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c r="A139" s="19" t="s">
        <v>686</v>
      </c>
      <c r="B139" s="19" t="s">
        <v>313</v>
      </c>
      <c r="C139" s="19" t="s">
        <v>686</v>
      </c>
      <c r="D139" s="19" t="s">
        <v>687</v>
      </c>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c r="A140" s="19" t="s">
        <v>688</v>
      </c>
      <c r="B140" s="19" t="s">
        <v>313</v>
      </c>
      <c r="C140" s="19" t="s">
        <v>688</v>
      </c>
      <c r="D140" s="19" t="s">
        <v>689</v>
      </c>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c r="A141" s="19" t="s">
        <v>690</v>
      </c>
      <c r="B141" s="19" t="s">
        <v>313</v>
      </c>
      <c r="C141" s="19" t="s">
        <v>690</v>
      </c>
      <c r="D141" s="19" t="s">
        <v>691</v>
      </c>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c r="A142" s="19" t="s">
        <v>692</v>
      </c>
      <c r="B142" s="19" t="s">
        <v>313</v>
      </c>
      <c r="C142" s="19" t="s">
        <v>692</v>
      </c>
      <c r="D142" s="19" t="s">
        <v>693</v>
      </c>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c r="A143" s="19" t="s">
        <v>694</v>
      </c>
      <c r="B143" s="19" t="s">
        <v>313</v>
      </c>
      <c r="C143" s="19" t="s">
        <v>694</v>
      </c>
      <c r="D143" s="19" t="s">
        <v>695</v>
      </c>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c r="A144" s="19" t="s">
        <v>696</v>
      </c>
      <c r="B144" s="19" t="s">
        <v>313</v>
      </c>
      <c r="C144" s="19" t="s">
        <v>696</v>
      </c>
      <c r="D144" s="19" t="s">
        <v>697</v>
      </c>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c r="A145" s="19" t="s">
        <v>698</v>
      </c>
      <c r="B145" s="19" t="s">
        <v>313</v>
      </c>
      <c r="C145" s="19" t="s">
        <v>698</v>
      </c>
      <c r="D145" s="19" t="s">
        <v>699</v>
      </c>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c r="A146" s="19" t="s">
        <v>700</v>
      </c>
      <c r="B146" s="19" t="s">
        <v>313</v>
      </c>
      <c r="C146" s="19" t="s">
        <v>700</v>
      </c>
      <c r="D146" s="19" t="s">
        <v>701</v>
      </c>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c r="A147" s="19" t="s">
        <v>702</v>
      </c>
      <c r="B147" s="19" t="s">
        <v>313</v>
      </c>
      <c r="C147" s="19" t="s">
        <v>702</v>
      </c>
      <c r="D147" s="19" t="s">
        <v>703</v>
      </c>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c r="A148" s="19" t="s">
        <v>704</v>
      </c>
      <c r="B148" s="19" t="s">
        <v>313</v>
      </c>
      <c r="C148" s="19" t="s">
        <v>704</v>
      </c>
      <c r="D148" s="19" t="s">
        <v>705</v>
      </c>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c r="A149" s="19" t="s">
        <v>706</v>
      </c>
      <c r="B149" s="19" t="s">
        <v>313</v>
      </c>
      <c r="C149" s="19" t="s">
        <v>706</v>
      </c>
      <c r="D149" s="19" t="s">
        <v>707</v>
      </c>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c r="A150" s="19" t="s">
        <v>708</v>
      </c>
      <c r="B150" s="19" t="s">
        <v>313</v>
      </c>
      <c r="C150" s="19" t="s">
        <v>708</v>
      </c>
      <c r="D150" s="19" t="s">
        <v>709</v>
      </c>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c r="A151" s="19" t="s">
        <v>710</v>
      </c>
      <c r="B151" s="19" t="s">
        <v>313</v>
      </c>
      <c r="C151" s="19" t="s">
        <v>710</v>
      </c>
      <c r="D151" s="19" t="s">
        <v>711</v>
      </c>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c r="A152" s="19" t="s">
        <v>712</v>
      </c>
      <c r="B152" s="19" t="s">
        <v>313</v>
      </c>
      <c r="C152" s="19" t="s">
        <v>712</v>
      </c>
      <c r="D152" s="19" t="s">
        <v>713</v>
      </c>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c r="A153" s="19" t="s">
        <v>714</v>
      </c>
      <c r="B153" s="19" t="s">
        <v>313</v>
      </c>
      <c r="C153" s="19" t="s">
        <v>714</v>
      </c>
      <c r="D153" s="19" t="s">
        <v>715</v>
      </c>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c r="A154" s="19" t="s">
        <v>716</v>
      </c>
      <c r="B154" s="19" t="s">
        <v>313</v>
      </c>
      <c r="C154" s="19" t="s">
        <v>716</v>
      </c>
      <c r="D154" s="19" t="s">
        <v>717</v>
      </c>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c r="A155" s="19" t="s">
        <v>718</v>
      </c>
      <c r="B155" s="19" t="s">
        <v>404</v>
      </c>
      <c r="C155" s="19" t="s">
        <v>718</v>
      </c>
      <c r="D155" s="19" t="s">
        <v>719</v>
      </c>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c r="A156" s="19" t="s">
        <v>720</v>
      </c>
      <c r="B156" s="19" t="s">
        <v>404</v>
      </c>
      <c r="C156" s="19" t="s">
        <v>720</v>
      </c>
      <c r="D156" s="19" t="s">
        <v>721</v>
      </c>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c r="A157" s="19" t="s">
        <v>722</v>
      </c>
      <c r="B157" s="19" t="s">
        <v>404</v>
      </c>
      <c r="C157" s="19" t="s">
        <v>722</v>
      </c>
      <c r="D157" s="19" t="s">
        <v>723</v>
      </c>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c r="A158" s="19" t="s">
        <v>724</v>
      </c>
      <c r="B158" s="19" t="s">
        <v>313</v>
      </c>
      <c r="C158" s="19" t="s">
        <v>724</v>
      </c>
      <c r="D158" s="19" t="s">
        <v>725</v>
      </c>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c r="A159" s="19" t="s">
        <v>726</v>
      </c>
      <c r="B159" s="19" t="s">
        <v>313</v>
      </c>
      <c r="C159" s="19" t="s">
        <v>726</v>
      </c>
      <c r="D159" s="19" t="s">
        <v>727</v>
      </c>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c r="A160" s="19" t="s">
        <v>728</v>
      </c>
      <c r="B160" s="19" t="s">
        <v>313</v>
      </c>
      <c r="C160" s="19" t="s">
        <v>728</v>
      </c>
      <c r="D160" s="19" t="s">
        <v>729</v>
      </c>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c r="A161" s="19" t="s">
        <v>730</v>
      </c>
      <c r="B161" s="19" t="s">
        <v>313</v>
      </c>
      <c r="C161" s="19" t="s">
        <v>730</v>
      </c>
      <c r="D161" s="19" t="s">
        <v>731</v>
      </c>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c r="A162" s="19" t="s">
        <v>732</v>
      </c>
      <c r="B162" s="19" t="s">
        <v>313</v>
      </c>
      <c r="C162" s="19" t="s">
        <v>732</v>
      </c>
      <c r="D162" s="19" t="s">
        <v>733</v>
      </c>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c r="A163" s="19" t="s">
        <v>734</v>
      </c>
      <c r="B163" s="19" t="s">
        <v>313</v>
      </c>
      <c r="C163" s="19" t="s">
        <v>734</v>
      </c>
      <c r="D163" s="19" t="s">
        <v>735</v>
      </c>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c r="A164" s="19" t="s">
        <v>736</v>
      </c>
      <c r="B164" s="19" t="s">
        <v>313</v>
      </c>
      <c r="C164" s="19" t="s">
        <v>736</v>
      </c>
      <c r="D164" s="19" t="s">
        <v>737</v>
      </c>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c r="A165" s="19" t="s">
        <v>738</v>
      </c>
      <c r="B165" s="19" t="s">
        <v>313</v>
      </c>
      <c r="C165" s="19" t="s">
        <v>738</v>
      </c>
      <c r="D165" s="19" t="s">
        <v>739</v>
      </c>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c r="A166" s="19" t="s">
        <v>740</v>
      </c>
      <c r="B166" s="19" t="s">
        <v>313</v>
      </c>
      <c r="C166" s="19" t="s">
        <v>740</v>
      </c>
      <c r="D166" s="19" t="s">
        <v>741</v>
      </c>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c r="A167" s="19" t="s">
        <v>742</v>
      </c>
      <c r="B167" s="19" t="s">
        <v>313</v>
      </c>
      <c r="C167" s="19" t="s">
        <v>742</v>
      </c>
      <c r="D167" s="19" t="s">
        <v>743</v>
      </c>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c r="A168" s="19" t="s">
        <v>744</v>
      </c>
      <c r="B168" s="19" t="s">
        <v>313</v>
      </c>
      <c r="C168" s="19" t="s">
        <v>744</v>
      </c>
      <c r="D168" s="19" t="s">
        <v>745</v>
      </c>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c r="A169" s="19" t="s">
        <v>746</v>
      </c>
      <c r="B169" s="19" t="s">
        <v>313</v>
      </c>
      <c r="C169" s="19" t="s">
        <v>746</v>
      </c>
      <c r="D169" s="19" t="s">
        <v>747</v>
      </c>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c r="A170" s="19" t="s">
        <v>748</v>
      </c>
      <c r="B170" s="19" t="s">
        <v>313</v>
      </c>
      <c r="C170" s="19" t="s">
        <v>748</v>
      </c>
      <c r="D170" s="19" t="s">
        <v>749</v>
      </c>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c r="A171" s="19" t="s">
        <v>750</v>
      </c>
      <c r="B171" s="19" t="s">
        <v>313</v>
      </c>
      <c r="C171" s="19" t="s">
        <v>750</v>
      </c>
      <c r="D171" s="19" t="s">
        <v>751</v>
      </c>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c r="A172" s="19" t="s">
        <v>752</v>
      </c>
      <c r="B172" s="19" t="s">
        <v>313</v>
      </c>
      <c r="C172" s="19" t="s">
        <v>752</v>
      </c>
      <c r="D172" s="19" t="s">
        <v>753</v>
      </c>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c r="A173" s="19" t="s">
        <v>754</v>
      </c>
      <c r="B173" s="19" t="s">
        <v>313</v>
      </c>
      <c r="C173" s="19" t="s">
        <v>754</v>
      </c>
      <c r="D173" s="19" t="s">
        <v>755</v>
      </c>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c r="A174" s="19" t="s">
        <v>756</v>
      </c>
      <c r="B174" s="19" t="s">
        <v>313</v>
      </c>
      <c r="C174" s="19" t="s">
        <v>756</v>
      </c>
      <c r="D174" s="19" t="s">
        <v>757</v>
      </c>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c r="A175" s="19" t="s">
        <v>758</v>
      </c>
      <c r="B175" s="19" t="s">
        <v>313</v>
      </c>
      <c r="C175" s="19" t="s">
        <v>758</v>
      </c>
      <c r="D175" s="19" t="s">
        <v>759</v>
      </c>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c r="A176" s="19" t="s">
        <v>760</v>
      </c>
      <c r="B176" s="19" t="s">
        <v>313</v>
      </c>
      <c r="C176" s="19" t="s">
        <v>760</v>
      </c>
      <c r="D176" s="19" t="s">
        <v>761</v>
      </c>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c r="A177" s="19" t="s">
        <v>762</v>
      </c>
      <c r="B177" s="19" t="s">
        <v>493</v>
      </c>
      <c r="C177" s="19" t="s">
        <v>762</v>
      </c>
      <c r="D177" s="19" t="s">
        <v>763</v>
      </c>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c r="A178" s="19" t="s">
        <v>764</v>
      </c>
      <c r="B178" s="19" t="s">
        <v>493</v>
      </c>
      <c r="C178" s="19" t="s">
        <v>764</v>
      </c>
      <c r="D178" s="19" t="s">
        <v>765</v>
      </c>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c r="A179" s="19" t="s">
        <v>766</v>
      </c>
      <c r="B179" s="19" t="s">
        <v>313</v>
      </c>
      <c r="C179" s="19" t="s">
        <v>766</v>
      </c>
      <c r="D179" s="19" t="s">
        <v>767</v>
      </c>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c r="A180" s="19" t="s">
        <v>768</v>
      </c>
      <c r="B180" s="19" t="s">
        <v>313</v>
      </c>
      <c r="C180" s="19" t="s">
        <v>768</v>
      </c>
      <c r="D180" s="19" t="s">
        <v>769</v>
      </c>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c r="A181" s="19" t="s">
        <v>770</v>
      </c>
      <c r="B181" s="19" t="s">
        <v>313</v>
      </c>
      <c r="C181" s="19" t="s">
        <v>770</v>
      </c>
      <c r="D181" s="19" t="s">
        <v>771</v>
      </c>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4.7" thickBot="1">
      <c r="A182" s="22" t="s">
        <v>597</v>
      </c>
      <c r="B182" s="22" t="s">
        <v>313</v>
      </c>
      <c r="C182" s="22" t="s">
        <v>597</v>
      </c>
      <c r="D182" s="22" t="s">
        <v>598</v>
      </c>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4.7" thickTop="1">
      <c r="A183" s="30"/>
      <c r="B183" s="30"/>
      <c r="C183" s="30"/>
      <c r="D183" s="30"/>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c r="E187" s="27"/>
      <c r="F187" s="27"/>
      <c r="G187" s="27"/>
      <c r="H187" s="27"/>
      <c r="I187" s="27"/>
      <c r="J187" s="27"/>
      <c r="K187" s="27"/>
      <c r="L187" s="27"/>
      <c r="M187" s="27"/>
      <c r="N187" s="27"/>
      <c r="O187" s="27"/>
      <c r="P187" s="27"/>
      <c r="Q187" s="27"/>
      <c r="R187" s="27"/>
      <c r="S187" s="27"/>
      <c r="T187" s="27"/>
      <c r="U187" s="27"/>
      <c r="V187" s="27"/>
      <c r="W187" s="27"/>
      <c r="X187" s="27"/>
      <c r="Y187" s="27"/>
      <c r="Z187" s="27"/>
    </row>
  </sheetData>
  <phoneticPr fontId="2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
  <sheetViews>
    <sheetView tabSelected="1" workbookViewId="0">
      <selection activeCell="B4" sqref="B4"/>
    </sheetView>
  </sheetViews>
  <sheetFormatPr defaultColWidth="8.7890625" defaultRowHeight="14.4"/>
  <cols>
    <col min="2" max="2" width="11.20703125" customWidth="1"/>
    <col min="3" max="3" width="7" customWidth="1"/>
    <col min="7" max="7" width="8.1015625" customWidth="1"/>
    <col min="8" max="8" width="11.41796875" customWidth="1"/>
    <col min="9" max="9" width="9.41796875" customWidth="1"/>
    <col min="10" max="10" width="8.1015625" customWidth="1"/>
    <col min="11" max="11" width="11" customWidth="1"/>
    <col min="12" max="12" width="8.7890625" customWidth="1"/>
    <col min="13" max="13" width="7.7890625" customWidth="1"/>
    <col min="14" max="14" width="9.1015625" style="112" customWidth="1"/>
    <col min="15" max="15" width="8.1015625" style="112" customWidth="1"/>
    <col min="16" max="16" width="7.1015625" style="112" customWidth="1"/>
    <col min="17" max="17" width="12" style="113" customWidth="1"/>
    <col min="19" max="22" width="5.41796875" customWidth="1"/>
    <col min="23" max="26" width="5.7890625" style="114" customWidth="1"/>
    <col min="27" max="30" width="5.41796875" customWidth="1"/>
  </cols>
  <sheetData>
    <row r="1" spans="1:30" ht="37.950000000000003" customHeight="1">
      <c r="A1" s="170" t="s">
        <v>1488</v>
      </c>
      <c r="B1" s="171"/>
      <c r="C1" s="171"/>
      <c r="D1" s="171"/>
      <c r="E1" s="171"/>
      <c r="F1" s="171"/>
      <c r="G1" s="171"/>
      <c r="H1" s="171"/>
      <c r="I1" s="171"/>
      <c r="J1" s="171"/>
      <c r="K1" s="171"/>
      <c r="L1" s="171"/>
      <c r="M1" s="171"/>
      <c r="N1" s="171"/>
      <c r="O1" s="171"/>
      <c r="P1" s="171"/>
      <c r="Q1" s="171"/>
      <c r="R1" s="171"/>
      <c r="S1" s="171"/>
      <c r="T1" s="171"/>
      <c r="U1" s="171"/>
      <c r="V1" s="171"/>
      <c r="W1" s="171"/>
    </row>
    <row r="2" spans="1:30" s="115" customFormat="1" ht="43.2" customHeight="1">
      <c r="A2" s="177" t="s">
        <v>1376</v>
      </c>
      <c r="B2" s="178"/>
      <c r="C2" s="179"/>
      <c r="D2" s="180" t="s">
        <v>1377</v>
      </c>
      <c r="E2" s="180"/>
      <c r="F2" s="180"/>
      <c r="G2" s="180"/>
      <c r="H2" s="175" t="s">
        <v>1378</v>
      </c>
      <c r="I2" s="175"/>
      <c r="J2" s="175"/>
      <c r="K2" s="175" t="s">
        <v>1379</v>
      </c>
      <c r="L2" s="175"/>
      <c r="M2" s="175"/>
      <c r="N2" s="181" t="s">
        <v>1380</v>
      </c>
      <c r="O2" s="181"/>
      <c r="P2" s="182"/>
      <c r="Q2" s="183" t="s">
        <v>1381</v>
      </c>
      <c r="R2" s="172" t="s">
        <v>1382</v>
      </c>
      <c r="S2" s="174" t="s">
        <v>1383</v>
      </c>
      <c r="T2" s="174"/>
      <c r="U2" s="174"/>
      <c r="V2" s="174"/>
      <c r="W2" s="175" t="s">
        <v>1384</v>
      </c>
      <c r="X2" s="175"/>
      <c r="Y2" s="175"/>
      <c r="Z2" s="175"/>
      <c r="AA2" s="176" t="s">
        <v>1385</v>
      </c>
      <c r="AB2" s="176" t="s">
        <v>1386</v>
      </c>
      <c r="AC2" s="176" t="s">
        <v>1386</v>
      </c>
      <c r="AD2" s="176" t="s">
        <v>1386</v>
      </c>
    </row>
    <row r="3" spans="1:30" s="115" customFormat="1" ht="28.8" customHeight="1">
      <c r="A3" s="116" t="s">
        <v>1387</v>
      </c>
      <c r="B3" s="116" t="s">
        <v>1388</v>
      </c>
      <c r="C3" s="117" t="s">
        <v>1389</v>
      </c>
      <c r="D3" s="118" t="s">
        <v>1390</v>
      </c>
      <c r="E3" s="119" t="s">
        <v>1391</v>
      </c>
      <c r="F3" s="119" t="s">
        <v>1392</v>
      </c>
      <c r="G3" s="119" t="s">
        <v>1393</v>
      </c>
      <c r="H3" s="120" t="s">
        <v>1394</v>
      </c>
      <c r="I3" s="120" t="s">
        <v>1395</v>
      </c>
      <c r="J3" s="120" t="s">
        <v>1396</v>
      </c>
      <c r="K3" s="120" t="s">
        <v>1394</v>
      </c>
      <c r="L3" s="120" t="s">
        <v>1395</v>
      </c>
      <c r="M3" s="120" t="s">
        <v>1396</v>
      </c>
      <c r="N3" s="121" t="s">
        <v>1397</v>
      </c>
      <c r="O3" s="121" t="s">
        <v>1392</v>
      </c>
      <c r="P3" s="121" t="s">
        <v>1393</v>
      </c>
      <c r="Q3" s="184"/>
      <c r="R3" s="173"/>
      <c r="S3" s="122" t="s">
        <v>1390</v>
      </c>
      <c r="T3" s="123" t="s">
        <v>1391</v>
      </c>
      <c r="U3" s="123" t="s">
        <v>1392</v>
      </c>
      <c r="V3" s="123" t="s">
        <v>1393</v>
      </c>
      <c r="W3" s="124" t="s">
        <v>1390</v>
      </c>
      <c r="X3" s="120" t="s">
        <v>1391</v>
      </c>
      <c r="Y3" s="120" t="s">
        <v>1392</v>
      </c>
      <c r="Z3" s="120" t="s">
        <v>1393</v>
      </c>
      <c r="AA3" s="120" t="s">
        <v>1390</v>
      </c>
      <c r="AB3" s="120" t="s">
        <v>1391</v>
      </c>
      <c r="AC3" s="120" t="s">
        <v>1392</v>
      </c>
      <c r="AD3" s="120" t="s">
        <v>1393</v>
      </c>
    </row>
    <row r="4" spans="1:30" s="115" customFormat="1" ht="37.5" customHeight="1">
      <c r="A4" s="125" t="s">
        <v>1398</v>
      </c>
      <c r="B4" s="116" t="s">
        <v>1399</v>
      </c>
      <c r="C4" s="117" t="s">
        <v>1400</v>
      </c>
      <c r="D4" s="116" t="s">
        <v>1401</v>
      </c>
      <c r="E4" s="116" t="s">
        <v>1402</v>
      </c>
      <c r="F4" s="116" t="s">
        <v>1403</v>
      </c>
      <c r="G4" s="116" t="s">
        <v>1404</v>
      </c>
      <c r="H4" s="120">
        <f>IF(100*(U4-S4)/(T4-S4)&lt;0,0,100*(U4-S4)/(T4-S4))</f>
        <v>10.106382978723405</v>
      </c>
      <c r="I4" s="120">
        <f t="shared" ref="I4:I13" si="0">IF(100*(Y4-W4)/(X4-W4)&lt;0,0,100*(Y4-W4)/(X4-W4))</f>
        <v>10.116731517509729</v>
      </c>
      <c r="J4" s="120">
        <f t="shared" ref="J4:J14" si="1">IF(100*(AC4-AA4)/(AB4-AA4)&lt;0,0,100*(AC4-AA4)/(AB4-AA4))</f>
        <v>18.811881188118797</v>
      </c>
      <c r="K4" s="120">
        <f t="shared" ref="K4:K13" si="2">IF(100*(V4-S4)/(T4-S4)&lt;0,0,100*(V4-S4)/(T4-S4))</f>
        <v>0</v>
      </c>
      <c r="L4" s="120">
        <f t="shared" ref="L4:L13" si="3">IF(100*(Z4-W4)/(X4-W4)&lt;0,0,100*(Z4-W4)/(X4-W4))</f>
        <v>0.51880674448767761</v>
      </c>
      <c r="M4" s="120">
        <f>IF(100*(AD4-AA4)/(AB4-AA4)&lt;0,0,100*(AD4-AA4)/(AB4-AA4))</f>
        <v>0</v>
      </c>
      <c r="N4" s="121">
        <f>AVERAGE(O4:P4)</f>
        <v>6.5923004048066005</v>
      </c>
      <c r="O4" s="121">
        <f>TRIMMEAN(H4:J4, 33%)</f>
        <v>13.011665228117309</v>
      </c>
      <c r="P4" s="121">
        <f>TRIMMEAN(K4:M4, 33%)</f>
        <v>0.17293558149589253</v>
      </c>
      <c r="Q4" s="126" t="s">
        <v>1405</v>
      </c>
      <c r="R4" s="125" t="s">
        <v>1398</v>
      </c>
      <c r="S4" s="123">
        <v>392</v>
      </c>
      <c r="T4" s="123">
        <v>768</v>
      </c>
      <c r="U4" s="123">
        <v>430</v>
      </c>
      <c r="V4" s="123">
        <v>383</v>
      </c>
      <c r="W4" s="120">
        <v>5.2</v>
      </c>
      <c r="X4" s="120">
        <v>82.3</v>
      </c>
      <c r="Y4" s="120">
        <v>13</v>
      </c>
      <c r="Z4" s="120">
        <v>5.6</v>
      </c>
      <c r="AA4" s="120">
        <v>38.6</v>
      </c>
      <c r="AB4" s="120">
        <v>48.7</v>
      </c>
      <c r="AC4" s="120">
        <v>40.5</v>
      </c>
      <c r="AD4" s="120">
        <v>38.5</v>
      </c>
    </row>
    <row r="5" spans="1:30" s="115" customFormat="1" ht="37.5" customHeight="1">
      <c r="A5" s="125" t="s">
        <v>1406</v>
      </c>
      <c r="B5" s="116" t="s">
        <v>1399</v>
      </c>
      <c r="C5" s="117" t="s">
        <v>1407</v>
      </c>
      <c r="D5" s="116" t="s">
        <v>1408</v>
      </c>
      <c r="E5" s="116" t="s">
        <v>1402</v>
      </c>
      <c r="F5" s="116" t="s">
        <v>1403</v>
      </c>
      <c r="G5" s="116" t="s">
        <v>1404</v>
      </c>
      <c r="H5" s="120">
        <f t="shared" ref="H5:H13" si="4">IF(100*(U5-S5)/(T5-S5)&lt;0,0,100*(U5-S5)/(T5-S5))</f>
        <v>11.361079865016873</v>
      </c>
      <c r="I5" s="120">
        <f t="shared" si="0"/>
        <v>3.2096288866599814</v>
      </c>
      <c r="J5" s="120">
        <f>IF(100*(AC5-AA5)/(AB5-AA5)&lt;0,0,100*(AC5-AA5)/(AB5-AA5))</f>
        <v>0</v>
      </c>
      <c r="K5" s="120">
        <f t="shared" si="2"/>
        <v>11.473565804274466</v>
      </c>
      <c r="L5" s="120">
        <f t="shared" si="3"/>
        <v>1.8054162487462377</v>
      </c>
      <c r="M5" s="120">
        <f t="shared" ref="M5:M14" si="5">IF(100*(AD5-AA5)/(AB5-AA5)&lt;0,0,100*(AD5-AA5)/(AB5-AA5))</f>
        <v>5.7034220532319386</v>
      </c>
      <c r="N5" s="121">
        <f t="shared" ref="N5:N14" si="6">AVERAGE(O5:P5)</f>
        <v>5.5921854763215819</v>
      </c>
      <c r="O5" s="121">
        <f t="shared" ref="O5:O14" si="7">TRIMMEAN(H5:J5, 33%)</f>
        <v>4.856902917225618</v>
      </c>
      <c r="P5" s="121">
        <f t="shared" ref="P5:P14" si="8">TRIMMEAN(K5:M5, 33%)</f>
        <v>6.3274680354175468</v>
      </c>
      <c r="Q5" s="126" t="s">
        <v>1405</v>
      </c>
      <c r="R5" s="125" t="s">
        <v>1406</v>
      </c>
      <c r="S5" s="123">
        <v>788</v>
      </c>
      <c r="T5" s="123">
        <v>1677</v>
      </c>
      <c r="U5" s="123">
        <v>889</v>
      </c>
      <c r="V5" s="123">
        <v>890</v>
      </c>
      <c r="W5" s="120">
        <v>12.9</v>
      </c>
      <c r="X5" s="120">
        <v>112.6</v>
      </c>
      <c r="Y5" s="120">
        <v>16.100000000000001</v>
      </c>
      <c r="Z5" s="120">
        <v>14.7</v>
      </c>
      <c r="AA5" s="120">
        <v>39.6</v>
      </c>
      <c r="AB5" s="120">
        <v>65.900000000000006</v>
      </c>
      <c r="AC5" s="120">
        <v>38.799999999999997</v>
      </c>
      <c r="AD5" s="120">
        <v>41.1</v>
      </c>
    </row>
    <row r="6" spans="1:30" s="115" customFormat="1" ht="37.5" customHeight="1">
      <c r="A6" s="125" t="s">
        <v>1409</v>
      </c>
      <c r="B6" s="116" t="s">
        <v>1410</v>
      </c>
      <c r="C6" s="117" t="s">
        <v>1411</v>
      </c>
      <c r="D6" s="116" t="s">
        <v>1412</v>
      </c>
      <c r="E6" s="116" t="s">
        <v>1413</v>
      </c>
      <c r="F6" s="116" t="s">
        <v>1414</v>
      </c>
      <c r="G6" s="116" t="s">
        <v>1415</v>
      </c>
      <c r="H6" s="120">
        <f t="shared" si="4"/>
        <v>4.5886075949367084</v>
      </c>
      <c r="I6" s="120">
        <f t="shared" si="0"/>
        <v>28.223624887285851</v>
      </c>
      <c r="J6" s="120">
        <f t="shared" si="1"/>
        <v>29.929221435793728</v>
      </c>
      <c r="K6" s="120">
        <f t="shared" si="2"/>
        <v>3.3227848101265822</v>
      </c>
      <c r="L6" s="120">
        <f t="shared" si="3"/>
        <v>25.969341749323721</v>
      </c>
      <c r="M6" s="120">
        <f t="shared" si="5"/>
        <v>27.502527805864514</v>
      </c>
      <c r="N6" s="121">
        <f t="shared" si="6"/>
        <v>19.922684713888515</v>
      </c>
      <c r="O6" s="121">
        <f t="shared" si="7"/>
        <v>20.913817972672096</v>
      </c>
      <c r="P6" s="121">
        <f t="shared" si="8"/>
        <v>18.931551455104938</v>
      </c>
      <c r="Q6" s="126">
        <v>31.030085867389761</v>
      </c>
      <c r="R6" s="125" t="s">
        <v>1409</v>
      </c>
      <c r="S6" s="123">
        <v>390</v>
      </c>
      <c r="T6" s="123">
        <v>1022</v>
      </c>
      <c r="U6" s="123">
        <v>419</v>
      </c>
      <c r="V6" s="123">
        <v>411</v>
      </c>
      <c r="W6" s="120">
        <v>19.8</v>
      </c>
      <c r="X6" s="120">
        <v>241.6</v>
      </c>
      <c r="Y6" s="120">
        <v>82.4</v>
      </c>
      <c r="Z6" s="120">
        <v>77.400000000000006</v>
      </c>
      <c r="AA6" s="120">
        <v>10.5</v>
      </c>
      <c r="AB6" s="120">
        <v>109.4</v>
      </c>
      <c r="AC6" s="120">
        <v>40.1</v>
      </c>
      <c r="AD6" s="120">
        <v>37.700000000000003</v>
      </c>
    </row>
    <row r="7" spans="1:30" s="115" customFormat="1" ht="37.5" customHeight="1">
      <c r="A7" s="125" t="s">
        <v>1416</v>
      </c>
      <c r="B7" s="116" t="s">
        <v>1417</v>
      </c>
      <c r="C7" s="117" t="s">
        <v>1418</v>
      </c>
      <c r="D7" s="116" t="s">
        <v>1419</v>
      </c>
      <c r="E7" s="116" t="s">
        <v>1420</v>
      </c>
      <c r="F7" s="116" t="s">
        <v>1421</v>
      </c>
      <c r="G7" s="116" t="s">
        <v>1422</v>
      </c>
      <c r="H7" s="120">
        <f t="shared" si="4"/>
        <v>20.242914979757085</v>
      </c>
      <c r="I7" s="120">
        <f t="shared" si="0"/>
        <v>32.267884322678832</v>
      </c>
      <c r="J7" s="120">
        <f t="shared" si="1"/>
        <v>62.962962962962905</v>
      </c>
      <c r="K7" s="120">
        <f t="shared" si="2"/>
        <v>28.74493927125506</v>
      </c>
      <c r="L7" s="120">
        <f t="shared" si="3"/>
        <v>31.506849315068486</v>
      </c>
      <c r="M7" s="120">
        <f t="shared" si="5"/>
        <v>66.666666666666671</v>
      </c>
      <c r="N7" s="121">
        <f t="shared" si="6"/>
        <v>40.398702919731505</v>
      </c>
      <c r="O7" s="121">
        <f t="shared" si="7"/>
        <v>38.49125408846627</v>
      </c>
      <c r="P7" s="121">
        <f t="shared" si="8"/>
        <v>42.30615175099674</v>
      </c>
      <c r="Q7" s="126">
        <v>23.983315954118872</v>
      </c>
      <c r="R7" s="125" t="s">
        <v>1416</v>
      </c>
      <c r="S7" s="123">
        <v>679</v>
      </c>
      <c r="T7" s="123">
        <v>926</v>
      </c>
      <c r="U7" s="123">
        <v>729</v>
      </c>
      <c r="V7" s="123">
        <v>750</v>
      </c>
      <c r="W7" s="120">
        <v>32.200000000000003</v>
      </c>
      <c r="X7" s="120">
        <v>97.9</v>
      </c>
      <c r="Y7" s="120">
        <v>53.4</v>
      </c>
      <c r="Z7" s="120">
        <v>52.9</v>
      </c>
      <c r="AA7" s="120">
        <v>39.200000000000003</v>
      </c>
      <c r="AB7" s="120">
        <v>41.9</v>
      </c>
      <c r="AC7" s="120">
        <v>40.9</v>
      </c>
      <c r="AD7" s="120">
        <v>41</v>
      </c>
    </row>
    <row r="8" spans="1:30" s="115" customFormat="1" ht="37.5" customHeight="1">
      <c r="A8" s="125" t="s">
        <v>1423</v>
      </c>
      <c r="B8" s="116" t="s">
        <v>1424</v>
      </c>
      <c r="C8" s="117" t="s">
        <v>1425</v>
      </c>
      <c r="D8" s="116" t="s">
        <v>1426</v>
      </c>
      <c r="E8" s="116" t="s">
        <v>1427</v>
      </c>
      <c r="F8" s="116" t="s">
        <v>1428</v>
      </c>
      <c r="G8" s="116" t="s">
        <v>1429</v>
      </c>
      <c r="H8" s="120">
        <f t="shared" si="4"/>
        <v>15.625</v>
      </c>
      <c r="I8" s="120">
        <f t="shared" si="0"/>
        <v>20.353982300884955</v>
      </c>
      <c r="J8" s="120">
        <f t="shared" si="1"/>
        <v>24.137931034482765</v>
      </c>
      <c r="K8" s="120">
        <f t="shared" si="2"/>
        <v>10.9375</v>
      </c>
      <c r="L8" s="120">
        <f t="shared" si="3"/>
        <v>19.823008849557521</v>
      </c>
      <c r="M8" s="120">
        <f t="shared" si="5"/>
        <v>22.167487684729068</v>
      </c>
      <c r="N8" s="121">
        <f t="shared" si="6"/>
        <v>18.840818311609048</v>
      </c>
      <c r="O8" s="121">
        <f t="shared" si="7"/>
        <v>20.038971111789238</v>
      </c>
      <c r="P8" s="121">
        <f t="shared" si="8"/>
        <v>17.642665511428863</v>
      </c>
      <c r="Q8" s="126">
        <v>60.009237265769336</v>
      </c>
      <c r="R8" s="125" t="s">
        <v>1423</v>
      </c>
      <c r="S8" s="123">
        <v>593</v>
      </c>
      <c r="T8" s="123">
        <v>849</v>
      </c>
      <c r="U8" s="123">
        <v>633</v>
      </c>
      <c r="V8" s="123">
        <v>621</v>
      </c>
      <c r="W8" s="120">
        <v>14.5</v>
      </c>
      <c r="X8" s="120">
        <v>71</v>
      </c>
      <c r="Y8" s="120">
        <v>26</v>
      </c>
      <c r="Z8" s="120">
        <v>25.7</v>
      </c>
      <c r="AA8" s="120">
        <v>10.6</v>
      </c>
      <c r="AB8" s="120">
        <v>30.9</v>
      </c>
      <c r="AC8" s="120">
        <v>15.5</v>
      </c>
      <c r="AD8" s="120">
        <v>15.1</v>
      </c>
    </row>
    <row r="9" spans="1:30" s="115" customFormat="1" ht="37.5" customHeight="1">
      <c r="A9" s="125" t="s">
        <v>1430</v>
      </c>
      <c r="B9" s="116" t="s">
        <v>1431</v>
      </c>
      <c r="C9" s="117" t="s">
        <v>1432</v>
      </c>
      <c r="D9" s="116" t="s">
        <v>1433</v>
      </c>
      <c r="E9" s="116" t="s">
        <v>1434</v>
      </c>
      <c r="F9" s="116" t="s">
        <v>1435</v>
      </c>
      <c r="G9" s="116" t="s">
        <v>1436</v>
      </c>
      <c r="H9" s="120">
        <f t="shared" si="4"/>
        <v>36.593059936908517</v>
      </c>
      <c r="I9" s="120">
        <f t="shared" si="0"/>
        <v>38.016528925619831</v>
      </c>
      <c r="J9" s="120">
        <f t="shared" si="1"/>
        <v>43.478260869565212</v>
      </c>
      <c r="K9" s="120">
        <f t="shared" si="2"/>
        <v>37.697160883280759</v>
      </c>
      <c r="L9" s="120">
        <f t="shared" si="3"/>
        <v>36.776859504132226</v>
      </c>
      <c r="M9" s="120">
        <f t="shared" si="5"/>
        <v>42.791762013729979</v>
      </c>
      <c r="N9" s="121">
        <f t="shared" si="6"/>
        <v>39.225605355539422</v>
      </c>
      <c r="O9" s="121">
        <f t="shared" si="7"/>
        <v>39.36261657736452</v>
      </c>
      <c r="P9" s="121">
        <f t="shared" si="8"/>
        <v>39.088594133714324</v>
      </c>
      <c r="Q9" s="126">
        <v>50.089111187765901</v>
      </c>
      <c r="R9" s="125" t="s">
        <v>1430</v>
      </c>
      <c r="S9" s="123">
        <v>497</v>
      </c>
      <c r="T9" s="123">
        <v>1131</v>
      </c>
      <c r="U9" s="123">
        <v>729</v>
      </c>
      <c r="V9" s="123">
        <v>736</v>
      </c>
      <c r="W9" s="120">
        <v>14.3</v>
      </c>
      <c r="X9" s="120">
        <v>135.30000000000001</v>
      </c>
      <c r="Y9" s="120">
        <v>60.3</v>
      </c>
      <c r="Z9" s="120">
        <v>58.8</v>
      </c>
      <c r="AA9" s="120">
        <v>11.4</v>
      </c>
      <c r="AB9" s="120">
        <v>55.1</v>
      </c>
      <c r="AC9" s="120">
        <v>30.4</v>
      </c>
      <c r="AD9" s="120">
        <v>30.1</v>
      </c>
    </row>
    <row r="10" spans="1:30" s="115" customFormat="1" ht="37.5" customHeight="1">
      <c r="A10" s="125" t="s">
        <v>1437</v>
      </c>
      <c r="B10" s="116" t="s">
        <v>1438</v>
      </c>
      <c r="C10" s="117" t="s">
        <v>1439</v>
      </c>
      <c r="D10" s="116" t="s">
        <v>1440</v>
      </c>
      <c r="E10" s="116" t="s">
        <v>1441</v>
      </c>
      <c r="F10" s="116" t="s">
        <v>1442</v>
      </c>
      <c r="G10" s="116" t="s">
        <v>1443</v>
      </c>
      <c r="H10" s="120">
        <f t="shared" si="4"/>
        <v>18.548387096774192</v>
      </c>
      <c r="I10" s="120">
        <f t="shared" si="0"/>
        <v>20.504201680672271</v>
      </c>
      <c r="J10" s="120">
        <f t="shared" si="1"/>
        <v>19.75</v>
      </c>
      <c r="K10" s="120">
        <f t="shared" si="2"/>
        <v>18.14516129032258</v>
      </c>
      <c r="L10" s="120">
        <f t="shared" si="3"/>
        <v>19.831932773109244</v>
      </c>
      <c r="M10" s="120">
        <f t="shared" si="5"/>
        <v>20.499999999999996</v>
      </c>
      <c r="N10" s="121">
        <f t="shared" si="6"/>
        <v>19.546613806813049</v>
      </c>
      <c r="O10" s="121">
        <f t="shared" si="7"/>
        <v>19.600862925815488</v>
      </c>
      <c r="P10" s="121">
        <f t="shared" si="8"/>
        <v>19.492364687810607</v>
      </c>
      <c r="Q10" s="126">
        <v>36.659991099243442</v>
      </c>
      <c r="R10" s="125" t="s">
        <v>1437</v>
      </c>
      <c r="S10" s="123">
        <v>556</v>
      </c>
      <c r="T10" s="123">
        <v>804</v>
      </c>
      <c r="U10" s="123">
        <v>602</v>
      </c>
      <c r="V10" s="123">
        <v>601</v>
      </c>
      <c r="W10" s="120">
        <v>12.1</v>
      </c>
      <c r="X10" s="120">
        <v>71.599999999999994</v>
      </c>
      <c r="Y10" s="120">
        <v>24.3</v>
      </c>
      <c r="Z10" s="120">
        <v>23.9</v>
      </c>
      <c r="AA10" s="120">
        <v>6.9</v>
      </c>
      <c r="AB10" s="120">
        <v>46.9</v>
      </c>
      <c r="AC10" s="120">
        <v>14.8</v>
      </c>
      <c r="AD10" s="120">
        <v>15.1</v>
      </c>
    </row>
    <row r="11" spans="1:30" s="115" customFormat="1" ht="37.5" customHeight="1">
      <c r="A11" s="125" t="s">
        <v>1444</v>
      </c>
      <c r="B11" s="116" t="s">
        <v>1445</v>
      </c>
      <c r="C11" s="117" t="s">
        <v>1446</v>
      </c>
      <c r="D11" s="116" t="s">
        <v>1447</v>
      </c>
      <c r="E11" s="116" t="s">
        <v>1448</v>
      </c>
      <c r="F11" s="116" t="s">
        <v>1449</v>
      </c>
      <c r="G11" s="116" t="s">
        <v>1450</v>
      </c>
      <c r="H11" s="120">
        <f t="shared" si="4"/>
        <v>36.329588014981276</v>
      </c>
      <c r="I11" s="120">
        <f t="shared" si="0"/>
        <v>30.676328502415458</v>
      </c>
      <c r="J11" s="120">
        <f t="shared" si="1"/>
        <v>47.328244274809173</v>
      </c>
      <c r="K11" s="120">
        <f t="shared" si="2"/>
        <v>29.588014981273407</v>
      </c>
      <c r="L11" s="120">
        <f t="shared" si="3"/>
        <v>26.207729468599041</v>
      </c>
      <c r="M11" s="120">
        <f t="shared" si="5"/>
        <v>37.40458015267177</v>
      </c>
      <c r="N11" s="121">
        <f t="shared" si="6"/>
        <v>34.589080899125022</v>
      </c>
      <c r="O11" s="121">
        <f t="shared" si="7"/>
        <v>38.111386930735307</v>
      </c>
      <c r="P11" s="121">
        <f t="shared" si="8"/>
        <v>31.066774867514738</v>
      </c>
      <c r="Q11" s="126">
        <v>29.818984087276775</v>
      </c>
      <c r="R11" s="125" t="s">
        <v>1444</v>
      </c>
      <c r="S11" s="123">
        <v>554</v>
      </c>
      <c r="T11" s="123">
        <v>821</v>
      </c>
      <c r="U11" s="123">
        <v>651</v>
      </c>
      <c r="V11" s="123">
        <v>633</v>
      </c>
      <c r="W11" s="120">
        <v>11.4</v>
      </c>
      <c r="X11" s="120">
        <v>94.2</v>
      </c>
      <c r="Y11" s="120">
        <v>36.799999999999997</v>
      </c>
      <c r="Z11" s="120">
        <v>33.1</v>
      </c>
      <c r="AA11" s="120">
        <v>25.4</v>
      </c>
      <c r="AB11" s="120">
        <v>38.5</v>
      </c>
      <c r="AC11" s="120">
        <v>31.6</v>
      </c>
      <c r="AD11" s="120">
        <v>30.3</v>
      </c>
    </row>
    <row r="12" spans="1:30" s="115" customFormat="1" ht="37.5" customHeight="1">
      <c r="A12" s="125" t="s">
        <v>1451</v>
      </c>
      <c r="B12" s="116" t="s">
        <v>1452</v>
      </c>
      <c r="C12" s="117" t="s">
        <v>1453</v>
      </c>
      <c r="D12" s="116" t="s">
        <v>1454</v>
      </c>
      <c r="E12" s="116" t="s">
        <v>1455</v>
      </c>
      <c r="F12" s="116" t="s">
        <v>1456</v>
      </c>
      <c r="G12" s="116" t="s">
        <v>1457</v>
      </c>
      <c r="H12" s="120">
        <f t="shared" si="4"/>
        <v>16.885553470919323</v>
      </c>
      <c r="I12" s="120">
        <f t="shared" si="0"/>
        <v>18.701191944101932</v>
      </c>
      <c r="J12" s="120">
        <f t="shared" si="1"/>
        <v>22.852376980817333</v>
      </c>
      <c r="K12" s="120">
        <f t="shared" si="2"/>
        <v>16.041275797373359</v>
      </c>
      <c r="L12" s="120">
        <f t="shared" si="3"/>
        <v>17.591450883682697</v>
      </c>
      <c r="M12" s="120">
        <f t="shared" si="5"/>
        <v>21.18432026688906</v>
      </c>
      <c r="N12" s="121">
        <f t="shared" si="6"/>
        <v>18.876028223963949</v>
      </c>
      <c r="O12" s="121">
        <f t="shared" si="7"/>
        <v>19.479707465279528</v>
      </c>
      <c r="P12" s="121">
        <f t="shared" si="8"/>
        <v>18.272348982648371</v>
      </c>
      <c r="Q12" s="126">
        <v>21.82365023474178</v>
      </c>
      <c r="R12" s="125" t="s">
        <v>1451</v>
      </c>
      <c r="S12" s="123">
        <v>875</v>
      </c>
      <c r="T12" s="123">
        <v>1941</v>
      </c>
      <c r="U12" s="123">
        <v>1055</v>
      </c>
      <c r="V12" s="123">
        <v>1046</v>
      </c>
      <c r="W12" s="120">
        <v>8.8000000000000007</v>
      </c>
      <c r="X12" s="120">
        <v>252.1</v>
      </c>
      <c r="Y12" s="120">
        <v>54.3</v>
      </c>
      <c r="Z12" s="120">
        <v>51.6</v>
      </c>
      <c r="AA12" s="120">
        <v>272.60000000000002</v>
      </c>
      <c r="AB12" s="120">
        <v>392.5</v>
      </c>
      <c r="AC12" s="120">
        <v>300</v>
      </c>
      <c r="AD12" s="120">
        <v>298</v>
      </c>
    </row>
    <row r="13" spans="1:30" s="115" customFormat="1" ht="37.5" customHeight="1">
      <c r="A13" s="125" t="s">
        <v>1458</v>
      </c>
      <c r="B13" s="116" t="s">
        <v>1459</v>
      </c>
      <c r="C13" s="117" t="s">
        <v>1460</v>
      </c>
      <c r="D13" s="116" t="s">
        <v>1461</v>
      </c>
      <c r="E13" s="116" t="s">
        <v>1462</v>
      </c>
      <c r="F13" s="116" t="s">
        <v>1463</v>
      </c>
      <c r="G13" s="116" t="s">
        <v>1464</v>
      </c>
      <c r="H13" s="120">
        <f t="shared" si="4"/>
        <v>10.987482614742698</v>
      </c>
      <c r="I13" s="120">
        <f t="shared" si="0"/>
        <v>3.7433155080213898</v>
      </c>
      <c r="J13" s="120">
        <f t="shared" si="1"/>
        <v>3.3472803347280338</v>
      </c>
      <c r="K13" s="120">
        <f t="shared" si="2"/>
        <v>15.299026425591098</v>
      </c>
      <c r="L13" s="120">
        <f t="shared" si="3"/>
        <v>3.0303030303030303</v>
      </c>
      <c r="M13" s="120">
        <f t="shared" si="5"/>
        <v>2.5104602510460254</v>
      </c>
      <c r="N13" s="121">
        <f t="shared" si="6"/>
        <v>6.4863113607387124</v>
      </c>
      <c r="O13" s="121">
        <f t="shared" si="7"/>
        <v>6.0260261524973737</v>
      </c>
      <c r="P13" s="121">
        <f t="shared" si="8"/>
        <v>6.946596568980052</v>
      </c>
      <c r="Q13" s="126">
        <v>58.706174777603351</v>
      </c>
      <c r="R13" s="125" t="s">
        <v>1458</v>
      </c>
      <c r="S13" s="123">
        <v>230</v>
      </c>
      <c r="T13" s="123">
        <v>949</v>
      </c>
      <c r="U13" s="123">
        <v>309</v>
      </c>
      <c r="V13" s="123">
        <v>340</v>
      </c>
      <c r="W13" s="120">
        <v>2.6</v>
      </c>
      <c r="X13" s="120">
        <v>114.8</v>
      </c>
      <c r="Y13" s="120">
        <v>6.8</v>
      </c>
      <c r="Z13" s="120">
        <v>6</v>
      </c>
      <c r="AA13" s="120">
        <v>1</v>
      </c>
      <c r="AB13" s="120">
        <v>24.9</v>
      </c>
      <c r="AC13" s="120">
        <v>1.8</v>
      </c>
      <c r="AD13" s="120">
        <v>1.6</v>
      </c>
    </row>
    <row r="14" spans="1:30" s="115" customFormat="1" ht="37.5" customHeight="1">
      <c r="A14" s="125" t="s">
        <v>1465</v>
      </c>
      <c r="B14" s="116" t="s">
        <v>1459</v>
      </c>
      <c r="C14" s="117" t="s">
        <v>1466</v>
      </c>
      <c r="D14" s="116" t="s">
        <v>1467</v>
      </c>
      <c r="E14" s="116" t="s">
        <v>1462</v>
      </c>
      <c r="F14" s="116" t="s">
        <v>1463</v>
      </c>
      <c r="G14" s="116" t="s">
        <v>1464</v>
      </c>
      <c r="H14" s="120" t="s">
        <v>1468</v>
      </c>
      <c r="I14" s="120" t="s">
        <v>1468</v>
      </c>
      <c r="J14" s="120">
        <f t="shared" si="1"/>
        <v>31.923076923076927</v>
      </c>
      <c r="K14" s="120" t="s">
        <v>1468</v>
      </c>
      <c r="L14" s="120" t="s">
        <v>1468</v>
      </c>
      <c r="M14" s="120">
        <f t="shared" si="5"/>
        <v>31.538461538461533</v>
      </c>
      <c r="N14" s="121">
        <f t="shared" si="6"/>
        <v>31.73076923076923</v>
      </c>
      <c r="O14" s="121">
        <f t="shared" si="7"/>
        <v>31.923076923076927</v>
      </c>
      <c r="P14" s="121">
        <f t="shared" si="8"/>
        <v>31.538461538461533</v>
      </c>
      <c r="Q14" s="126">
        <v>58.706174777603351</v>
      </c>
      <c r="R14" s="125" t="s">
        <v>1465</v>
      </c>
      <c r="S14" s="123">
        <v>716</v>
      </c>
      <c r="T14" s="123">
        <v>922</v>
      </c>
      <c r="U14" s="123">
        <v>653</v>
      </c>
      <c r="V14" s="123">
        <v>692</v>
      </c>
      <c r="W14" s="120">
        <v>74.3</v>
      </c>
      <c r="X14" s="120">
        <v>101.3</v>
      </c>
      <c r="Y14" s="120">
        <v>48</v>
      </c>
      <c r="Z14" s="120">
        <v>57.3</v>
      </c>
      <c r="AA14" s="120">
        <v>4.8</v>
      </c>
      <c r="AB14" s="120">
        <v>30.8</v>
      </c>
      <c r="AC14" s="120">
        <v>13.1</v>
      </c>
      <c r="AD14" s="120">
        <v>13</v>
      </c>
    </row>
  </sheetData>
  <mergeCells count="11">
    <mergeCell ref="A1:W1"/>
    <mergeCell ref="R2:R3"/>
    <mergeCell ref="S2:V2"/>
    <mergeCell ref="W2:Z2"/>
    <mergeCell ref="AA2:AD2"/>
    <mergeCell ref="A2:C2"/>
    <mergeCell ref="D2:G2"/>
    <mergeCell ref="H2:J2"/>
    <mergeCell ref="K2:M2"/>
    <mergeCell ref="N2:P2"/>
    <mergeCell ref="Q2:Q3"/>
  </mergeCells>
  <phoneticPr fontId="2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Dataset S1</vt:lpstr>
      <vt:lpstr>Dataset S2</vt:lpstr>
      <vt:lpstr>Dataset S3</vt:lpstr>
      <vt:lpstr>Dataset S4</vt:lpstr>
      <vt:lpstr>Dataset S5</vt:lpstr>
      <vt:lpstr>Dataset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 Feng</dc:creator>
  <cp:lastModifiedBy>Bürgmann, Helmut</cp:lastModifiedBy>
  <dcterms:created xsi:type="dcterms:W3CDTF">2015-06-05T18:17:20Z</dcterms:created>
  <dcterms:modified xsi:type="dcterms:W3CDTF">2022-03-23T10:30:55Z</dcterms:modified>
</cp:coreProperties>
</file>