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45" i="1"/>
  <c r="F45" i="1" s="1"/>
  <c r="E78" i="1" l="1"/>
  <c r="E77" i="1"/>
  <c r="F77" i="1" s="1"/>
  <c r="E74" i="1"/>
  <c r="E73" i="1"/>
  <c r="F73" i="1" s="1"/>
  <c r="E70" i="1" l="1"/>
  <c r="E69" i="1"/>
  <c r="F69" i="1" s="1"/>
  <c r="E66" i="1"/>
  <c r="E65" i="1"/>
  <c r="F65" i="1" s="1"/>
  <c r="E62" i="1"/>
  <c r="E61" i="1"/>
  <c r="F61" i="1" s="1"/>
  <c r="E58" i="1"/>
  <c r="F57" i="1"/>
  <c r="E57" i="1"/>
  <c r="E54" i="1"/>
  <c r="E53" i="1"/>
  <c r="F53" i="1" s="1"/>
  <c r="E50" i="1"/>
  <c r="E49" i="1"/>
  <c r="F49" i="1" s="1"/>
  <c r="E42" i="1"/>
  <c r="E41" i="1"/>
  <c r="F41" i="1" s="1"/>
  <c r="E38" i="1"/>
  <c r="E37" i="1"/>
  <c r="F37" i="1" s="1"/>
  <c r="E34" i="1"/>
  <c r="E33" i="1"/>
  <c r="F33" i="1" s="1"/>
  <c r="E30" i="1"/>
  <c r="E29" i="1"/>
  <c r="F29" i="1" s="1"/>
  <c r="E26" i="1"/>
  <c r="E25" i="1"/>
  <c r="F25" i="1" s="1"/>
  <c r="E22" i="1"/>
  <c r="E21" i="1"/>
  <c r="F21" i="1" s="1"/>
  <c r="E18" i="1"/>
  <c r="E17" i="1"/>
  <c r="F17" i="1" s="1"/>
  <c r="E14" i="1"/>
  <c r="F13" i="1"/>
  <c r="E13" i="1"/>
  <c r="E10" i="1"/>
  <c r="E9" i="1"/>
  <c r="F9" i="1" s="1"/>
  <c r="E6" i="1"/>
  <c r="E5" i="1"/>
  <c r="F5" i="1" s="1"/>
</calcChain>
</file>

<file path=xl/sharedStrings.xml><?xml version="1.0" encoding="utf-8"?>
<sst xmlns="http://schemas.openxmlformats.org/spreadsheetml/2006/main" count="208" uniqueCount="118">
  <si>
    <t>AaSV RNA1</t>
  </si>
  <si>
    <t>5' UTR</t>
  </si>
  <si>
    <t>ORF1</t>
  </si>
  <si>
    <t>P1</t>
  </si>
  <si>
    <t>PF00910, RNA helicase,PF00680, Viral RNA-dependent RNA polymerase,PF02123, Viral RNA-directed RNA-polymerase</t>
  </si>
  <si>
    <t>hypothetical protein [Capsicum annuum fabavirus]</t>
  </si>
  <si>
    <t>QJZ28425.1</t>
  </si>
  <si>
    <t>3' UTR</t>
  </si>
  <si>
    <t>AaSV RNA2</t>
  </si>
  <si>
    <t>PF02247, Large coat protein</t>
  </si>
  <si>
    <t>polyprotein [Comovirus sp.]</t>
  </si>
  <si>
    <t>QXV86728.1</t>
  </si>
  <si>
    <t>AcSV RNA1</t>
  </si>
  <si>
    <t>PF06309, Torsin, PF13191, AAA ATPase domain, PF13401, AAA domain,PF00004, ATPase family associated with various cellular activities (AAA),PF00910, RNA helicase, PF13238, AAA domain,PF00548, 3C cysteine protease (picornain 3C), PF00680, Viral RNA-dependent RNA polymerase,PF02123, Viral RNA-directed RNA-polymerase</t>
  </si>
  <si>
    <t>polyprotein [Dioscorea mosaic associated virus]</t>
  </si>
  <si>
    <t>ASU55991.1</t>
  </si>
  <si>
    <t>AcSV RNA2</t>
  </si>
  <si>
    <t>PF04356, Protein of unknown function (DUF489), PF03689, Nepovirus coat protein, N-terminal domain, PF00073, picornavirus capsid protein</t>
  </si>
  <si>
    <t xml:space="preserve"> unnamed protein product [Chocolate lily virus A]</t>
  </si>
  <si>
    <t>YP_004936171.1</t>
  </si>
  <si>
    <t xml:space="preserve">Protein </t>
  </si>
  <si>
    <t>Start (nt)</t>
  </si>
  <si>
    <t>Stop (nt)</t>
  </si>
  <si>
    <t xml:space="preserve">nt length </t>
  </si>
  <si>
    <t>aa length</t>
  </si>
  <si>
    <t>mol wt of protein (kDa)</t>
  </si>
  <si>
    <t xml:space="preserve">*Predicted luteoviral motifs against Pfam database </t>
  </si>
  <si>
    <t>Note</t>
  </si>
  <si>
    <t>Maximum Query coverage (%)</t>
  </si>
  <si>
    <t xml:space="preserve">E-value </t>
  </si>
  <si>
    <t xml:space="preserve">Greatest % identity at maximum query coverge </t>
  </si>
  <si>
    <t>Subject description</t>
  </si>
  <si>
    <t xml:space="preserve">Subject accession </t>
  </si>
  <si>
    <t>BnSV RNA1</t>
  </si>
  <si>
    <t>PF13401, AAA domain,PF00910, RNA helicase, PF19010, Family of unknown function (DUF5739),PF00487, Fatty acid desaturase,PF00548, 3C cysteine protease (picornain 3C),PF12381, Tungro spherical virus-type peptidase,PF00680, Viral RNA-dependent RNA polymerase,PF02123, Viral RNA-directed RNA-polymerase</t>
  </si>
  <si>
    <t>polyprotein [Bean rugose mosaic virus], polyprotein [Bean rugose mosaic virus]</t>
  </si>
  <si>
    <t>ASM79503.1, YP_009175074.1</t>
  </si>
  <si>
    <t>BnSV RNA2</t>
  </si>
  <si>
    <t>PF02247, Large coat protein, PF03688, Nepovirus coat protein, C-terminal domain, PF00915, Calicivirus coat protein, PF02248, Small coat protein, PF03688, Nepovirus coat protein, C-terminal domain</t>
  </si>
  <si>
    <t>polyprotein [Broad bean wilt virus 2]</t>
  </si>
  <si>
    <t>AGM38173.1</t>
  </si>
  <si>
    <t>P4</t>
  </si>
  <si>
    <t>GpSV RNA1</t>
  </si>
  <si>
    <t>PF06414, Zeta toxin, PF13191, AAA ATPase domain, PF01583, Adenylylsulphate kinase, PF07728, AAA domain (dynein-related subfamily), PF13238, AAA domain, PF05729, NACHT domain,PF00910, RNA helicase, PF00485, Phosphoribulokinase / Uridine kinase family, PF00548, 3C cysteine protease (picornain 3C), PF00680, Viral RNA-dependent RNA polymerase, PF02123, Viral RNA-directed RNA-polymerase</t>
  </si>
  <si>
    <t>205 kDa polyprotein [Cucurbit mild mosaic virus]</t>
  </si>
  <si>
    <t>YP_009507916.1</t>
  </si>
  <si>
    <t>GpSV RNA2</t>
  </si>
  <si>
    <t>PF01107, Viral movement protein (MP), PF02247, Large coat protein,PF02248, Small coat protein</t>
  </si>
  <si>
    <t>114 kDa polyprotein [Cucurbit mild mosaic virus]</t>
  </si>
  <si>
    <t>YP_009507915.1</t>
  </si>
  <si>
    <t>OcSV RNA1</t>
  </si>
  <si>
    <t>PF00910, RNA helicase,PF00680, Viral RNA-dependent RNA polymerase</t>
  </si>
  <si>
    <t>TPA: replicase [Trillium govanianum cheravirus]</t>
  </si>
  <si>
    <t>DAF42463.1</t>
  </si>
  <si>
    <t>OcSV RNA2</t>
  </si>
  <si>
    <t>PF01107, Viral movement protein (MP)</t>
  </si>
  <si>
    <t>TPA: polyprotein [Trillium govanianum cheravirus]</t>
  </si>
  <si>
    <t>DAF42464.1</t>
  </si>
  <si>
    <t>PpSV1 RNA2</t>
  </si>
  <si>
    <t>PF03689, Nepovirus coat protein, N-terminal domain,PF03391, Nepovirus coat protein, central domain,PF03688, Nepovirus coat protein, C-terminal domain</t>
  </si>
  <si>
    <t xml:space="preserve"> polyprotein 2 [Tomato ringspot virus]</t>
  </si>
  <si>
    <t>QWT83711.1</t>
  </si>
  <si>
    <t>PF00910, RNA helicase, PF00548, 3C cysteine protease (picornain 3C),PF00680, Viral RNA-dependent RNA polymerase,PF02123, Viral RNA-directed RNA-polymerase</t>
  </si>
  <si>
    <t>polyprotein [Comovirinae sp.]</t>
  </si>
  <si>
    <t>QNN26328.1</t>
  </si>
  <si>
    <t>PF02247, Large coat protein,PF03689, Nepovirus coat protein, N-terminal domain,PF02248, Small coat protein,</t>
  </si>
  <si>
    <t>polyprotein 2 [Prunus virus F]</t>
  </si>
  <si>
    <t>ARQ80459.1</t>
  </si>
  <si>
    <t>PF00910, RNA helicase,PF04755, PAP_fibrillin,PF00548, 3C cysteine protease (picornain 3C),PF00680, Viral RNA-dependent RNA polymerase,PF02123, Viral RNA-directed RNA-polymerase</t>
  </si>
  <si>
    <t>PF02247, Large coat protein, PF02248, Small coat protein</t>
  </si>
  <si>
    <t>polyprotein [Prunus virus F]</t>
  </si>
  <si>
    <t>AZZ10057.1</t>
  </si>
  <si>
    <t>PF12264, Waikavirus capsid protein 1, PF00910, RNA helicase, PF12381, Tungro spherical virus-type peptidase, PF00680, Viral RNA-dependent RNA polymerase</t>
  </si>
  <si>
    <t>polyprotein [Poaceae Liege virus 1]</t>
  </si>
  <si>
    <t>QTJ95915.1</t>
  </si>
  <si>
    <t>YgSV RNA1</t>
  </si>
  <si>
    <t>PF13191, AAA ATPase domain,PF03193, RsgA GTPase,PF00005, ABC transporter,PF01926, 50S ribosome-binding GTPase,PF00910, RNA helicase,PF12381, Tungro spherical virus-type peptidase,PF00548, 3C cysteine protease (picornain 3C),PF00680, Viral RNA-dependent RNA polymerase</t>
  </si>
  <si>
    <t>polyprotein [Broad bean wilt virus 2], precursor polyprotein [Broad bean wilt virus 2]</t>
  </si>
  <si>
    <t>AGM38169.1, AGM38161.1</t>
  </si>
  <si>
    <t>YgSV RNA2</t>
  </si>
  <si>
    <t>PF01601, Coronavirus spike glycoprotein S2,PF09486, Bacterial type III secretion protein (HrpB7),PF02247, Large coat protein,PF02248, Small coat protein</t>
  </si>
  <si>
    <t>polyprotein [Broad bean wilt virus 2], precursor polyprotein [Broad bean wilt virus 2],</t>
  </si>
  <si>
    <t>ANF06856.1, ALP92127.1</t>
  </si>
  <si>
    <t>PpSV1 RNA1</t>
  </si>
  <si>
    <t>PF05524, PEP-utilising enzyme, N-terminal,PF00910, RNA helicase,PF00680, Viral RNA-dependent RNA polymerase</t>
  </si>
  <si>
    <t>polyprotein [Blackcurrant reversion virus]</t>
  </si>
  <si>
    <t xml:space="preserve"> NP_612604.1</t>
  </si>
  <si>
    <t>Table S2. Details of virus-positive small RNA libraries</t>
  </si>
  <si>
    <t>Ananas comosus</t>
  </si>
  <si>
    <t>Gynostemma pentaphyllum</t>
  </si>
  <si>
    <t>AcSV</t>
  </si>
  <si>
    <t>GpSV</t>
  </si>
  <si>
    <t>RNA 1</t>
  </si>
  <si>
    <t>RNA2</t>
  </si>
  <si>
    <t>SRR11553601</t>
  </si>
  <si>
    <t>negative</t>
  </si>
  <si>
    <t>SRR9037381</t>
  </si>
  <si>
    <t>SRR11553602</t>
  </si>
  <si>
    <t>SRR9037382</t>
  </si>
  <si>
    <t>SRR11553603</t>
  </si>
  <si>
    <t>SRR9037383</t>
  </si>
  <si>
    <t>SRR11553604</t>
  </si>
  <si>
    <t>SRR9037384</t>
  </si>
  <si>
    <t>SRR5677554</t>
  </si>
  <si>
    <t>SRR9037385</t>
  </si>
  <si>
    <t>SRR5677555</t>
  </si>
  <si>
    <t>SRR9037386</t>
  </si>
  <si>
    <t>SRR5677556</t>
  </si>
  <si>
    <t>SRR9037387</t>
  </si>
  <si>
    <t>SRR9037388</t>
  </si>
  <si>
    <t>SRR9037389</t>
  </si>
  <si>
    <t>Note: Libraries with more than 10 viral reads are considered as virus-positive</t>
  </si>
  <si>
    <t>Table S1. Annotation and BLASTp analysis of each ORF of identified novel secoviruses</t>
  </si>
  <si>
    <t>PpSV2 Fruit RNA1</t>
  </si>
  <si>
    <t>PpSV2  Fruit RNA2</t>
  </si>
  <si>
    <t>PpSV2 Seed RNA1</t>
  </si>
  <si>
    <t>PpSV2 Seed RNA2</t>
  </si>
  <si>
    <t>RdSV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</si>
</sst>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/>
    <xf numFmtId="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/>
    <xf numFmtId="1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vertical="center"/>
    </xf>
    <xf numFmtId="11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ce.ncbi.nlm.nih.gov/Traces/sra/?run=SRR9037381" TargetMode="External"/><Relationship Id="rId13" Type="http://schemas.openxmlformats.org/officeDocument/2006/relationships/hyperlink" Target="https://trace.ncbi.nlm.nih.gov/Traces/sra/?run=SRR9037381" TargetMode="External"/><Relationship Id="rId18" Type="http://schemas.openxmlformats.org/officeDocument/2006/relationships/hyperlink" Target="https://trace.ncbi.nlm.nih.gov/Traces/sra/?run=SRR11553601" TargetMode="External"/><Relationship Id="rId3" Type="http://schemas.openxmlformats.org/officeDocument/2006/relationships/hyperlink" Target="https://www.ncbi.nlm.nih.gov/protein/QNN26328.1?report=genbank&amp;log$=prottop&amp;blast_rank=5&amp;RID=29TDRA7D013" TargetMode="External"/><Relationship Id="rId21" Type="http://schemas.openxmlformats.org/officeDocument/2006/relationships/hyperlink" Target="https://trace.ncbi.nlm.nih.gov/Traces/sra/?run=SRR5677554" TargetMode="External"/><Relationship Id="rId7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trace.ncbi.nlm.nih.gov/Traces/sra/?run=SRR9037381" TargetMode="External"/><Relationship Id="rId17" Type="http://schemas.openxmlformats.org/officeDocument/2006/relationships/hyperlink" Target="https://trace.ncbi.nlm.nih.gov/Traces/sra/?run=SRR9037381" TargetMode="External"/><Relationship Id="rId2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trace.ncbi.nlm.nih.gov/Traces/sra/?run=SRR9037381" TargetMode="External"/><Relationship Id="rId20" Type="http://schemas.openxmlformats.org/officeDocument/2006/relationships/hyperlink" Target="https://trace.ncbi.nlm.nih.gov/Traces/sra/?run=SRR5677554" TargetMode="External"/><Relationship Id="rId1" Type="http://schemas.openxmlformats.org/officeDocument/2006/relationships/hyperlink" Target="https://www.ncbi.nlm.nih.gov/protein/ASU55991.1?report=genbank&amp;log$=prottop&amp;blast_rank=1&amp;RID=2E6VBE6A013" TargetMode="External"/><Relationship Id="rId6" Type="http://schemas.openxmlformats.org/officeDocument/2006/relationships/hyperlink" Target="https://www.ncbi.nlm.nih.gov/protein/QNN26328.1?report=genbank&amp;log$=prottop&amp;blast_rank=1&amp;RID=2BUZ0VD0013" TargetMode="External"/><Relationship Id="rId11" Type="http://schemas.openxmlformats.org/officeDocument/2006/relationships/hyperlink" Target="https://trace.ncbi.nlm.nih.gov/Traces/sra/?run=SRR9037381" TargetMode="External"/><Relationship Id="rId5" Type="http://schemas.openxmlformats.org/officeDocument/2006/relationships/hyperlink" Target="https://www.ncbi.nlm.nih.gov/protein/DAF42463.1?report=genbank&amp;log$=prottop&amp;blast_rank=1&amp;RID=2BVYH71Y013" TargetMode="External"/><Relationship Id="rId15" Type="http://schemas.openxmlformats.org/officeDocument/2006/relationships/hyperlink" Target="https://trace.ncbi.nlm.nih.gov/Traces/sra/?run=SRR9037381" TargetMode="External"/><Relationship Id="rId10" Type="http://schemas.openxmlformats.org/officeDocument/2006/relationships/hyperlink" Target="https://trace.ncbi.nlm.nih.gov/Traces/sra/?run=SRR9037381" TargetMode="External"/><Relationship Id="rId19" Type="http://schemas.openxmlformats.org/officeDocument/2006/relationships/hyperlink" Target="https://trace.ncbi.nlm.nih.gov/Traces/sra/?run=SRR11553601" TargetMode="External"/><Relationship Id="rId4" Type="http://schemas.openxmlformats.org/officeDocument/2006/relationships/hyperlink" Target="https://www.ncbi.nlm.nih.gov/protein/YP_009507916.1?report=genbank&amp;log$=prottop&amp;blast_rank=1&amp;RID=2E7F4MTY013" TargetMode="External"/><Relationship Id="rId9" Type="http://schemas.openxmlformats.org/officeDocument/2006/relationships/hyperlink" Target="https://trace.ncbi.nlm.nih.gov/Traces/sra/?run=SRR9037381" TargetMode="External"/><Relationship Id="rId14" Type="http://schemas.openxmlformats.org/officeDocument/2006/relationships/hyperlink" Target="https://trace.ncbi.nlm.nih.gov/Traces/sra/?run=SRR9037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A58" workbookViewId="0">
      <selection activeCell="J68" sqref="J68"/>
    </sheetView>
  </sheetViews>
  <sheetFormatPr defaultRowHeight="15" x14ac:dyDescent="0.25"/>
  <cols>
    <col min="1" max="1" width="15.5703125" customWidth="1"/>
    <col min="2" max="2" width="14.5703125" customWidth="1"/>
    <col min="3" max="3" width="16.28515625" customWidth="1"/>
    <col min="4" max="4" width="15" customWidth="1"/>
    <col min="7" max="7" width="14.5703125" customWidth="1"/>
    <col min="8" max="8" width="16" customWidth="1"/>
    <col min="10" max="10" width="12.28515625" customWidth="1"/>
    <col min="11" max="11" width="16.5703125" customWidth="1"/>
    <col min="12" max="12" width="16.42578125" customWidth="1"/>
    <col min="13" max="13" width="12.5703125" customWidth="1"/>
    <col min="14" max="14" width="13.5703125" customWidth="1"/>
  </cols>
  <sheetData>
    <row r="1" spans="1:14" ht="15.75" customHeight="1" x14ac:dyDescent="0.25">
      <c r="A1" s="28" t="s">
        <v>112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ht="96" customHeight="1" x14ac:dyDescent="0.25">
      <c r="A2" s="11"/>
      <c r="B2" s="12" t="s">
        <v>20</v>
      </c>
      <c r="C2" s="12" t="s">
        <v>21</v>
      </c>
      <c r="D2" s="12" t="s">
        <v>22</v>
      </c>
      <c r="E2" s="12" t="s">
        <v>23</v>
      </c>
      <c r="F2" s="12" t="s">
        <v>24</v>
      </c>
      <c r="G2" s="12" t="s">
        <v>25</v>
      </c>
      <c r="H2" s="12" t="s">
        <v>26</v>
      </c>
      <c r="I2" s="12" t="s">
        <v>27</v>
      </c>
      <c r="J2" s="12" t="s">
        <v>28</v>
      </c>
      <c r="K2" s="12" t="s">
        <v>29</v>
      </c>
      <c r="L2" s="12" t="s">
        <v>30</v>
      </c>
      <c r="M2" s="12" t="s">
        <v>31</v>
      </c>
      <c r="N2" s="12" t="s">
        <v>32</v>
      </c>
    </row>
    <row r="3" spans="1:14" s="1" customFormat="1" ht="15.75" x14ac:dyDescent="0.2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3" customFormat="1" ht="15.75" x14ac:dyDescent="0.25">
      <c r="A4" s="2" t="s">
        <v>1</v>
      </c>
      <c r="B4" s="2"/>
      <c r="C4" s="2">
        <v>1</v>
      </c>
      <c r="D4" s="2">
        <v>195</v>
      </c>
      <c r="E4" s="2">
        <v>195</v>
      </c>
      <c r="F4" s="2"/>
      <c r="G4" s="2"/>
      <c r="H4" s="2"/>
      <c r="I4" s="2"/>
      <c r="J4" s="2"/>
      <c r="K4" s="2"/>
      <c r="L4" s="2"/>
      <c r="M4" s="2"/>
      <c r="N4" s="2"/>
    </row>
    <row r="5" spans="1:14" s="3" customFormat="1" ht="15.75" x14ac:dyDescent="0.25">
      <c r="A5" s="2" t="s">
        <v>2</v>
      </c>
      <c r="B5" s="2" t="s">
        <v>3</v>
      </c>
      <c r="C5" s="2">
        <v>196</v>
      </c>
      <c r="D5" s="2">
        <v>5595</v>
      </c>
      <c r="E5" s="2">
        <f t="shared" ref="E5:E6" si="0">D5-C5+1</f>
        <v>5400</v>
      </c>
      <c r="F5" s="2">
        <f t="shared" ref="F5" si="1">(E5/3)-1</f>
        <v>1799</v>
      </c>
      <c r="G5" s="4">
        <v>203.62683999999999</v>
      </c>
      <c r="H5" s="2" t="s">
        <v>4</v>
      </c>
      <c r="I5" s="2"/>
      <c r="J5" s="5">
        <v>0.97</v>
      </c>
      <c r="K5" s="6">
        <v>0</v>
      </c>
      <c r="L5" s="7">
        <v>0.27479999999999999</v>
      </c>
      <c r="M5" s="8" t="s">
        <v>5</v>
      </c>
      <c r="N5" s="9" t="s">
        <v>6</v>
      </c>
    </row>
    <row r="6" spans="1:14" s="3" customFormat="1" ht="15.75" x14ac:dyDescent="0.25">
      <c r="A6" s="2" t="s">
        <v>7</v>
      </c>
      <c r="B6" s="2"/>
      <c r="C6" s="2">
        <v>5596</v>
      </c>
      <c r="D6" s="2">
        <v>5812</v>
      </c>
      <c r="E6" s="2">
        <f t="shared" si="0"/>
        <v>217</v>
      </c>
      <c r="F6" s="2"/>
      <c r="G6" s="2"/>
      <c r="H6" s="2"/>
      <c r="I6" s="2"/>
      <c r="J6" s="2"/>
      <c r="K6" s="2"/>
      <c r="L6" s="2"/>
      <c r="M6" s="2"/>
      <c r="N6" s="2"/>
    </row>
    <row r="7" spans="1:14" s="1" customFormat="1" ht="15.75" x14ac:dyDescent="0.25">
      <c r="A7" s="23" t="s">
        <v>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3" customFormat="1" ht="15.75" x14ac:dyDescent="0.25">
      <c r="A8" s="2" t="s">
        <v>1</v>
      </c>
      <c r="B8" s="2"/>
      <c r="C8" s="2">
        <v>1</v>
      </c>
      <c r="D8" s="2">
        <v>34</v>
      </c>
      <c r="E8" s="2">
        <v>34</v>
      </c>
      <c r="F8" s="2"/>
      <c r="G8" s="2"/>
      <c r="H8" s="2"/>
      <c r="I8" s="2"/>
      <c r="J8" s="2"/>
      <c r="K8" s="2"/>
      <c r="L8" s="2"/>
      <c r="M8" s="2"/>
      <c r="N8" s="2"/>
    </row>
    <row r="9" spans="1:14" s="3" customFormat="1" ht="15.75" x14ac:dyDescent="0.25">
      <c r="A9" s="2" t="s">
        <v>2</v>
      </c>
      <c r="B9" s="2" t="s">
        <v>3</v>
      </c>
      <c r="C9" s="2">
        <v>35</v>
      </c>
      <c r="D9" s="2">
        <v>4537</v>
      </c>
      <c r="E9" s="2">
        <f t="shared" ref="E9:E10" si="2">D9-C9+1</f>
        <v>4503</v>
      </c>
      <c r="F9" s="2">
        <f t="shared" ref="F9" si="3">(E9/3)-1</f>
        <v>1500</v>
      </c>
      <c r="G9" s="4">
        <v>168.30337</v>
      </c>
      <c r="H9" s="2" t="s">
        <v>9</v>
      </c>
      <c r="I9" s="2"/>
      <c r="J9" s="5">
        <v>0.62</v>
      </c>
      <c r="K9" s="10">
        <v>3.0000000000000002E-146</v>
      </c>
      <c r="L9" s="7">
        <v>0.32569999999999999</v>
      </c>
      <c r="M9" s="8" t="s">
        <v>10</v>
      </c>
      <c r="N9" s="9" t="s">
        <v>11</v>
      </c>
    </row>
    <row r="10" spans="1:14" s="3" customFormat="1" ht="15.75" x14ac:dyDescent="0.25">
      <c r="A10" s="2" t="s">
        <v>7</v>
      </c>
      <c r="B10" s="2"/>
      <c r="C10" s="2">
        <v>4538</v>
      </c>
      <c r="D10" s="2">
        <v>4924</v>
      </c>
      <c r="E10" s="2">
        <f t="shared" si="2"/>
        <v>387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 s="1" customFormat="1" ht="15.75" x14ac:dyDescent="0.25">
      <c r="A11" s="23" t="s">
        <v>12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3" customFormat="1" ht="15.75" x14ac:dyDescent="0.25">
      <c r="A12" s="2" t="s">
        <v>1</v>
      </c>
      <c r="B12" s="2"/>
      <c r="C12" s="2">
        <v>1</v>
      </c>
      <c r="D12" s="2">
        <v>215</v>
      </c>
      <c r="E12" s="2">
        <v>215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 s="3" customFormat="1" ht="15.75" x14ac:dyDescent="0.25">
      <c r="A13" s="2" t="s">
        <v>2</v>
      </c>
      <c r="B13" s="2" t="s">
        <v>3</v>
      </c>
      <c r="C13" s="2">
        <v>216</v>
      </c>
      <c r="D13" s="2">
        <v>5885</v>
      </c>
      <c r="E13" s="2">
        <f t="shared" ref="E13:E14" si="4">D13-C13+1</f>
        <v>5670</v>
      </c>
      <c r="F13" s="2">
        <f>(E13/3)-1</f>
        <v>1889</v>
      </c>
      <c r="G13" s="4">
        <v>215.03254000000001</v>
      </c>
      <c r="H13" s="2" t="s">
        <v>13</v>
      </c>
      <c r="I13" s="2"/>
      <c r="J13" s="5">
        <v>0.97</v>
      </c>
      <c r="K13" s="6">
        <v>0</v>
      </c>
      <c r="L13" s="7">
        <v>0.47699999999999998</v>
      </c>
      <c r="M13" s="8" t="s">
        <v>14</v>
      </c>
      <c r="N13" s="9" t="s">
        <v>15</v>
      </c>
    </row>
    <row r="14" spans="1:14" s="3" customFormat="1" ht="15.75" x14ac:dyDescent="0.25">
      <c r="A14" s="2" t="s">
        <v>7</v>
      </c>
      <c r="B14" s="2"/>
      <c r="C14" s="2">
        <v>5886</v>
      </c>
      <c r="D14" s="2">
        <v>6405</v>
      </c>
      <c r="E14" s="2">
        <f t="shared" si="4"/>
        <v>520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s="1" customFormat="1" ht="15.75" x14ac:dyDescent="0.25">
      <c r="A15" s="23" t="s">
        <v>16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3" customFormat="1" ht="15.75" x14ac:dyDescent="0.25">
      <c r="A16" s="2" t="s">
        <v>1</v>
      </c>
      <c r="B16" s="2"/>
      <c r="C16" s="2">
        <v>1</v>
      </c>
      <c r="D16" s="2">
        <v>214</v>
      </c>
      <c r="E16" s="2">
        <v>214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s="3" customFormat="1" ht="15.75" x14ac:dyDescent="0.25">
      <c r="A17" s="2" t="s">
        <v>2</v>
      </c>
      <c r="B17" s="2" t="s">
        <v>3</v>
      </c>
      <c r="C17" s="2">
        <v>215</v>
      </c>
      <c r="D17" s="2">
        <v>3637</v>
      </c>
      <c r="E17" s="2">
        <f t="shared" ref="E17:E18" si="5">D17-C17+1</f>
        <v>3423</v>
      </c>
      <c r="F17" s="2">
        <f t="shared" ref="F17" si="6">(E17/3)-1</f>
        <v>1140</v>
      </c>
      <c r="G17" s="4">
        <v>127.24545999999999</v>
      </c>
      <c r="H17" s="2" t="s">
        <v>17</v>
      </c>
      <c r="I17" s="2"/>
      <c r="J17" s="5">
        <v>0.99</v>
      </c>
      <c r="K17" s="10">
        <v>6.0000000000000004E-106</v>
      </c>
      <c r="L17" s="7">
        <v>0.27229999999999999</v>
      </c>
      <c r="M17" s="8" t="s">
        <v>18</v>
      </c>
      <c r="N17" s="9" t="s">
        <v>19</v>
      </c>
    </row>
    <row r="18" spans="1:14" s="3" customFormat="1" ht="15.75" x14ac:dyDescent="0.25">
      <c r="A18" s="2" t="s">
        <v>7</v>
      </c>
      <c r="B18" s="2"/>
      <c r="C18" s="2">
        <v>3638</v>
      </c>
      <c r="D18" s="2">
        <v>3863</v>
      </c>
      <c r="E18" s="2">
        <f t="shared" si="5"/>
        <v>226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s="1" customFormat="1" ht="15.75" x14ac:dyDescent="0.25">
      <c r="A19" s="23" t="s">
        <v>33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3" customFormat="1" ht="15.75" x14ac:dyDescent="0.25">
      <c r="A20" s="2" t="s">
        <v>1</v>
      </c>
      <c r="B20" s="2"/>
      <c r="C20" s="2">
        <v>1</v>
      </c>
      <c r="D20" s="2">
        <v>134</v>
      </c>
      <c r="E20" s="2">
        <v>134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s="3" customFormat="1" ht="15.75" x14ac:dyDescent="0.25">
      <c r="A21" s="2" t="s">
        <v>2</v>
      </c>
      <c r="B21" s="2"/>
      <c r="C21" s="2">
        <v>135</v>
      </c>
      <c r="D21" s="2">
        <v>5786</v>
      </c>
      <c r="E21" s="2">
        <f>D21-C21+1</f>
        <v>5652</v>
      </c>
      <c r="F21" s="2">
        <f>(E21/3)-1</f>
        <v>1883</v>
      </c>
      <c r="G21" s="4">
        <v>212.77628999999999</v>
      </c>
      <c r="H21" s="2" t="s">
        <v>34</v>
      </c>
      <c r="I21" s="2"/>
      <c r="J21" s="5">
        <v>0.99</v>
      </c>
      <c r="K21" s="6">
        <v>0</v>
      </c>
      <c r="L21" s="7">
        <v>0.32940000000000003</v>
      </c>
      <c r="M21" s="9" t="s">
        <v>35</v>
      </c>
      <c r="N21" s="9" t="s">
        <v>36</v>
      </c>
    </row>
    <row r="22" spans="1:14" s="3" customFormat="1" ht="15.75" x14ac:dyDescent="0.25">
      <c r="A22" s="2" t="s">
        <v>7</v>
      </c>
      <c r="B22" s="2"/>
      <c r="C22" s="2">
        <v>5787</v>
      </c>
      <c r="D22" s="2">
        <v>5939</v>
      </c>
      <c r="E22" s="2">
        <f t="shared" ref="E22" si="7">D22-C22+1</f>
        <v>153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s="1" customFormat="1" ht="15.75" customHeight="1" x14ac:dyDescent="0.25">
      <c r="A23" s="23" t="s">
        <v>37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s="3" customFormat="1" ht="15.75" x14ac:dyDescent="0.25">
      <c r="A24" s="2" t="s">
        <v>1</v>
      </c>
      <c r="B24" s="2"/>
      <c r="C24" s="2">
        <v>1</v>
      </c>
      <c r="D24" s="2">
        <v>186</v>
      </c>
      <c r="E24" s="2">
        <v>186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s="3" customFormat="1" ht="15.75" x14ac:dyDescent="0.25">
      <c r="A25" s="2" t="s">
        <v>2</v>
      </c>
      <c r="B25" s="2" t="s">
        <v>3</v>
      </c>
      <c r="C25" s="2">
        <v>187</v>
      </c>
      <c r="D25" s="2">
        <v>3123</v>
      </c>
      <c r="E25" s="2">
        <f t="shared" ref="E25:E26" si="8">D25-C25+1</f>
        <v>2937</v>
      </c>
      <c r="F25" s="2">
        <f t="shared" ref="F25" si="9">(E25/3)-1</f>
        <v>978</v>
      </c>
      <c r="G25" s="4">
        <v>106.48174</v>
      </c>
      <c r="H25" s="4" t="s">
        <v>38</v>
      </c>
      <c r="I25" s="2"/>
      <c r="J25" s="5">
        <v>0.96</v>
      </c>
      <c r="K25" s="10">
        <v>8.9999999999999998E-48</v>
      </c>
      <c r="L25" s="7">
        <v>0.23980000000000001</v>
      </c>
      <c r="M25" s="8" t="s">
        <v>39</v>
      </c>
      <c r="N25" s="9" t="s">
        <v>40</v>
      </c>
    </row>
    <row r="26" spans="1:14" s="3" customFormat="1" ht="15.75" x14ac:dyDescent="0.25">
      <c r="A26" s="2" t="s">
        <v>7</v>
      </c>
      <c r="B26" s="2" t="s">
        <v>41</v>
      </c>
      <c r="C26" s="2">
        <v>3124</v>
      </c>
      <c r="D26" s="2">
        <v>3192</v>
      </c>
      <c r="E26" s="2">
        <f t="shared" si="8"/>
        <v>69</v>
      </c>
      <c r="F26" s="2"/>
      <c r="G26" s="4"/>
      <c r="H26" s="2"/>
      <c r="I26" s="13"/>
      <c r="J26" s="14"/>
      <c r="K26" s="15"/>
      <c r="L26" s="16"/>
      <c r="M26" s="9"/>
      <c r="N26" s="9"/>
    </row>
    <row r="27" spans="1:14" s="1" customFormat="1" ht="15.75" x14ac:dyDescent="0.25">
      <c r="A27" s="23" t="s">
        <v>42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s="3" customFormat="1" ht="15.75" x14ac:dyDescent="0.25">
      <c r="A28" s="2" t="s">
        <v>1</v>
      </c>
      <c r="B28" s="2"/>
      <c r="C28" s="2">
        <v>1</v>
      </c>
      <c r="D28" s="2">
        <v>141</v>
      </c>
      <c r="E28" s="2">
        <v>141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s="3" customFormat="1" ht="15.75" x14ac:dyDescent="0.25">
      <c r="A29" s="2" t="s">
        <v>2</v>
      </c>
      <c r="B29" s="2" t="s">
        <v>3</v>
      </c>
      <c r="C29" s="2">
        <v>142</v>
      </c>
      <c r="D29" s="2">
        <v>5616</v>
      </c>
      <c r="E29" s="2">
        <f t="shared" ref="E29:E30" si="10">D29-C29+1</f>
        <v>5475</v>
      </c>
      <c r="F29" s="2">
        <f t="shared" ref="F29" si="11">(E29/3)-1</f>
        <v>1824</v>
      </c>
      <c r="G29" s="4">
        <v>204.66994</v>
      </c>
      <c r="H29" s="2" t="s">
        <v>43</v>
      </c>
      <c r="I29" s="2"/>
      <c r="J29" s="5">
        <v>0.99</v>
      </c>
      <c r="K29" s="6">
        <v>0</v>
      </c>
      <c r="L29" s="7">
        <v>0.75970000000000004</v>
      </c>
      <c r="M29" s="8" t="s">
        <v>44</v>
      </c>
      <c r="N29" s="9" t="s">
        <v>45</v>
      </c>
    </row>
    <row r="30" spans="1:14" s="3" customFormat="1" ht="15.75" x14ac:dyDescent="0.25">
      <c r="A30" s="2" t="s">
        <v>7</v>
      </c>
      <c r="B30" s="2"/>
      <c r="C30" s="2">
        <v>5617</v>
      </c>
      <c r="D30" s="2">
        <v>5704</v>
      </c>
      <c r="E30" s="2">
        <f t="shared" si="10"/>
        <v>88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s="1" customFormat="1" ht="15.75" x14ac:dyDescent="0.25">
      <c r="A31" s="23" t="s">
        <v>46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s="3" customFormat="1" ht="15.75" x14ac:dyDescent="0.25">
      <c r="A32" s="2" t="s">
        <v>1</v>
      </c>
      <c r="B32" s="2"/>
      <c r="C32" s="2">
        <v>1</v>
      </c>
      <c r="D32" s="2">
        <v>55</v>
      </c>
      <c r="E32" s="2">
        <v>55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s="3" customFormat="1" ht="15.75" x14ac:dyDescent="0.25">
      <c r="A33" s="2" t="s">
        <v>2</v>
      </c>
      <c r="B33" s="2" t="s">
        <v>3</v>
      </c>
      <c r="C33" s="2">
        <v>56</v>
      </c>
      <c r="D33" s="2">
        <v>3058</v>
      </c>
      <c r="E33" s="2">
        <f t="shared" ref="E33:E34" si="12">D33-C33+1</f>
        <v>3003</v>
      </c>
      <c r="F33" s="2">
        <f t="shared" ref="F33" si="13">(E33/3)-1</f>
        <v>1000</v>
      </c>
      <c r="G33" s="4">
        <v>112.38767</v>
      </c>
      <c r="H33" s="2" t="s">
        <v>47</v>
      </c>
      <c r="I33" s="2"/>
      <c r="J33" s="5">
        <v>0.98</v>
      </c>
      <c r="K33" s="6">
        <v>0</v>
      </c>
      <c r="L33" s="7">
        <v>0.67230000000000001</v>
      </c>
      <c r="M33" s="8" t="s">
        <v>48</v>
      </c>
      <c r="N33" s="9" t="s">
        <v>49</v>
      </c>
    </row>
    <row r="34" spans="1:14" s="3" customFormat="1" ht="15.75" x14ac:dyDescent="0.25">
      <c r="A34" s="2" t="s">
        <v>7</v>
      </c>
      <c r="B34" s="2"/>
      <c r="C34" s="2">
        <v>3059</v>
      </c>
      <c r="D34" s="2">
        <v>3107</v>
      </c>
      <c r="E34" s="2">
        <f t="shared" si="12"/>
        <v>49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s="1" customFormat="1" ht="15.75" x14ac:dyDescent="0.25">
      <c r="A35" s="23" t="s">
        <v>50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s="3" customFormat="1" ht="15.75" x14ac:dyDescent="0.25">
      <c r="A36" s="2" t="s">
        <v>1</v>
      </c>
      <c r="B36" s="2"/>
      <c r="C36" s="2">
        <v>1</v>
      </c>
      <c r="D36" s="2">
        <v>28</v>
      </c>
      <c r="E36" s="2">
        <v>28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s="3" customFormat="1" ht="15.75" x14ac:dyDescent="0.25">
      <c r="A37" s="2" t="s">
        <v>2</v>
      </c>
      <c r="B37" s="2" t="s">
        <v>3</v>
      </c>
      <c r="C37" s="2">
        <v>29</v>
      </c>
      <c r="D37" s="2">
        <v>6865</v>
      </c>
      <c r="E37" s="2">
        <f t="shared" ref="E37:E38" si="14">D37-C37+1</f>
        <v>6837</v>
      </c>
      <c r="F37" s="2">
        <f t="shared" ref="F37" si="15">(E37/3)-1</f>
        <v>2278</v>
      </c>
      <c r="G37" s="4">
        <v>254.98704000000001</v>
      </c>
      <c r="H37" s="2" t="s">
        <v>51</v>
      </c>
      <c r="I37" s="2"/>
      <c r="J37" s="5">
        <v>0.99</v>
      </c>
      <c r="K37" s="6">
        <v>0</v>
      </c>
      <c r="L37" s="7">
        <v>0.7661</v>
      </c>
      <c r="M37" s="8" t="s">
        <v>52</v>
      </c>
      <c r="N37" s="9" t="s">
        <v>53</v>
      </c>
    </row>
    <row r="38" spans="1:14" s="3" customFormat="1" ht="15.75" x14ac:dyDescent="0.25">
      <c r="A38" s="2" t="s">
        <v>7</v>
      </c>
      <c r="B38" s="2"/>
      <c r="C38" s="2">
        <v>6866</v>
      </c>
      <c r="D38" s="2">
        <v>6890</v>
      </c>
      <c r="E38" s="2">
        <f t="shared" si="14"/>
        <v>25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s="1" customFormat="1" ht="15.75" x14ac:dyDescent="0.25">
      <c r="A39" s="23" t="s">
        <v>54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s="3" customFormat="1" ht="15.75" x14ac:dyDescent="0.25">
      <c r="A40" s="2" t="s">
        <v>1</v>
      </c>
      <c r="B40" s="2"/>
      <c r="C40" s="2">
        <v>1</v>
      </c>
      <c r="D40" s="2">
        <v>57</v>
      </c>
      <c r="E40" s="2">
        <v>57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s="3" customFormat="1" ht="15.75" x14ac:dyDescent="0.25">
      <c r="A41" s="2" t="s">
        <v>2</v>
      </c>
      <c r="B41" s="2" t="s">
        <v>3</v>
      </c>
      <c r="C41" s="2">
        <v>58</v>
      </c>
      <c r="D41" s="2">
        <v>3246</v>
      </c>
      <c r="E41" s="2">
        <f t="shared" ref="E41:E42" si="16">D41-C41+1</f>
        <v>3189</v>
      </c>
      <c r="F41" s="2">
        <f t="shared" ref="F41" si="17">(E41/3)-1</f>
        <v>1062</v>
      </c>
      <c r="G41" s="4">
        <v>117.09568</v>
      </c>
      <c r="H41" s="2" t="s">
        <v>55</v>
      </c>
      <c r="I41" s="2"/>
      <c r="J41" s="5">
        <v>1</v>
      </c>
      <c r="K41" s="6">
        <v>0</v>
      </c>
      <c r="L41" s="7">
        <v>0.72719999999999996</v>
      </c>
      <c r="M41" s="8" t="s">
        <v>56</v>
      </c>
      <c r="N41" s="9" t="s">
        <v>57</v>
      </c>
    </row>
    <row r="42" spans="1:14" s="3" customFormat="1" ht="15.75" x14ac:dyDescent="0.25">
      <c r="A42" s="2" t="s">
        <v>7</v>
      </c>
      <c r="B42" s="2"/>
      <c r="C42" s="2">
        <v>3247</v>
      </c>
      <c r="D42" s="2">
        <v>3506</v>
      </c>
      <c r="E42" s="2">
        <f t="shared" si="16"/>
        <v>260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s="3" customFormat="1" ht="15.75" x14ac:dyDescent="0.25">
      <c r="A43" s="23" t="s">
        <v>83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s="3" customFormat="1" ht="15.75" x14ac:dyDescent="0.25">
      <c r="A44" s="2" t="s">
        <v>1</v>
      </c>
      <c r="B44" s="2"/>
      <c r="C44" s="2">
        <v>1</v>
      </c>
      <c r="D44" s="2">
        <v>35</v>
      </c>
      <c r="E44" s="2">
        <v>35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s="3" customFormat="1" ht="15.75" x14ac:dyDescent="0.25">
      <c r="A45" s="2" t="s">
        <v>2</v>
      </c>
      <c r="B45" s="2" t="s">
        <v>3</v>
      </c>
      <c r="C45" s="2">
        <v>36</v>
      </c>
      <c r="D45" s="2">
        <v>6341</v>
      </c>
      <c r="E45" s="2">
        <f t="shared" ref="E45:E46" si="18">D45-C45+1</f>
        <v>6306</v>
      </c>
      <c r="F45" s="2">
        <f t="shared" ref="F45" si="19">(E45/3)-1</f>
        <v>2101</v>
      </c>
      <c r="G45" s="4">
        <v>232.37569999999999</v>
      </c>
      <c r="H45" s="2" t="s">
        <v>84</v>
      </c>
      <c r="I45" s="2"/>
      <c r="J45" s="5">
        <v>0.99</v>
      </c>
      <c r="K45" s="6">
        <v>0</v>
      </c>
      <c r="L45" s="7">
        <v>0.66159999999999997</v>
      </c>
      <c r="M45" s="8" t="s">
        <v>85</v>
      </c>
      <c r="N45" s="9" t="s">
        <v>86</v>
      </c>
    </row>
    <row r="46" spans="1:14" s="3" customFormat="1" ht="15.75" x14ac:dyDescent="0.25">
      <c r="A46" s="2" t="s">
        <v>7</v>
      </c>
      <c r="B46" s="2"/>
      <c r="C46" s="2">
        <v>6342</v>
      </c>
      <c r="D46" s="2">
        <v>6467</v>
      </c>
      <c r="E46" s="2">
        <f t="shared" si="18"/>
        <v>126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s="3" customFormat="1" ht="15.75" x14ac:dyDescent="0.25">
      <c r="A47" s="23" t="s">
        <v>58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s="3" customFormat="1" ht="15.75" x14ac:dyDescent="0.25">
      <c r="A48" s="2" t="s">
        <v>1</v>
      </c>
      <c r="B48" s="2"/>
      <c r="C48" s="2">
        <v>1</v>
      </c>
      <c r="D48" s="2">
        <v>90</v>
      </c>
      <c r="E48" s="2">
        <v>90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s="3" customFormat="1" ht="15.75" x14ac:dyDescent="0.25">
      <c r="A49" s="2" t="s">
        <v>2</v>
      </c>
      <c r="B49" s="2" t="s">
        <v>3</v>
      </c>
      <c r="C49" s="2">
        <v>91</v>
      </c>
      <c r="D49" s="2">
        <v>5193</v>
      </c>
      <c r="E49" s="2">
        <f t="shared" ref="E49:E50" si="20">D49-C49+1</f>
        <v>5103</v>
      </c>
      <c r="F49" s="2">
        <f t="shared" ref="F49" si="21">(E49/3)-1</f>
        <v>1700</v>
      </c>
      <c r="G49" s="4">
        <v>186.33180999999999</v>
      </c>
      <c r="H49" s="2" t="s">
        <v>59</v>
      </c>
      <c r="I49" s="2"/>
      <c r="J49" s="5">
        <v>0.65</v>
      </c>
      <c r="K49" s="10">
        <v>0</v>
      </c>
      <c r="L49" s="7">
        <v>0.41110000000000002</v>
      </c>
      <c r="M49" s="8" t="s">
        <v>60</v>
      </c>
      <c r="N49" s="9" t="s">
        <v>61</v>
      </c>
    </row>
    <row r="50" spans="1:14" s="3" customFormat="1" ht="15.75" x14ac:dyDescent="0.25">
      <c r="A50" s="2" t="s">
        <v>7</v>
      </c>
      <c r="B50" s="2"/>
      <c r="C50" s="2">
        <v>5194</v>
      </c>
      <c r="D50" s="2">
        <v>6559</v>
      </c>
      <c r="E50" s="2">
        <f t="shared" si="20"/>
        <v>1366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s="1" customFormat="1" ht="15.75" x14ac:dyDescent="0.25">
      <c r="A51" s="23" t="s">
        <v>113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s="3" customFormat="1" ht="15.75" x14ac:dyDescent="0.25">
      <c r="A52" s="2" t="s">
        <v>1</v>
      </c>
      <c r="B52" s="2"/>
      <c r="C52" s="2">
        <v>1</v>
      </c>
      <c r="D52" s="2">
        <v>49</v>
      </c>
      <c r="E52" s="2">
        <v>49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 s="3" customFormat="1" ht="15.75" x14ac:dyDescent="0.25">
      <c r="A53" s="2" t="s">
        <v>2</v>
      </c>
      <c r="B53" s="2" t="s">
        <v>3</v>
      </c>
      <c r="C53" s="2">
        <v>50</v>
      </c>
      <c r="D53" s="2">
        <v>5515</v>
      </c>
      <c r="E53" s="2">
        <f t="shared" ref="E53:E54" si="22">D53-C53+1</f>
        <v>5466</v>
      </c>
      <c r="F53" s="2">
        <f t="shared" ref="F53" si="23">(E53/3)-1</f>
        <v>1821</v>
      </c>
      <c r="G53" s="4">
        <v>203.48097999999999</v>
      </c>
      <c r="H53" s="2" t="s">
        <v>62</v>
      </c>
      <c r="I53" s="2"/>
      <c r="J53" s="5">
        <v>0.99</v>
      </c>
      <c r="K53" s="6">
        <v>0</v>
      </c>
      <c r="L53" s="7">
        <v>0.40639999999999998</v>
      </c>
      <c r="M53" s="8" t="s">
        <v>63</v>
      </c>
      <c r="N53" s="9" t="s">
        <v>64</v>
      </c>
    </row>
    <row r="54" spans="1:14" s="3" customFormat="1" ht="15.75" x14ac:dyDescent="0.25">
      <c r="A54" s="2" t="s">
        <v>7</v>
      </c>
      <c r="B54" s="2"/>
      <c r="C54" s="2">
        <v>5516</v>
      </c>
      <c r="D54" s="2">
        <v>5595</v>
      </c>
      <c r="E54" s="2">
        <f t="shared" si="22"/>
        <v>80</v>
      </c>
      <c r="F54" s="2"/>
      <c r="G54" s="2"/>
      <c r="H54" s="2"/>
      <c r="I54" s="2"/>
      <c r="J54" s="2"/>
      <c r="K54" s="2"/>
      <c r="L54" s="2"/>
      <c r="M54" s="2"/>
      <c r="N54" s="2"/>
    </row>
    <row r="55" spans="1:14" s="1" customFormat="1" ht="15.75" x14ac:dyDescent="0.25">
      <c r="A55" s="23" t="s">
        <v>114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s="3" customFormat="1" ht="15.75" x14ac:dyDescent="0.25">
      <c r="A56" s="2" t="s">
        <v>1</v>
      </c>
      <c r="B56" s="2"/>
      <c r="C56" s="2">
        <v>1</v>
      </c>
      <c r="D56" s="2">
        <v>128</v>
      </c>
      <c r="E56" s="2">
        <v>128</v>
      </c>
      <c r="F56" s="2"/>
      <c r="G56" s="2"/>
      <c r="H56" s="2"/>
      <c r="I56" s="2"/>
      <c r="J56" s="2"/>
      <c r="K56" s="2"/>
      <c r="L56" s="2"/>
      <c r="M56" s="2"/>
      <c r="N56" s="2"/>
    </row>
    <row r="57" spans="1:14" s="3" customFormat="1" ht="15.75" x14ac:dyDescent="0.25">
      <c r="A57" s="2" t="s">
        <v>2</v>
      </c>
      <c r="B57" s="2" t="s">
        <v>3</v>
      </c>
      <c r="C57" s="2">
        <v>129</v>
      </c>
      <c r="D57" s="2">
        <v>3134</v>
      </c>
      <c r="E57" s="2">
        <f t="shared" ref="E57:E58" si="24">D57-C57+1</f>
        <v>3006</v>
      </c>
      <c r="F57" s="2">
        <f t="shared" ref="F57" si="25">(E57/3)-1</f>
        <v>1001</v>
      </c>
      <c r="G57" s="4">
        <v>110.01282</v>
      </c>
      <c r="H57" s="2" t="s">
        <v>65</v>
      </c>
      <c r="I57" s="2"/>
      <c r="J57" s="5">
        <v>0.95</v>
      </c>
      <c r="K57" s="10">
        <v>6.9999999999999995E-73</v>
      </c>
      <c r="L57" s="7">
        <v>0.27289999999999998</v>
      </c>
      <c r="M57" s="8" t="s">
        <v>66</v>
      </c>
      <c r="N57" s="9" t="s">
        <v>67</v>
      </c>
    </row>
    <row r="58" spans="1:14" s="3" customFormat="1" ht="15.75" x14ac:dyDescent="0.25">
      <c r="A58" s="2" t="s">
        <v>7</v>
      </c>
      <c r="B58" s="2"/>
      <c r="C58" s="2">
        <v>3135</v>
      </c>
      <c r="D58" s="2">
        <v>3224</v>
      </c>
      <c r="E58" s="2">
        <f t="shared" si="24"/>
        <v>90</v>
      </c>
      <c r="F58" s="2"/>
      <c r="G58" s="2"/>
      <c r="H58" s="2"/>
      <c r="I58" s="2"/>
      <c r="J58" s="2"/>
      <c r="K58" s="2"/>
      <c r="L58" s="2"/>
      <c r="M58" s="2"/>
      <c r="N58" s="2"/>
    </row>
    <row r="59" spans="1:14" s="1" customFormat="1" ht="15.75" x14ac:dyDescent="0.25">
      <c r="A59" s="23" t="s">
        <v>115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s="3" customFormat="1" ht="15.75" x14ac:dyDescent="0.25">
      <c r="A60" s="2" t="s">
        <v>1</v>
      </c>
      <c r="B60" s="2"/>
      <c r="C60" s="2">
        <v>1</v>
      </c>
      <c r="D60" s="2">
        <v>139</v>
      </c>
      <c r="E60" s="2">
        <v>139</v>
      </c>
      <c r="F60" s="2"/>
      <c r="G60" s="2"/>
      <c r="H60" s="2"/>
      <c r="I60" s="2"/>
      <c r="J60" s="2"/>
      <c r="K60" s="2"/>
      <c r="L60" s="2"/>
      <c r="M60" s="2"/>
      <c r="N60" s="2"/>
    </row>
    <row r="61" spans="1:14" s="3" customFormat="1" ht="15.75" x14ac:dyDescent="0.25">
      <c r="A61" s="2" t="s">
        <v>2</v>
      </c>
      <c r="B61" s="2" t="s">
        <v>3</v>
      </c>
      <c r="C61" s="2">
        <v>140</v>
      </c>
      <c r="D61" s="2">
        <v>5608</v>
      </c>
      <c r="E61" s="2">
        <f t="shared" ref="E61:E62" si="26">D61-C61+1</f>
        <v>5469</v>
      </c>
      <c r="F61" s="2">
        <f t="shared" ref="F61" si="27">(E61/3)-1</f>
        <v>1822</v>
      </c>
      <c r="G61" s="4">
        <v>203.75426999999999</v>
      </c>
      <c r="H61" s="2" t="s">
        <v>68</v>
      </c>
      <c r="I61" s="2"/>
      <c r="J61" s="5">
        <v>0.97</v>
      </c>
      <c r="K61" s="6">
        <v>0</v>
      </c>
      <c r="L61" s="7">
        <v>0.40689999999999998</v>
      </c>
      <c r="M61" s="8" t="s">
        <v>63</v>
      </c>
      <c r="N61" s="9" t="s">
        <v>64</v>
      </c>
    </row>
    <row r="62" spans="1:14" s="3" customFormat="1" ht="15.75" x14ac:dyDescent="0.25">
      <c r="A62" s="2" t="s">
        <v>7</v>
      </c>
      <c r="B62" s="2"/>
      <c r="C62" s="2">
        <v>5609</v>
      </c>
      <c r="D62" s="2">
        <v>5711</v>
      </c>
      <c r="E62" s="2">
        <f t="shared" si="26"/>
        <v>103</v>
      </c>
      <c r="F62" s="2"/>
      <c r="G62" s="2"/>
      <c r="H62" s="2"/>
      <c r="I62" s="2"/>
      <c r="J62" s="2"/>
      <c r="K62" s="2"/>
      <c r="L62" s="2"/>
      <c r="M62" s="2"/>
      <c r="N62" s="2"/>
    </row>
    <row r="63" spans="1:14" s="1" customFormat="1" ht="15.75" x14ac:dyDescent="0.25">
      <c r="A63" s="23" t="s">
        <v>116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s="3" customFormat="1" ht="15.75" x14ac:dyDescent="0.25">
      <c r="A64" s="2" t="s">
        <v>1</v>
      </c>
      <c r="B64" s="2"/>
      <c r="C64" s="2">
        <v>1</v>
      </c>
      <c r="D64" s="2">
        <v>134</v>
      </c>
      <c r="E64" s="2">
        <v>134</v>
      </c>
      <c r="F64" s="2"/>
      <c r="G64" s="2"/>
      <c r="H64" s="2"/>
      <c r="I64" s="2"/>
      <c r="J64" s="2"/>
      <c r="K64" s="2"/>
      <c r="L64" s="2"/>
      <c r="M64" s="2"/>
      <c r="N64" s="2"/>
    </row>
    <row r="65" spans="1:14" s="3" customFormat="1" ht="15.75" x14ac:dyDescent="0.25">
      <c r="A65" s="2" t="s">
        <v>2</v>
      </c>
      <c r="B65" s="2" t="s">
        <v>3</v>
      </c>
      <c r="C65" s="2">
        <v>135</v>
      </c>
      <c r="D65" s="2">
        <v>3149</v>
      </c>
      <c r="E65" s="2">
        <f t="shared" ref="E65:E66" si="28">D65-C65+1</f>
        <v>3015</v>
      </c>
      <c r="F65" s="2">
        <f t="shared" ref="F65" si="29">(E65/3)-1</f>
        <v>1004</v>
      </c>
      <c r="G65" s="4">
        <v>110.39045</v>
      </c>
      <c r="H65" s="2" t="s">
        <v>69</v>
      </c>
      <c r="I65" s="2"/>
      <c r="J65" s="5">
        <v>0.96</v>
      </c>
      <c r="K65" s="10">
        <v>3.0000000000000001E-72</v>
      </c>
      <c r="L65" s="7">
        <v>0.26569999999999999</v>
      </c>
      <c r="M65" s="8" t="s">
        <v>70</v>
      </c>
      <c r="N65" s="9" t="s">
        <v>71</v>
      </c>
    </row>
    <row r="66" spans="1:14" s="3" customFormat="1" ht="15.75" x14ac:dyDescent="0.25">
      <c r="A66" s="2" t="s">
        <v>7</v>
      </c>
      <c r="B66" s="2"/>
      <c r="C66" s="2">
        <v>3150</v>
      </c>
      <c r="D66" s="2">
        <v>3290</v>
      </c>
      <c r="E66" s="2">
        <f t="shared" si="28"/>
        <v>141</v>
      </c>
      <c r="F66" s="2"/>
      <c r="G66" s="2"/>
      <c r="H66" s="2"/>
      <c r="I66" s="2"/>
      <c r="J66" s="2"/>
      <c r="K66" s="2"/>
      <c r="L66" s="2"/>
      <c r="M66" s="2"/>
      <c r="N66" s="2"/>
    </row>
    <row r="67" spans="1:14" s="1" customFormat="1" ht="15.75" x14ac:dyDescent="0.25">
      <c r="A67" s="23" t="s">
        <v>117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s="3" customFormat="1" ht="15.75" x14ac:dyDescent="0.25">
      <c r="A68" s="2" t="s">
        <v>1</v>
      </c>
      <c r="B68" s="2"/>
      <c r="C68" s="2">
        <v>1</v>
      </c>
      <c r="D68" s="2">
        <v>615</v>
      </c>
      <c r="E68" s="2">
        <v>615</v>
      </c>
      <c r="F68" s="2"/>
      <c r="G68" s="2"/>
      <c r="H68" s="2"/>
      <c r="I68" s="2"/>
      <c r="J68" s="2"/>
      <c r="K68" s="2"/>
      <c r="L68" s="2"/>
      <c r="M68" s="2"/>
      <c r="N68" s="2"/>
    </row>
    <row r="69" spans="1:14" s="3" customFormat="1" ht="15.75" x14ac:dyDescent="0.25">
      <c r="A69" s="2" t="s">
        <v>2</v>
      </c>
      <c r="B69" s="2" t="s">
        <v>3</v>
      </c>
      <c r="C69" s="2">
        <v>616</v>
      </c>
      <c r="D69" s="2">
        <v>11856</v>
      </c>
      <c r="E69" s="2">
        <f t="shared" ref="E69:E70" si="30">D69-C69+1</f>
        <v>11241</v>
      </c>
      <c r="F69" s="2">
        <f t="shared" ref="F69" si="31">(E69/3)-1</f>
        <v>3746</v>
      </c>
      <c r="G69" s="4">
        <v>422.34679999999997</v>
      </c>
      <c r="H69" s="2" t="s">
        <v>72</v>
      </c>
      <c r="I69" s="2"/>
      <c r="J69" s="5">
        <v>0.89</v>
      </c>
      <c r="K69" s="6">
        <v>0</v>
      </c>
      <c r="L69" s="7">
        <v>0.34710000000000002</v>
      </c>
      <c r="M69" s="8" t="s">
        <v>73</v>
      </c>
      <c r="N69" s="9" t="s">
        <v>74</v>
      </c>
    </row>
    <row r="70" spans="1:14" s="3" customFormat="1" ht="15.75" x14ac:dyDescent="0.25">
      <c r="A70" s="2" t="s">
        <v>7</v>
      </c>
      <c r="B70" s="2"/>
      <c r="C70" s="2">
        <v>11857</v>
      </c>
      <c r="D70" s="2">
        <v>12434</v>
      </c>
      <c r="E70" s="2">
        <f t="shared" si="30"/>
        <v>578</v>
      </c>
      <c r="F70" s="2"/>
      <c r="G70" s="2"/>
      <c r="H70" s="2"/>
      <c r="I70" s="2"/>
      <c r="J70" s="2"/>
      <c r="K70" s="2"/>
      <c r="L70" s="2"/>
      <c r="M70" s="2"/>
      <c r="N70" s="2"/>
    </row>
    <row r="71" spans="1:14" s="1" customFormat="1" ht="15.75" x14ac:dyDescent="0.25">
      <c r="A71" s="23" t="s">
        <v>75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 s="3" customFormat="1" ht="15.75" x14ac:dyDescent="0.25">
      <c r="A72" s="2" t="s">
        <v>1</v>
      </c>
      <c r="B72" s="2"/>
      <c r="C72" s="2">
        <v>1</v>
      </c>
      <c r="D72" s="2">
        <v>73</v>
      </c>
      <c r="E72" s="2">
        <v>73</v>
      </c>
      <c r="F72" s="2"/>
      <c r="G72" s="2"/>
      <c r="H72" s="2"/>
      <c r="I72" s="2"/>
      <c r="J72" s="2"/>
      <c r="K72" s="2"/>
      <c r="L72" s="2"/>
      <c r="M72" s="2"/>
      <c r="N72" s="2"/>
    </row>
    <row r="73" spans="1:14" s="3" customFormat="1" ht="15.75" x14ac:dyDescent="0.25">
      <c r="A73" s="2" t="s">
        <v>2</v>
      </c>
      <c r="B73" s="2" t="s">
        <v>3</v>
      </c>
      <c r="C73" s="2">
        <v>74</v>
      </c>
      <c r="D73" s="2">
        <v>6034</v>
      </c>
      <c r="E73" s="2">
        <f t="shared" ref="E73:E74" si="32">D73-C73+1</f>
        <v>5961</v>
      </c>
      <c r="F73" s="2">
        <f t="shared" ref="F73" si="33">(E73/3)-1</f>
        <v>1986</v>
      </c>
      <c r="G73" s="4">
        <v>220.66641000000001</v>
      </c>
      <c r="H73" s="2" t="s">
        <v>76</v>
      </c>
      <c r="I73" s="2"/>
      <c r="J73" s="5">
        <v>0.89</v>
      </c>
      <c r="K73" s="10">
        <v>0</v>
      </c>
      <c r="L73" s="7">
        <v>0.36270000000000002</v>
      </c>
      <c r="M73" s="9" t="s">
        <v>77</v>
      </c>
      <c r="N73" s="9" t="s">
        <v>78</v>
      </c>
    </row>
    <row r="74" spans="1:14" s="3" customFormat="1" ht="15.75" x14ac:dyDescent="0.25">
      <c r="A74" s="2" t="s">
        <v>7</v>
      </c>
      <c r="B74" s="2"/>
      <c r="C74" s="2">
        <v>6035</v>
      </c>
      <c r="D74" s="2">
        <v>6309</v>
      </c>
      <c r="E74" s="2">
        <f t="shared" si="32"/>
        <v>275</v>
      </c>
      <c r="F74" s="2"/>
      <c r="G74" s="2"/>
      <c r="H74" s="2"/>
      <c r="I74" s="2"/>
      <c r="J74" s="2"/>
      <c r="K74" s="2"/>
      <c r="L74" s="2"/>
      <c r="M74" s="2"/>
      <c r="N74" s="2"/>
    </row>
    <row r="75" spans="1:14" s="1" customFormat="1" ht="15.75" x14ac:dyDescent="0.25">
      <c r="A75" s="23" t="s">
        <v>79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 s="3" customFormat="1" ht="15.75" x14ac:dyDescent="0.25">
      <c r="A76" s="2" t="s">
        <v>1</v>
      </c>
      <c r="B76" s="2"/>
      <c r="C76" s="2">
        <v>1</v>
      </c>
      <c r="D76" s="2">
        <v>268</v>
      </c>
      <c r="E76" s="2">
        <v>268</v>
      </c>
      <c r="F76" s="2"/>
      <c r="G76" s="2"/>
      <c r="H76" s="2"/>
      <c r="I76" s="2"/>
      <c r="J76" s="2"/>
      <c r="K76" s="2"/>
      <c r="L76" s="2"/>
      <c r="M76" s="2"/>
      <c r="N76" s="2"/>
    </row>
    <row r="77" spans="1:14" s="3" customFormat="1" ht="15.75" x14ac:dyDescent="0.25">
      <c r="A77" s="2" t="s">
        <v>2</v>
      </c>
      <c r="B77" s="2" t="s">
        <v>3</v>
      </c>
      <c r="C77" s="2">
        <v>269</v>
      </c>
      <c r="D77" s="2">
        <v>5203</v>
      </c>
      <c r="E77" s="2">
        <f t="shared" ref="E77:E78" si="34">D77-C77+1</f>
        <v>4935</v>
      </c>
      <c r="F77" s="2">
        <f t="shared" ref="F77" si="35">(E77/3)-1</f>
        <v>1644</v>
      </c>
      <c r="G77" s="4">
        <v>183.25656000000001</v>
      </c>
      <c r="H77" s="2" t="s">
        <v>80</v>
      </c>
      <c r="I77" s="2"/>
      <c r="J77" s="5">
        <v>0.37</v>
      </c>
      <c r="K77" s="10">
        <v>1E-35</v>
      </c>
      <c r="L77" s="7">
        <v>0.2492</v>
      </c>
      <c r="M77" s="2" t="s">
        <v>81</v>
      </c>
      <c r="N77" s="9" t="s">
        <v>82</v>
      </c>
    </row>
    <row r="78" spans="1:14" s="3" customFormat="1" ht="15.75" x14ac:dyDescent="0.25">
      <c r="A78" s="2" t="s">
        <v>7</v>
      </c>
      <c r="B78" s="2"/>
      <c r="C78" s="2">
        <v>5204</v>
      </c>
      <c r="D78" s="2">
        <v>5477</v>
      </c>
      <c r="E78" s="2">
        <f t="shared" si="34"/>
        <v>274</v>
      </c>
      <c r="F78" s="2"/>
      <c r="G78" s="2"/>
      <c r="H78" s="2"/>
      <c r="I78" s="2"/>
      <c r="J78" s="2"/>
      <c r="K78" s="2"/>
      <c r="L78" s="2"/>
      <c r="M78" s="2"/>
      <c r="N78" s="2"/>
    </row>
    <row r="80" spans="1:14" ht="15.75" x14ac:dyDescent="0.25">
      <c r="A80" s="17" t="s">
        <v>87</v>
      </c>
      <c r="B80" s="18"/>
      <c r="C80" s="18"/>
      <c r="D80" s="18"/>
    </row>
    <row r="81" spans="1:4" ht="15.75" x14ac:dyDescent="0.25">
      <c r="A81" s="24" t="s">
        <v>88</v>
      </c>
      <c r="B81" s="25"/>
      <c r="C81" s="24" t="s">
        <v>89</v>
      </c>
      <c r="D81" s="25"/>
    </row>
    <row r="82" spans="1:4" ht="15.75" x14ac:dyDescent="0.25">
      <c r="A82" s="26" t="s">
        <v>90</v>
      </c>
      <c r="B82" s="27"/>
      <c r="C82" s="26" t="s">
        <v>91</v>
      </c>
      <c r="D82" s="27"/>
    </row>
    <row r="83" spans="1:4" ht="15.75" x14ac:dyDescent="0.25">
      <c r="A83" s="19" t="s">
        <v>92</v>
      </c>
      <c r="B83" s="19" t="s">
        <v>93</v>
      </c>
      <c r="C83" s="19" t="s">
        <v>92</v>
      </c>
      <c r="D83" s="19" t="s">
        <v>93</v>
      </c>
    </row>
    <row r="84" spans="1:4" ht="15.75" x14ac:dyDescent="0.25">
      <c r="A84" s="20" t="s">
        <v>94</v>
      </c>
      <c r="B84" s="21" t="s">
        <v>95</v>
      </c>
      <c r="C84" s="20" t="s">
        <v>96</v>
      </c>
      <c r="D84" s="21" t="s">
        <v>95</v>
      </c>
    </row>
    <row r="85" spans="1:4" ht="15.75" x14ac:dyDescent="0.25">
      <c r="A85" s="20" t="s">
        <v>97</v>
      </c>
      <c r="B85" s="21" t="s">
        <v>95</v>
      </c>
      <c r="C85" s="20" t="s">
        <v>98</v>
      </c>
      <c r="D85" s="20" t="s">
        <v>98</v>
      </c>
    </row>
    <row r="86" spans="1:4" ht="15.75" x14ac:dyDescent="0.25">
      <c r="A86" s="20" t="s">
        <v>99</v>
      </c>
      <c r="B86" s="21" t="s">
        <v>95</v>
      </c>
      <c r="C86" s="20" t="s">
        <v>100</v>
      </c>
      <c r="D86" s="20" t="s">
        <v>100</v>
      </c>
    </row>
    <row r="87" spans="1:4" ht="15.75" x14ac:dyDescent="0.25">
      <c r="A87" s="20" t="s">
        <v>101</v>
      </c>
      <c r="B87" s="21" t="s">
        <v>95</v>
      </c>
      <c r="C87" s="20" t="s">
        <v>102</v>
      </c>
      <c r="D87" s="21" t="s">
        <v>95</v>
      </c>
    </row>
    <row r="88" spans="1:4" ht="15.75" x14ac:dyDescent="0.25">
      <c r="A88" s="22" t="s">
        <v>103</v>
      </c>
      <c r="B88" s="21" t="s">
        <v>95</v>
      </c>
      <c r="C88" s="20" t="s">
        <v>104</v>
      </c>
      <c r="D88" s="21" t="s">
        <v>95</v>
      </c>
    </row>
    <row r="89" spans="1:4" ht="15.75" x14ac:dyDescent="0.25">
      <c r="A89" s="22" t="s">
        <v>105</v>
      </c>
      <c r="B89" s="21" t="s">
        <v>95</v>
      </c>
      <c r="C89" s="20" t="s">
        <v>106</v>
      </c>
      <c r="D89" s="20" t="s">
        <v>106</v>
      </c>
    </row>
    <row r="90" spans="1:4" ht="15.75" x14ac:dyDescent="0.25">
      <c r="A90" s="22" t="s">
        <v>107</v>
      </c>
      <c r="B90" s="21" t="s">
        <v>95</v>
      </c>
      <c r="C90" s="20" t="s">
        <v>108</v>
      </c>
      <c r="D90" s="20" t="s">
        <v>108</v>
      </c>
    </row>
    <row r="91" spans="1:4" ht="15.75" x14ac:dyDescent="0.25">
      <c r="A91" s="21"/>
      <c r="B91" s="21"/>
      <c r="C91" s="20" t="s">
        <v>109</v>
      </c>
      <c r="D91" s="20" t="s">
        <v>109</v>
      </c>
    </row>
    <row r="92" spans="1:4" ht="15.75" x14ac:dyDescent="0.25">
      <c r="A92" s="21"/>
      <c r="B92" s="21"/>
      <c r="C92" s="20" t="s">
        <v>110</v>
      </c>
      <c r="D92" s="20" t="s">
        <v>110</v>
      </c>
    </row>
    <row r="93" spans="1:4" ht="15.75" x14ac:dyDescent="0.25">
      <c r="A93" s="18" t="s">
        <v>111</v>
      </c>
      <c r="B93" s="18"/>
      <c r="C93" s="18"/>
      <c r="D93" s="18"/>
    </row>
    <row r="94" spans="1:4" ht="15.75" x14ac:dyDescent="0.25">
      <c r="A94" s="18"/>
      <c r="B94" s="18"/>
      <c r="C94" s="18"/>
      <c r="D94" s="18"/>
    </row>
  </sheetData>
  <mergeCells count="24">
    <mergeCell ref="A67:N67"/>
    <mergeCell ref="A71:N71"/>
    <mergeCell ref="A47:N47"/>
    <mergeCell ref="A1:N1"/>
    <mergeCell ref="A3:N3"/>
    <mergeCell ref="A7:N7"/>
    <mergeCell ref="A11:N11"/>
    <mergeCell ref="A15:N15"/>
    <mergeCell ref="A19:N19"/>
    <mergeCell ref="A81:B81"/>
    <mergeCell ref="C81:D81"/>
    <mergeCell ref="A82:B82"/>
    <mergeCell ref="C82:D82"/>
    <mergeCell ref="A23:N23"/>
    <mergeCell ref="A27:N27"/>
    <mergeCell ref="A31:N31"/>
    <mergeCell ref="A35:N35"/>
    <mergeCell ref="A39:N39"/>
    <mergeCell ref="A75:N75"/>
    <mergeCell ref="A43:N43"/>
    <mergeCell ref="A51:N51"/>
    <mergeCell ref="A55:N55"/>
    <mergeCell ref="A59:N59"/>
    <mergeCell ref="A63:N63"/>
  </mergeCells>
  <hyperlinks>
    <hyperlink ref="N13" r:id="rId1" tooltip="Show report for ASU55991.1" display="https://www.ncbi.nlm.nih.gov/protein/ASU55991.1?report=genbank&amp;log$=prottop&amp;blast_rank=1&amp;RID=2E6VBE6A013"/>
    <hyperlink ref="M21" r:id="rId2" location="alnHdr_QNN26328" tooltip="Go to alignment for polyprotein [Comovirinae sp.]" display="https://blast.ncbi.nlm.nih.gov/Blast.cgi - alnHdr_QNN26328"/>
    <hyperlink ref="N21" r:id="rId3" tooltip="Show report for QNN26328.1" display="https://www.ncbi.nlm.nih.gov/protein/QNN26328.1?report=genbank&amp;log$=prottop&amp;blast_rank=5&amp;RID=29TDRA7D013"/>
    <hyperlink ref="N29" r:id="rId4" tooltip="Show report for YP_009507916.1" display="https://www.ncbi.nlm.nih.gov/protein/YP_009507916.1?report=genbank&amp;log$=prottop&amp;blast_rank=1&amp;RID=2E7F4MTY013"/>
    <hyperlink ref="N37" r:id="rId5" tooltip="Show report for DAF42463.1" display="https://www.ncbi.nlm.nih.gov/protein/DAF42463.1?report=genbank&amp;log$=prottop&amp;blast_rank=1&amp;RID=2BVYH71Y013"/>
    <hyperlink ref="N61" r:id="rId6" tooltip="Show report for QNN26328.1" display="https://www.ncbi.nlm.nih.gov/protein/QNN26328.1?report=genbank&amp;log$=prottop&amp;blast_rank=1&amp;RID=2BUZ0VD0013"/>
    <hyperlink ref="M73" r:id="rId7" location="alnHdr_QBF54045" tooltip="Go to alignment for P1 [Zucchini aphid-borne yellows virus]" display="https://blast.ncbi.nlm.nih.gov/Blast.cgi - alnHdr_QBF54045"/>
    <hyperlink ref="C84" r:id="rId8" display="https://trace.ncbi.nlm.nih.gov/Traces/sra/?run=SRR9037381"/>
    <hyperlink ref="C85:C88" r:id="rId9" display="https://trace.ncbi.nlm.nih.gov/Traces/sra/?run=SRR9037381"/>
    <hyperlink ref="C89" r:id="rId10" display="https://trace.ncbi.nlm.nih.gov/Traces/sra/?run=SRR9037381"/>
    <hyperlink ref="C90:C92" r:id="rId11" display="https://trace.ncbi.nlm.nih.gov/Traces/sra/?run=SRR9037381"/>
    <hyperlink ref="D92" r:id="rId12" display="https://trace.ncbi.nlm.nih.gov/Traces/sra/?run=SRR9037381"/>
    <hyperlink ref="D90" r:id="rId13" display="https://trace.ncbi.nlm.nih.gov/Traces/sra/?run=SRR9037381"/>
    <hyperlink ref="D91" r:id="rId14" display="https://trace.ncbi.nlm.nih.gov/Traces/sra/?run=SRR9037381"/>
    <hyperlink ref="D89" r:id="rId15" display="https://trace.ncbi.nlm.nih.gov/Traces/sra/?run=SRR9037381"/>
    <hyperlink ref="D86" r:id="rId16" display="https://trace.ncbi.nlm.nih.gov/Traces/sra/?run=SRR9037381"/>
    <hyperlink ref="D85" r:id="rId17" display="https://trace.ncbi.nlm.nih.gov/Traces/sra/?run=SRR9037381"/>
    <hyperlink ref="A84" r:id="rId18" display="https://trace.ncbi.nlm.nih.gov/Traces/sra/?run=SRR11553601"/>
    <hyperlink ref="A85:A87" r:id="rId19" display="https://trace.ncbi.nlm.nih.gov/Traces/sra/?run=SRR11553601"/>
    <hyperlink ref="A88" r:id="rId20" display="https://trace.ncbi.nlm.nih.gov/Traces/sra/?run=SRR5677554"/>
    <hyperlink ref="A89:A90" r:id="rId21" display="https://trace.ncbi.nlm.nih.gov/Traces/sra/?run=SRR56775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RAJANANDHU</dc:creator>
  <cp:lastModifiedBy>Kavi</cp:lastModifiedBy>
  <dcterms:created xsi:type="dcterms:W3CDTF">2022-04-21T09:51:36Z</dcterms:created>
  <dcterms:modified xsi:type="dcterms:W3CDTF">2022-04-23T16:16:37Z</dcterms:modified>
</cp:coreProperties>
</file>