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m-my.sharepoint.com/personal/at82350_amu_edu_pl/Documents/UDOSTEPNIONE/Artur - doktorat/JIPA - roznorodnosc mikro/Submission/"/>
    </mc:Choice>
  </mc:AlternateContent>
  <xr:revisionPtr revIDLastSave="5159" documentId="8_{50994EC8-5E57-49C3-9FF0-4AAE44D23C7E}" xr6:coauthVersionLast="47" xr6:coauthVersionMax="47" xr10:uidLastSave="{17A5C77A-8559-421F-AF24-7092AF587256}"/>
  <bookViews>
    <workbookView xWindow="-108" yWindow="-108" windowWidth="23256" windowHeight="12576" tabRatio="817" activeTab="7" xr2:uid="{EE4894A9-2267-40C3-9140-D76635F2E6E9}"/>
  </bookViews>
  <sheets>
    <sheet name="Table S1" sheetId="46" r:id="rId1"/>
    <sheet name="Table S2" sheetId="92" r:id="rId2"/>
    <sheet name="Table S3" sheetId="73" r:id="rId3"/>
    <sheet name="Table S4" sheetId="70" r:id="rId4"/>
    <sheet name="Table S5" sheetId="75" r:id="rId5"/>
    <sheet name="Table S6" sheetId="68" r:id="rId6"/>
    <sheet name="Table S7" sheetId="61" r:id="rId7"/>
    <sheet name="Table S8" sheetId="66" r:id="rId8"/>
  </sheets>
  <definedNames>
    <definedName name="_xlnm._FilterDatabase" localSheetId="2" hidden="1">'Table S3'!$A$3:$P$25</definedName>
    <definedName name="_xlnm._FilterDatabase" localSheetId="6">'Table S7'!$A$3:$P$82</definedName>
    <definedName name="_xlnm._FilterDatabase" localSheetId="7" hidden="1">'Table S8'!$A$3:$D$81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3" i="46" l="1"/>
  <c r="D23" i="46"/>
  <c r="E23" i="46"/>
  <c r="D24" i="46"/>
  <c r="E24" i="46"/>
  <c r="C24" i="46"/>
  <c r="F5" i="46"/>
  <c r="F6" i="46"/>
  <c r="F7" i="46"/>
  <c r="F8" i="46"/>
  <c r="F9" i="46"/>
  <c r="F10" i="46"/>
  <c r="F11" i="46"/>
  <c r="F12" i="46"/>
  <c r="F13" i="46"/>
  <c r="F14" i="46"/>
  <c r="F15" i="46"/>
  <c r="F16" i="46"/>
  <c r="F17" i="46"/>
  <c r="F18" i="46"/>
  <c r="F19" i="46"/>
  <c r="F20" i="46"/>
  <c r="F21" i="46"/>
  <c r="F22" i="46"/>
  <c r="F4" i="46"/>
  <c r="G15" i="46"/>
  <c r="G11" i="46" l="1"/>
  <c r="F23" i="46"/>
  <c r="G4" i="46"/>
  <c r="F24" i="46"/>
  <c r="G7" i="46"/>
  <c r="G17" i="46"/>
  <c r="G9" i="46"/>
  <c r="G21" i="46"/>
  <c r="G6" i="46"/>
  <c r="G13" i="46"/>
  <c r="G19" i="46"/>
  <c r="G23" i="46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37E10AD-B426-4BF9-A957-552593FDC267}" keepAlive="1" name="Zapytanie — gatunki" description="Połączenie z zapytaniem „gatunki” w skoroszycie." type="5" refreshedVersion="0" background="1" saveData="1">
    <dbPr connection="Provider=Microsoft.Mashup.OleDb.1;Data Source=$Workbook$;Location=gatunki;Extended Properties=&quot;&quot;" command="SELECT * FROM [gatunki]"/>
  </connection>
</connections>
</file>

<file path=xl/sharedStrings.xml><?xml version="1.0" encoding="utf-8"?>
<sst xmlns="http://schemas.openxmlformats.org/spreadsheetml/2006/main" count="679" uniqueCount="140">
  <si>
    <t>Microsporidian species</t>
  </si>
  <si>
    <t>Ae. vexans</t>
  </si>
  <si>
    <t>Cq. richiardii</t>
  </si>
  <si>
    <t>Cx. pipiens</t>
  </si>
  <si>
    <t>Cx. territans</t>
  </si>
  <si>
    <t>Och. annulipes</t>
  </si>
  <si>
    <t>Och. cantans</t>
  </si>
  <si>
    <t>Och. communis</t>
  </si>
  <si>
    <t>Och. punctor</t>
  </si>
  <si>
    <t>Och. sticticus</t>
  </si>
  <si>
    <t>TOTAL</t>
  </si>
  <si>
    <t>Enterocytospora artemiae</t>
  </si>
  <si>
    <t>Encephalitozoon hellem</t>
  </si>
  <si>
    <t>Microsporidium sp. BLAT1</t>
  </si>
  <si>
    <t xml:space="preserve">Microsporidium sp. PL01 </t>
  </si>
  <si>
    <t>Nosema adaliae</t>
  </si>
  <si>
    <t>Mosquito species</t>
  </si>
  <si>
    <t>Mosquito sex</t>
  </si>
  <si>
    <t>F</t>
  </si>
  <si>
    <t>M</t>
  </si>
  <si>
    <t>An. messeae</t>
  </si>
  <si>
    <t>Total</t>
  </si>
  <si>
    <t>F (n = 140)</t>
  </si>
  <si>
    <t>M (n = 126)</t>
  </si>
  <si>
    <t>An. messeae (n = 8)</t>
  </si>
  <si>
    <t>F (n = 8)</t>
  </si>
  <si>
    <t>Cq. richiardii (n = 173)</t>
  </si>
  <si>
    <t>F (n = 99)</t>
  </si>
  <si>
    <t>M (n = 74)</t>
  </si>
  <si>
    <t>Cx. pipiens (n = 335)</t>
  </si>
  <si>
    <t>F (n = 203)</t>
  </si>
  <si>
    <t>M (n = 132)</t>
  </si>
  <si>
    <t>Cx. territans (n = 13)</t>
  </si>
  <si>
    <t>F (n = 11)</t>
  </si>
  <si>
    <t>M (n = 2)</t>
  </si>
  <si>
    <t>Och. annulipes (n = 485)</t>
  </si>
  <si>
    <t>F (n = 258)</t>
  </si>
  <si>
    <t>M (n = 227)</t>
  </si>
  <si>
    <t>Och. cantans (n = 521)</t>
  </si>
  <si>
    <t>F (n = 272)</t>
  </si>
  <si>
    <t>M (n = 249)</t>
  </si>
  <si>
    <t>Och. communis (n = 97)</t>
  </si>
  <si>
    <t>F (n = 49)</t>
  </si>
  <si>
    <t>M (n = 48)</t>
  </si>
  <si>
    <t>Och. punctor (n = 123)</t>
  </si>
  <si>
    <t>F (n = 57)</t>
  </si>
  <si>
    <t>M (n = 66)</t>
  </si>
  <si>
    <t>Och. sticticus (n = 145)</t>
  </si>
  <si>
    <t>F (n = 69)</t>
  </si>
  <si>
    <t>M (n = 76)</t>
  </si>
  <si>
    <t>F (n = 1,166)</t>
  </si>
  <si>
    <t>M (n = 1,000)</t>
  </si>
  <si>
    <t>F + M (n = 2,166)</t>
  </si>
  <si>
    <t>A component</t>
  </si>
  <si>
    <t>B component</t>
  </si>
  <si>
    <t>p-value</t>
  </si>
  <si>
    <t>Female</t>
  </si>
  <si>
    <t>Mann–Whitney U test</t>
  </si>
  <si>
    <t>Z</t>
  </si>
  <si>
    <t>p(x≤Z)</t>
  </si>
  <si>
    <t>r</t>
  </si>
  <si>
    <t>-</t>
  </si>
  <si>
    <t>Annopheles messeae</t>
  </si>
  <si>
    <t>Culex pipiens</t>
  </si>
  <si>
    <r>
      <rPr>
        <i/>
        <sz val="12"/>
        <color theme="1"/>
        <rFont val="Arial"/>
        <family val="2"/>
        <charset val="238"/>
      </rPr>
      <t>Hazardia</t>
    </r>
    <r>
      <rPr>
        <sz val="12"/>
        <color theme="1"/>
        <rFont val="Arial"/>
        <family val="2"/>
        <charset val="238"/>
      </rPr>
      <t xml:space="preserve"> sp.</t>
    </r>
  </si>
  <si>
    <t>Co-occurence</t>
  </si>
  <si>
    <r>
      <rPr>
        <b/>
        <i/>
        <sz val="12"/>
        <rFont val="Arial"/>
        <family val="2"/>
        <charset val="238"/>
      </rPr>
      <t>Amblyospora</t>
    </r>
    <r>
      <rPr>
        <b/>
        <sz val="12"/>
        <rFont val="Arial"/>
        <family val="2"/>
        <charset val="238"/>
      </rPr>
      <t xml:space="preserve"> sp. 2</t>
    </r>
  </si>
  <si>
    <r>
      <rPr>
        <b/>
        <i/>
        <sz val="12"/>
        <rFont val="Arial"/>
        <family val="2"/>
        <charset val="238"/>
      </rPr>
      <t>Amblyospora</t>
    </r>
    <r>
      <rPr>
        <b/>
        <sz val="12"/>
        <rFont val="Arial"/>
        <family val="2"/>
        <charset val="238"/>
      </rPr>
      <t xml:space="preserve"> sp. 1</t>
    </r>
  </si>
  <si>
    <r>
      <rPr>
        <b/>
        <i/>
        <sz val="12"/>
        <rFont val="Arial"/>
        <family val="2"/>
        <charset val="238"/>
      </rPr>
      <t>Hazardia</t>
    </r>
    <r>
      <rPr>
        <b/>
        <sz val="12"/>
        <rFont val="Arial"/>
        <family val="2"/>
        <charset val="238"/>
      </rPr>
      <t xml:space="preserve"> sp.</t>
    </r>
  </si>
  <si>
    <r>
      <rPr>
        <b/>
        <i/>
        <sz val="12"/>
        <rFont val="Arial"/>
        <family val="2"/>
        <charset val="238"/>
      </rPr>
      <t>Nosema</t>
    </r>
    <r>
      <rPr>
        <b/>
        <sz val="12"/>
        <rFont val="Arial"/>
        <family val="2"/>
        <charset val="238"/>
      </rPr>
      <t xml:space="preserve"> sp. CHW−2007a</t>
    </r>
  </si>
  <si>
    <t>Aedes vexans</t>
  </si>
  <si>
    <t>Coquillettidia richiardii</t>
  </si>
  <si>
    <t>Culex territans</t>
  </si>
  <si>
    <t>Ochlerotatus annulipes</t>
  </si>
  <si>
    <t>Ochlerotatus cantans</t>
  </si>
  <si>
    <t>Ochlerotatus communis</t>
  </si>
  <si>
    <t>Ochlerotatus punctor</t>
  </si>
  <si>
    <t>Ochlerotatus sticticus</t>
  </si>
  <si>
    <t>Correlation</t>
  </si>
  <si>
    <r>
      <rPr>
        <b/>
        <i/>
        <sz val="12"/>
        <color theme="1"/>
        <rFont val="Arial"/>
        <family val="2"/>
        <charset val="238"/>
      </rPr>
      <t>p</t>
    </r>
    <r>
      <rPr>
        <b/>
        <sz val="12"/>
        <color theme="1"/>
        <rFont val="Arial"/>
        <family val="2"/>
        <charset val="238"/>
      </rPr>
      <t xml:space="preserve"> value</t>
    </r>
  </si>
  <si>
    <r>
      <rPr>
        <i/>
        <sz val="12"/>
        <color theme="1"/>
        <rFont val="Arial"/>
        <family val="2"/>
        <charset val="238"/>
      </rPr>
      <t>Amblyospora</t>
    </r>
    <r>
      <rPr>
        <sz val="12"/>
        <color theme="1"/>
        <rFont val="Arial"/>
        <family val="2"/>
        <charset val="238"/>
      </rPr>
      <t xml:space="preserve"> sp. 2</t>
    </r>
  </si>
  <si>
    <t>Microsporidium sp. PL01</t>
  </si>
  <si>
    <r>
      <rPr>
        <i/>
        <sz val="12"/>
        <color theme="1"/>
        <rFont val="Arial"/>
        <family val="2"/>
        <charset val="238"/>
      </rPr>
      <t>Amblyospora</t>
    </r>
    <r>
      <rPr>
        <sz val="12"/>
        <color theme="1"/>
        <rFont val="Arial"/>
        <family val="2"/>
        <charset val="238"/>
      </rPr>
      <t xml:space="preserve"> sp. 1</t>
    </r>
  </si>
  <si>
    <r>
      <rPr>
        <i/>
        <sz val="12"/>
        <color theme="1"/>
        <rFont val="Arial"/>
        <family val="2"/>
        <charset val="238"/>
      </rPr>
      <t>Nosema</t>
    </r>
    <r>
      <rPr>
        <sz val="12"/>
        <color theme="1"/>
        <rFont val="Arial"/>
        <family val="2"/>
        <charset val="238"/>
      </rPr>
      <t xml:space="preserve"> sp. CHW−2007a</t>
    </r>
  </si>
  <si>
    <t>+</t>
  </si>
  <si>
    <t>Amblyospora salinaria</t>
  </si>
  <si>
    <t>Nosema ceranae</t>
  </si>
  <si>
    <t>Nosema pieriae</t>
  </si>
  <si>
    <t>Amblyospora stimuli</t>
  </si>
  <si>
    <t xml:space="preserve">Females </t>
  </si>
  <si>
    <t>Males</t>
  </si>
  <si>
    <t>32/126 (25.4)</t>
  </si>
  <si>
    <t>81/266 (30.5)</t>
  </si>
  <si>
    <t>1/8 (12.5)</t>
  </si>
  <si>
    <t>31/99 (31.3)</t>
  </si>
  <si>
    <t>49/140  (35.0)</t>
  </si>
  <si>
    <t>0/0 (0.00)</t>
  </si>
  <si>
    <t>20/74 (27.0)</t>
  </si>
  <si>
    <t>71/203 (35.0)</t>
  </si>
  <si>
    <t>42/132 (31.8)</t>
  </si>
  <si>
    <t>3/11 (27.3)</t>
  </si>
  <si>
    <t>0/2 (0.00)</t>
  </si>
  <si>
    <t>122/258 (47.3)</t>
  </si>
  <si>
    <t>63/227 (27.8)</t>
  </si>
  <si>
    <t>131/272 (48.2)</t>
  </si>
  <si>
    <t>84/249 (33.7)</t>
  </si>
  <si>
    <t>14/49 (28.6)</t>
  </si>
  <si>
    <t>15/48 (31.3)</t>
  </si>
  <si>
    <t>25/57 (43.9)</t>
  </si>
  <si>
    <t>14/66 (21.2)</t>
  </si>
  <si>
    <t>23/69 (33.3)</t>
  </si>
  <si>
    <t>22/76 (28.9)</t>
  </si>
  <si>
    <t>470/1166 (40.3)</t>
  </si>
  <si>
    <t>292/1000 (29.2)</t>
  </si>
  <si>
    <t>51/173 (29.5)</t>
  </si>
  <si>
    <t>113/335 (33.7)</t>
  </si>
  <si>
    <t>3/13 (23.1)</t>
  </si>
  <si>
    <t>185/485 (38.1)</t>
  </si>
  <si>
    <t>215/521 (41.3)</t>
  </si>
  <si>
    <t>29/97 (29.9)</t>
  </si>
  <si>
    <t>39/123 (31.7)</t>
  </si>
  <si>
    <t>45/145 (31.0)</t>
  </si>
  <si>
    <t>762/2166 (35.2)</t>
  </si>
  <si>
    <t>&lt;0.01</t>
  </si>
  <si>
    <t>Species 1</t>
  </si>
  <si>
    <t>Species 2</t>
  </si>
  <si>
    <t>Infected/Tested (%)</t>
  </si>
  <si>
    <r>
      <rPr>
        <b/>
        <i/>
        <sz val="11"/>
        <rFont val="Calibri"/>
        <family val="2"/>
        <charset val="238"/>
        <scheme val="minor"/>
      </rPr>
      <t>Amblyospora</t>
    </r>
    <r>
      <rPr>
        <b/>
        <sz val="11"/>
        <rFont val="Calibri"/>
        <family val="2"/>
        <charset val="238"/>
        <scheme val="minor"/>
      </rPr>
      <t xml:space="preserve"> sp. 1</t>
    </r>
  </si>
  <si>
    <r>
      <rPr>
        <b/>
        <i/>
        <sz val="11"/>
        <rFont val="Calibri"/>
        <family val="2"/>
        <charset val="238"/>
        <scheme val="minor"/>
      </rPr>
      <t>Amblyospora</t>
    </r>
    <r>
      <rPr>
        <b/>
        <sz val="11"/>
        <rFont val="Calibri"/>
        <family val="2"/>
        <charset val="238"/>
        <scheme val="minor"/>
      </rPr>
      <t xml:space="preserve"> sp. 2</t>
    </r>
  </si>
  <si>
    <r>
      <rPr>
        <b/>
        <i/>
        <sz val="11"/>
        <rFont val="Calibri"/>
        <family val="2"/>
        <charset val="238"/>
        <scheme val="minor"/>
      </rPr>
      <t>Hazardia</t>
    </r>
    <r>
      <rPr>
        <b/>
        <sz val="11"/>
        <rFont val="Calibri"/>
        <family val="2"/>
        <charset val="238"/>
        <scheme val="minor"/>
      </rPr>
      <t xml:space="preserve"> sp.</t>
    </r>
  </si>
  <si>
    <r>
      <rPr>
        <b/>
        <i/>
        <sz val="11"/>
        <rFont val="Calibri"/>
        <family val="2"/>
        <charset val="238"/>
        <scheme val="minor"/>
      </rPr>
      <t>Nosema</t>
    </r>
    <r>
      <rPr>
        <b/>
        <sz val="11"/>
        <rFont val="Calibri"/>
        <family val="2"/>
        <charset val="238"/>
        <scheme val="minor"/>
      </rPr>
      <t xml:space="preserve"> sp. CHW−2007a</t>
    </r>
  </si>
  <si>
    <r>
      <t xml:space="preserve">Ae. vexans </t>
    </r>
    <r>
      <rPr>
        <sz val="12"/>
        <color theme="1"/>
        <rFont val="Arial"/>
        <family val="2"/>
        <charset val="238"/>
      </rPr>
      <t>(n = 266)</t>
    </r>
  </si>
  <si>
    <r>
      <rPr>
        <b/>
        <sz val="11"/>
        <color theme="1"/>
        <rFont val="Calibri"/>
        <family val="2"/>
        <charset val="238"/>
        <scheme val="minor"/>
      </rPr>
      <t>Table S1.</t>
    </r>
    <r>
      <rPr>
        <sz val="11"/>
        <color theme="1"/>
        <rFont val="Calibri"/>
        <family val="2"/>
        <charset val="238"/>
        <scheme val="minor"/>
      </rPr>
      <t xml:space="preserve"> Number of mosquitoes collected each year. F: female; M: male.</t>
    </r>
  </si>
  <si>
    <r>
      <rPr>
        <b/>
        <sz val="11"/>
        <color theme="1"/>
        <rFont val="Calibri"/>
        <family val="2"/>
        <charset val="238"/>
        <scheme val="minor"/>
      </rPr>
      <t xml:space="preserve">Table S2. </t>
    </r>
    <r>
      <rPr>
        <sz val="11"/>
        <color theme="1"/>
        <rFont val="Calibri"/>
        <family val="2"/>
        <charset val="238"/>
        <scheme val="minor"/>
      </rPr>
      <t>Microsporidian infection rate among mosquitoes. The value before brackets indicates the number of individuals while the value in brackets are given as percentage.</t>
    </r>
  </si>
  <si>
    <r>
      <rPr>
        <b/>
        <sz val="11"/>
        <color theme="1"/>
        <rFont val="Calibri"/>
        <family val="2"/>
        <charset val="238"/>
        <scheme val="minor"/>
      </rPr>
      <t>Table S3.</t>
    </r>
    <r>
      <rPr>
        <sz val="11"/>
        <color theme="1"/>
        <rFont val="Calibri"/>
        <family val="2"/>
        <charset val="238"/>
        <scheme val="minor"/>
      </rPr>
      <t xml:space="preserve"> Number of mosquito individuals positive for microsporidian DNA.</t>
    </r>
  </si>
  <si>
    <r>
      <rPr>
        <b/>
        <sz val="11"/>
        <color theme="1"/>
        <rFont val="Calibri"/>
        <family val="2"/>
        <charset val="238"/>
        <scheme val="minor"/>
      </rPr>
      <t>Table S4.</t>
    </r>
    <r>
      <rPr>
        <sz val="11"/>
        <color theme="1"/>
        <rFont val="Calibri"/>
        <family val="2"/>
        <charset val="238"/>
        <scheme val="minor"/>
      </rPr>
      <t xml:space="preserve"> Indicator taxon analysis for mosquito females and males. Only significant relationship is shown. The “A component” indicates how exclusive the species was for female and male, where a value of 1 indicates that the family was exclusively found in that group. The “B component” indicates how frequently the given species was found in replicate samples, where 1 means it was found in every sample.</t>
    </r>
  </si>
  <si>
    <r>
      <rPr>
        <b/>
        <sz val="11"/>
        <color theme="1"/>
        <rFont val="Calibri"/>
        <family val="2"/>
        <charset val="238"/>
        <scheme val="minor"/>
      </rPr>
      <t>Table S5.</t>
    </r>
    <r>
      <rPr>
        <sz val="11"/>
        <color theme="1"/>
        <rFont val="Calibri"/>
        <family val="2"/>
        <charset val="238"/>
        <scheme val="minor"/>
      </rPr>
      <t xml:space="preserve"> Descriptive statistics and Wilcoxon−Mann−Whitney (WMW) test results based on the sex of the mosquito and Microsporidium sp. PL01 abundance.</t>
    </r>
  </si>
  <si>
    <r>
      <rPr>
        <b/>
        <sz val="11"/>
        <color theme="1"/>
        <rFont val="Calibri"/>
        <family val="2"/>
        <charset val="238"/>
        <scheme val="minor"/>
      </rPr>
      <t xml:space="preserve">Table S6. </t>
    </r>
    <r>
      <rPr>
        <sz val="11"/>
        <color theme="1"/>
        <rFont val="Calibri"/>
        <family val="2"/>
        <charset val="238"/>
        <scheme val="minor"/>
      </rPr>
      <t>Indicator taxon analysis for mosquito species. Microsporidians that are significant are shown. The “A component” indicates how exclusive the species was for mosquito species, where a value of 1 indicates that the family was exclusively found in that group. The “B component” indicates how frequently the given species was found in replicate samples, where 1 means it was found in every sample.</t>
    </r>
  </si>
  <si>
    <r>
      <rPr>
        <b/>
        <sz val="11"/>
        <color theme="1"/>
        <rFont val="Calibri"/>
        <family val="2"/>
        <charset val="238"/>
        <scheme val="minor"/>
      </rPr>
      <t>Table S7.</t>
    </r>
    <r>
      <rPr>
        <sz val="11"/>
        <color theme="1"/>
        <rFont val="Calibri"/>
        <family val="2"/>
        <charset val="238"/>
        <scheme val="minor"/>
      </rPr>
      <t xml:space="preserve"> Identified microsporidians in each individual. Plus (+): microsporidium present.</t>
    </r>
  </si>
  <si>
    <r>
      <rPr>
        <b/>
        <sz val="11"/>
        <color theme="1"/>
        <rFont val="Calibri"/>
        <family val="2"/>
        <charset val="238"/>
        <scheme val="minor"/>
      </rPr>
      <t>Table S8.</t>
    </r>
    <r>
      <rPr>
        <sz val="11"/>
        <color theme="1"/>
        <rFont val="Calibri"/>
        <family val="2"/>
        <scheme val="minor"/>
      </rPr>
      <t xml:space="preserve"> Spearman correlation coefficients (rho) for the relationships between microsporidians detected in mosquitoes in this study.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</si>
</sst>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2"/>
      <name val="Arial"/>
    </font>
    <font>
      <b/>
      <i/>
      <sz val="11"/>
      <name val="Calibri"/>
      <family val="2"/>
      <charset val="238"/>
      <scheme val="minor"/>
    </font>
    <font>
      <i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8" fillId="0" borderId="0" xfId="1" applyFont="1" applyAlignment="1">
      <alignment horizontal="center"/>
    </xf>
    <xf numFmtId="0" fontId="7" fillId="0" borderId="0" xfId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10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6" fillId="0" borderId="0" xfId="1" applyFont="1"/>
    <xf numFmtId="0" fontId="5" fillId="0" borderId="0" xfId="1" applyFont="1"/>
    <xf numFmtId="164" fontId="6" fillId="0" borderId="0" xfId="0" applyNumberFormat="1" applyFont="1"/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Fill="1"/>
    <xf numFmtId="0" fontId="1" fillId="0" borderId="0" xfId="0" applyFont="1"/>
    <xf numFmtId="2" fontId="6" fillId="0" borderId="0" xfId="1" applyNumberFormat="1" applyFont="1" applyAlignment="1">
      <alignment horizontal="center" vertical="center"/>
    </xf>
    <xf numFmtId="0" fontId="13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left" vertical="center" wrapText="1"/>
    </xf>
    <xf numFmtId="0" fontId="14" fillId="0" borderId="0" xfId="0" applyFont="1"/>
    <xf numFmtId="0" fontId="17" fillId="0" borderId="0" xfId="0" applyFont="1" applyAlignment="1">
      <alignment horizontal="center" vertical="center" wrapText="1"/>
    </xf>
    <xf numFmtId="0" fontId="11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18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/>
    </xf>
    <xf numFmtId="0" fontId="18" fillId="0" borderId="0" xfId="0" applyFont="1" applyAlignment="1">
      <alignment vertical="center" wrapText="1"/>
    </xf>
    <xf numFmtId="0" fontId="18" fillId="0" borderId="0" xfId="0" applyFont="1" applyFill="1" applyAlignment="1">
      <alignment vertical="center"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1" applyFont="1" applyAlignment="1">
      <alignment horizontal="left" vertical="center" wrapText="1"/>
    </xf>
    <xf numFmtId="0" fontId="7" fillId="0" borderId="0" xfId="1" applyAlignment="1">
      <alignment horizontal="left" vertical="center" wrapText="1"/>
    </xf>
  </cellXfs>
  <cellStyles count="2">
    <cellStyle name="Normalny" xfId="0" builtinId="0"/>
    <cellStyle name="Normalny 2" xfId="1" xr:uid="{A890D26A-7318-4444-93DB-BAA942459A50}"/>
  </cellStyles>
  <dxfs count="0"/>
  <tableStyles count="0" defaultTableStyle="TableStyleMedium2" defaultPivotStyle="PivotStyleLight16"/>
  <colors>
    <mruColors>
      <color rgb="FFF799F7"/>
      <color rgb="FFFC5656"/>
      <color rgb="FF9DBFE5"/>
      <color rgb="FFC8C8C8"/>
      <color rgb="FFF7A988"/>
      <color rgb="FFA0CC82"/>
      <color rgb="FFEB8B4A"/>
      <color rgb="FFFFD890"/>
      <color rgb="FFFFCCFF"/>
      <color rgb="FFFBC2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D01B5-DC53-4DDC-A805-55BC799BDA52}">
  <dimension ref="A1:I24"/>
  <sheetViews>
    <sheetView workbookViewId="0">
      <selection sqref="A1:G1"/>
    </sheetView>
  </sheetViews>
  <sheetFormatPr defaultRowHeight="14.4" x14ac:dyDescent="0.3"/>
  <cols>
    <col min="1" max="1" width="24.33203125" customWidth="1"/>
    <col min="2" max="2" width="18" customWidth="1"/>
    <col min="9" max="9" width="19.6640625" customWidth="1"/>
  </cols>
  <sheetData>
    <row r="1" spans="1:9" s="55" customFormat="1" ht="27" customHeight="1" x14ac:dyDescent="0.3">
      <c r="A1" s="57" t="s">
        <v>132</v>
      </c>
      <c r="B1" s="57"/>
      <c r="C1" s="57"/>
      <c r="D1" s="57"/>
      <c r="E1" s="57"/>
      <c r="F1" s="57"/>
      <c r="G1" s="57"/>
    </row>
    <row r="3" spans="1:9" ht="15.6" x14ac:dyDescent="0.3">
      <c r="A3" s="35" t="s">
        <v>16</v>
      </c>
      <c r="B3" s="35" t="s">
        <v>17</v>
      </c>
      <c r="C3" s="35">
        <v>2018</v>
      </c>
      <c r="D3" s="35">
        <v>2019</v>
      </c>
      <c r="E3" s="35">
        <v>2020</v>
      </c>
      <c r="F3" s="50" t="s">
        <v>10</v>
      </c>
      <c r="G3" s="50"/>
    </row>
    <row r="4" spans="1:9" ht="15" x14ac:dyDescent="0.3">
      <c r="A4" s="48" t="s">
        <v>1</v>
      </c>
      <c r="B4" s="36" t="s">
        <v>18</v>
      </c>
      <c r="C4" s="37">
        <v>11</v>
      </c>
      <c r="D4" s="37">
        <v>18</v>
      </c>
      <c r="E4" s="37">
        <v>111</v>
      </c>
      <c r="F4" s="37">
        <f>SUM(C4:E4)</f>
        <v>140</v>
      </c>
      <c r="G4" s="49">
        <f>SUM(F4:F5)</f>
        <v>266</v>
      </c>
      <c r="I4" s="22"/>
    </row>
    <row r="5" spans="1:9" ht="15" x14ac:dyDescent="0.3">
      <c r="A5" s="48"/>
      <c r="B5" s="36" t="s">
        <v>19</v>
      </c>
      <c r="C5" s="37">
        <v>0</v>
      </c>
      <c r="D5" s="37">
        <v>22</v>
      </c>
      <c r="E5" s="37">
        <v>104</v>
      </c>
      <c r="F5" s="37">
        <f t="shared" ref="F5:F22" si="0">SUM(C5:E5)</f>
        <v>126</v>
      </c>
      <c r="G5" s="49"/>
      <c r="I5" s="24"/>
    </row>
    <row r="6" spans="1:9" ht="15.6" x14ac:dyDescent="0.3">
      <c r="A6" s="38" t="s">
        <v>20</v>
      </c>
      <c r="B6" s="36" t="s">
        <v>18</v>
      </c>
      <c r="C6" s="37">
        <v>8</v>
      </c>
      <c r="D6" s="37">
        <v>0</v>
      </c>
      <c r="E6" s="37">
        <v>0</v>
      </c>
      <c r="F6" s="37">
        <f t="shared" si="0"/>
        <v>8</v>
      </c>
      <c r="G6" s="37">
        <f>SUM(F6:F6)</f>
        <v>8</v>
      </c>
      <c r="I6" s="24"/>
    </row>
    <row r="7" spans="1:9" ht="15" x14ac:dyDescent="0.3">
      <c r="A7" s="48" t="s">
        <v>2</v>
      </c>
      <c r="B7" s="36" t="s">
        <v>18</v>
      </c>
      <c r="C7" s="37">
        <v>28</v>
      </c>
      <c r="D7" s="37">
        <v>37</v>
      </c>
      <c r="E7" s="37">
        <v>34</v>
      </c>
      <c r="F7" s="37">
        <f t="shared" si="0"/>
        <v>99</v>
      </c>
      <c r="G7" s="49">
        <f t="shared" ref="G7" si="1">SUM(F7:F8)</f>
        <v>173</v>
      </c>
      <c r="I7" s="24"/>
    </row>
    <row r="8" spans="1:9" ht="15" x14ac:dyDescent="0.3">
      <c r="A8" s="48"/>
      <c r="B8" s="36" t="s">
        <v>19</v>
      </c>
      <c r="C8" s="37">
        <v>0</v>
      </c>
      <c r="D8" s="37">
        <v>31</v>
      </c>
      <c r="E8" s="37">
        <v>43</v>
      </c>
      <c r="F8" s="37">
        <f t="shared" si="0"/>
        <v>74</v>
      </c>
      <c r="G8" s="49"/>
      <c r="I8" s="24"/>
    </row>
    <row r="9" spans="1:9" ht="15" x14ac:dyDescent="0.3">
      <c r="A9" s="48" t="s">
        <v>3</v>
      </c>
      <c r="B9" s="36" t="s">
        <v>18</v>
      </c>
      <c r="C9" s="37">
        <v>52</v>
      </c>
      <c r="D9" s="37">
        <v>73</v>
      </c>
      <c r="E9" s="37">
        <v>78</v>
      </c>
      <c r="F9" s="37">
        <f t="shared" si="0"/>
        <v>203</v>
      </c>
      <c r="G9" s="49">
        <f t="shared" ref="G9" si="2">SUM(F9:F10)</f>
        <v>335</v>
      </c>
      <c r="I9" s="24"/>
    </row>
    <row r="10" spans="1:9" ht="15" x14ac:dyDescent="0.3">
      <c r="A10" s="48"/>
      <c r="B10" s="36" t="s">
        <v>19</v>
      </c>
      <c r="C10" s="37">
        <v>0</v>
      </c>
      <c r="D10" s="37">
        <v>58</v>
      </c>
      <c r="E10" s="37">
        <v>74</v>
      </c>
      <c r="F10" s="37">
        <f t="shared" si="0"/>
        <v>132</v>
      </c>
      <c r="G10" s="49"/>
      <c r="I10" s="24"/>
    </row>
    <row r="11" spans="1:9" ht="15" x14ac:dyDescent="0.3">
      <c r="A11" s="48" t="s">
        <v>4</v>
      </c>
      <c r="B11" s="36" t="s">
        <v>18</v>
      </c>
      <c r="C11" s="37">
        <v>0</v>
      </c>
      <c r="D11" s="37">
        <v>11</v>
      </c>
      <c r="E11" s="37">
        <v>0</v>
      </c>
      <c r="F11" s="37">
        <f t="shared" si="0"/>
        <v>11</v>
      </c>
      <c r="G11" s="49">
        <f t="shared" ref="G11" si="3">SUM(F11:F12)</f>
        <v>13</v>
      </c>
      <c r="I11" s="24"/>
    </row>
    <row r="12" spans="1:9" ht="15" x14ac:dyDescent="0.3">
      <c r="A12" s="48"/>
      <c r="B12" s="36" t="s">
        <v>19</v>
      </c>
      <c r="C12" s="37">
        <v>0</v>
      </c>
      <c r="D12" s="37">
        <v>2</v>
      </c>
      <c r="E12" s="37">
        <v>0</v>
      </c>
      <c r="F12" s="37">
        <f t="shared" si="0"/>
        <v>2</v>
      </c>
      <c r="G12" s="49"/>
      <c r="I12" s="24"/>
    </row>
    <row r="13" spans="1:9" ht="15" x14ac:dyDescent="0.3">
      <c r="A13" s="48" t="s">
        <v>5</v>
      </c>
      <c r="B13" s="36" t="s">
        <v>18</v>
      </c>
      <c r="C13" s="37">
        <v>25</v>
      </c>
      <c r="D13" s="37">
        <v>135</v>
      </c>
      <c r="E13" s="37">
        <v>98</v>
      </c>
      <c r="F13" s="37">
        <f t="shared" si="0"/>
        <v>258</v>
      </c>
      <c r="G13" s="49">
        <f t="shared" ref="G13" si="4">SUM(F13:F14)</f>
        <v>485</v>
      </c>
      <c r="I13" s="24"/>
    </row>
    <row r="14" spans="1:9" ht="15" x14ac:dyDescent="0.3">
      <c r="A14" s="48"/>
      <c r="B14" s="36" t="s">
        <v>19</v>
      </c>
      <c r="C14" s="37">
        <v>0</v>
      </c>
      <c r="D14" s="37">
        <v>124</v>
      </c>
      <c r="E14" s="37">
        <v>103</v>
      </c>
      <c r="F14" s="37">
        <f t="shared" si="0"/>
        <v>227</v>
      </c>
      <c r="G14" s="49"/>
      <c r="I14" s="24"/>
    </row>
    <row r="15" spans="1:9" ht="15" x14ac:dyDescent="0.3">
      <c r="A15" s="48" t="s">
        <v>6</v>
      </c>
      <c r="B15" s="36" t="s">
        <v>18</v>
      </c>
      <c r="C15" s="37">
        <v>42</v>
      </c>
      <c r="D15" s="37">
        <v>120</v>
      </c>
      <c r="E15" s="37">
        <v>110</v>
      </c>
      <c r="F15" s="37">
        <f t="shared" si="0"/>
        <v>272</v>
      </c>
      <c r="G15" s="49">
        <f t="shared" ref="G15" si="5">SUM(F15:F16)</f>
        <v>521</v>
      </c>
      <c r="I15" s="22"/>
    </row>
    <row r="16" spans="1:9" ht="15" x14ac:dyDescent="0.3">
      <c r="A16" s="48"/>
      <c r="B16" s="36" t="s">
        <v>19</v>
      </c>
      <c r="C16" s="37">
        <v>0</v>
      </c>
      <c r="D16" s="37">
        <v>133</v>
      </c>
      <c r="E16" s="37">
        <v>116</v>
      </c>
      <c r="F16" s="37">
        <f t="shared" si="0"/>
        <v>249</v>
      </c>
      <c r="G16" s="49"/>
    </row>
    <row r="17" spans="1:7" ht="15" x14ac:dyDescent="0.3">
      <c r="A17" s="48" t="s">
        <v>7</v>
      </c>
      <c r="B17" s="36" t="s">
        <v>18</v>
      </c>
      <c r="C17" s="37">
        <v>0</v>
      </c>
      <c r="D17" s="37">
        <v>27</v>
      </c>
      <c r="E17" s="37">
        <v>22</v>
      </c>
      <c r="F17" s="37">
        <f t="shared" si="0"/>
        <v>49</v>
      </c>
      <c r="G17" s="49">
        <f t="shared" ref="G17" si="6">SUM(F17:F18)</f>
        <v>97</v>
      </c>
    </row>
    <row r="18" spans="1:7" ht="15" x14ac:dyDescent="0.3">
      <c r="A18" s="48"/>
      <c r="B18" s="36" t="s">
        <v>19</v>
      </c>
      <c r="C18" s="37">
        <v>0</v>
      </c>
      <c r="D18" s="37">
        <v>24</v>
      </c>
      <c r="E18" s="37">
        <v>24</v>
      </c>
      <c r="F18" s="37">
        <f t="shared" si="0"/>
        <v>48</v>
      </c>
      <c r="G18" s="49"/>
    </row>
    <row r="19" spans="1:7" ht="15" x14ac:dyDescent="0.3">
      <c r="A19" s="48" t="s">
        <v>8</v>
      </c>
      <c r="B19" s="36" t="s">
        <v>18</v>
      </c>
      <c r="C19" s="37">
        <v>0</v>
      </c>
      <c r="D19" s="37">
        <v>33</v>
      </c>
      <c r="E19" s="37">
        <v>24</v>
      </c>
      <c r="F19" s="37">
        <f t="shared" si="0"/>
        <v>57</v>
      </c>
      <c r="G19" s="49">
        <f t="shared" ref="G19" si="7">SUM(F19:F20)</f>
        <v>123</v>
      </c>
    </row>
    <row r="20" spans="1:7" ht="15" x14ac:dyDescent="0.3">
      <c r="A20" s="48"/>
      <c r="B20" s="36" t="s">
        <v>19</v>
      </c>
      <c r="C20" s="37">
        <v>0</v>
      </c>
      <c r="D20" s="37">
        <v>44</v>
      </c>
      <c r="E20" s="37">
        <v>22</v>
      </c>
      <c r="F20" s="37">
        <f t="shared" si="0"/>
        <v>66</v>
      </c>
      <c r="G20" s="49"/>
    </row>
    <row r="21" spans="1:7" ht="15" x14ac:dyDescent="0.3">
      <c r="A21" s="48" t="s">
        <v>9</v>
      </c>
      <c r="B21" s="36" t="s">
        <v>18</v>
      </c>
      <c r="C21" s="37">
        <v>0</v>
      </c>
      <c r="D21" s="37">
        <v>46</v>
      </c>
      <c r="E21" s="37">
        <v>23</v>
      </c>
      <c r="F21" s="37">
        <f t="shared" si="0"/>
        <v>69</v>
      </c>
      <c r="G21" s="49">
        <f t="shared" ref="G21" si="8">SUM(F21:F22)</f>
        <v>145</v>
      </c>
    </row>
    <row r="22" spans="1:7" ht="15" x14ac:dyDescent="0.3">
      <c r="A22" s="48"/>
      <c r="B22" s="36" t="s">
        <v>19</v>
      </c>
      <c r="C22" s="37">
        <v>0</v>
      </c>
      <c r="D22" s="37">
        <v>62</v>
      </c>
      <c r="E22" s="37">
        <v>14</v>
      </c>
      <c r="F22" s="37">
        <f t="shared" si="0"/>
        <v>76</v>
      </c>
      <c r="G22" s="49"/>
    </row>
    <row r="23" spans="1:7" ht="15" x14ac:dyDescent="0.3">
      <c r="A23" s="49" t="s">
        <v>10</v>
      </c>
      <c r="B23" s="36" t="s">
        <v>18</v>
      </c>
      <c r="C23" s="37">
        <f>SUM(C4+C6+C7+C9+C11+C13+C15+C17+C19+C21)</f>
        <v>166</v>
      </c>
      <c r="D23" s="37">
        <f t="shared" ref="D23:F23" si="9">SUM(D4+D6+D7+D9+D11+D13+D15+D17+D19+D21)</f>
        <v>500</v>
      </c>
      <c r="E23" s="37">
        <f t="shared" si="9"/>
        <v>500</v>
      </c>
      <c r="F23" s="37">
        <f t="shared" si="9"/>
        <v>1166</v>
      </c>
      <c r="G23" s="50">
        <f>SUM(F23:F24)</f>
        <v>2166</v>
      </c>
    </row>
    <row r="24" spans="1:7" ht="15" x14ac:dyDescent="0.3">
      <c r="A24" s="49"/>
      <c r="B24" s="36" t="s">
        <v>19</v>
      </c>
      <c r="C24" s="37">
        <f>SUM(C5+C8+C10+C12+C14+C16+C18+C20+C22)</f>
        <v>0</v>
      </c>
      <c r="D24" s="37">
        <f t="shared" ref="D24:F24" si="10">SUM(D5+D8+D10+D12+D14+D16+D18+D20+D22)</f>
        <v>500</v>
      </c>
      <c r="E24" s="37">
        <f t="shared" si="10"/>
        <v>500</v>
      </c>
      <c r="F24" s="37">
        <f t="shared" si="10"/>
        <v>1000</v>
      </c>
      <c r="G24" s="50"/>
    </row>
  </sheetData>
  <mergeCells count="22">
    <mergeCell ref="A1:G1"/>
    <mergeCell ref="A23:A24"/>
    <mergeCell ref="G23:G24"/>
    <mergeCell ref="A15:A16"/>
    <mergeCell ref="G15:G16"/>
    <mergeCell ref="A17:A18"/>
    <mergeCell ref="G17:G18"/>
    <mergeCell ref="A19:A20"/>
    <mergeCell ref="G19:G20"/>
    <mergeCell ref="A21:A22"/>
    <mergeCell ref="G21:G22"/>
    <mergeCell ref="A7:A8"/>
    <mergeCell ref="G7:G8"/>
    <mergeCell ref="F3:G3"/>
    <mergeCell ref="A4:A5"/>
    <mergeCell ref="G4:G5"/>
    <mergeCell ref="A9:A10"/>
    <mergeCell ref="G9:G10"/>
    <mergeCell ref="A11:A12"/>
    <mergeCell ref="G11:G12"/>
    <mergeCell ref="A13:A14"/>
    <mergeCell ref="G13:G14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00564-B9FB-4890-81B1-A9B80DEDD02C}">
  <dimension ref="A1:E15"/>
  <sheetViews>
    <sheetView zoomScaleNormal="100" workbookViewId="0">
      <selection sqref="A1:D1"/>
    </sheetView>
  </sheetViews>
  <sheetFormatPr defaultRowHeight="14.4" x14ac:dyDescent="0.3"/>
  <cols>
    <col min="1" max="1" width="21.88671875" customWidth="1"/>
    <col min="2" max="4" width="26.109375" customWidth="1"/>
    <col min="5" max="5" width="14.6640625" customWidth="1"/>
    <col min="6" max="6" width="12" customWidth="1"/>
    <col min="7" max="7" width="11.6640625" customWidth="1"/>
    <col min="8" max="8" width="10.33203125" customWidth="1"/>
  </cols>
  <sheetData>
    <row r="1" spans="1:5" ht="40.799999999999997" customHeight="1" x14ac:dyDescent="0.3">
      <c r="A1" s="56" t="s">
        <v>133</v>
      </c>
      <c r="B1" s="56"/>
      <c r="C1" s="56"/>
      <c r="D1" s="56"/>
    </row>
    <row r="3" spans="1:5" ht="15" customHeight="1" x14ac:dyDescent="0.3">
      <c r="A3" s="51" t="s">
        <v>16</v>
      </c>
      <c r="B3" s="39" t="s">
        <v>89</v>
      </c>
      <c r="C3" s="39" t="s">
        <v>90</v>
      </c>
      <c r="D3" s="40" t="s">
        <v>21</v>
      </c>
      <c r="E3" s="18"/>
    </row>
    <row r="4" spans="1:5" ht="15.6" x14ac:dyDescent="0.3">
      <c r="A4" s="51"/>
      <c r="B4" s="40" t="s">
        <v>126</v>
      </c>
      <c r="C4" s="40" t="s">
        <v>126</v>
      </c>
      <c r="D4" s="40" t="s">
        <v>126</v>
      </c>
    </row>
    <row r="5" spans="1:5" ht="15.6" x14ac:dyDescent="0.3">
      <c r="A5" s="41" t="s">
        <v>1</v>
      </c>
      <c r="B5" s="42" t="s">
        <v>95</v>
      </c>
      <c r="C5" s="42" t="s">
        <v>91</v>
      </c>
      <c r="D5" s="42" t="s">
        <v>92</v>
      </c>
      <c r="E5" s="17"/>
    </row>
    <row r="6" spans="1:5" s="21" customFormat="1" ht="15.6" x14ac:dyDescent="0.3">
      <c r="A6" s="43" t="s">
        <v>20</v>
      </c>
      <c r="B6" s="44" t="s">
        <v>93</v>
      </c>
      <c r="C6" s="44" t="s">
        <v>96</v>
      </c>
      <c r="D6" s="44" t="s">
        <v>93</v>
      </c>
      <c r="E6" s="26"/>
    </row>
    <row r="7" spans="1:5" ht="15.6" x14ac:dyDescent="0.3">
      <c r="A7" s="45" t="s">
        <v>2</v>
      </c>
      <c r="B7" s="42" t="s">
        <v>94</v>
      </c>
      <c r="C7" s="42" t="s">
        <v>97</v>
      </c>
      <c r="D7" s="42" t="s">
        <v>114</v>
      </c>
      <c r="E7" s="17"/>
    </row>
    <row r="8" spans="1:5" ht="15.6" x14ac:dyDescent="0.3">
      <c r="A8" s="45" t="s">
        <v>3</v>
      </c>
      <c r="B8" s="42" t="s">
        <v>98</v>
      </c>
      <c r="C8" s="42" t="s">
        <v>99</v>
      </c>
      <c r="D8" s="42" t="s">
        <v>115</v>
      </c>
      <c r="E8" s="17"/>
    </row>
    <row r="9" spans="1:5" s="21" customFormat="1" ht="15.6" x14ac:dyDescent="0.3">
      <c r="A9" s="46" t="s">
        <v>4</v>
      </c>
      <c r="B9" s="44" t="s">
        <v>100</v>
      </c>
      <c r="C9" s="44" t="s">
        <v>101</v>
      </c>
      <c r="D9" s="44" t="s">
        <v>116</v>
      </c>
      <c r="E9" s="26"/>
    </row>
    <row r="10" spans="1:5" ht="15.6" x14ac:dyDescent="0.3">
      <c r="A10" s="45" t="s">
        <v>5</v>
      </c>
      <c r="B10" s="42" t="s">
        <v>102</v>
      </c>
      <c r="C10" s="42" t="s">
        <v>103</v>
      </c>
      <c r="D10" s="42" t="s">
        <v>117</v>
      </c>
      <c r="E10" s="17"/>
    </row>
    <row r="11" spans="1:5" ht="15.6" x14ac:dyDescent="0.3">
      <c r="A11" s="45" t="s">
        <v>6</v>
      </c>
      <c r="B11" s="42" t="s">
        <v>104</v>
      </c>
      <c r="C11" s="42" t="s">
        <v>105</v>
      </c>
      <c r="D11" s="42" t="s">
        <v>118</v>
      </c>
      <c r="E11" s="17"/>
    </row>
    <row r="12" spans="1:5" ht="15.6" x14ac:dyDescent="0.3">
      <c r="A12" s="45" t="s">
        <v>7</v>
      </c>
      <c r="B12" s="42" t="s">
        <v>106</v>
      </c>
      <c r="C12" s="42" t="s">
        <v>107</v>
      </c>
      <c r="D12" s="42" t="s">
        <v>119</v>
      </c>
      <c r="E12" s="17"/>
    </row>
    <row r="13" spans="1:5" ht="15.6" x14ac:dyDescent="0.3">
      <c r="A13" s="45" t="s">
        <v>8</v>
      </c>
      <c r="B13" s="42" t="s">
        <v>108</v>
      </c>
      <c r="C13" s="42" t="s">
        <v>109</v>
      </c>
      <c r="D13" s="42" t="s">
        <v>120</v>
      </c>
      <c r="E13" s="17"/>
    </row>
    <row r="14" spans="1:5" ht="15.6" x14ac:dyDescent="0.3">
      <c r="A14" s="45" t="s">
        <v>9</v>
      </c>
      <c r="B14" s="42" t="s">
        <v>110</v>
      </c>
      <c r="C14" s="42" t="s">
        <v>111</v>
      </c>
      <c r="D14" s="42" t="s">
        <v>121</v>
      </c>
      <c r="E14" s="17"/>
    </row>
    <row r="15" spans="1:5" ht="15.6" x14ac:dyDescent="0.3">
      <c r="A15" s="47" t="s">
        <v>10</v>
      </c>
      <c r="B15" s="39" t="s">
        <v>112</v>
      </c>
      <c r="C15" s="39" t="s">
        <v>113</v>
      </c>
      <c r="D15" s="39" t="s">
        <v>122</v>
      </c>
      <c r="E15" s="17"/>
    </row>
  </sheetData>
  <mergeCells count="2">
    <mergeCell ref="A3:A4"/>
    <mergeCell ref="A1:D1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F4FFA-072C-4A2C-8338-DA3CB134F188}">
  <dimension ref="A1:P29"/>
  <sheetViews>
    <sheetView zoomScaleNormal="100" workbookViewId="0">
      <selection sqref="A1:P1"/>
    </sheetView>
  </sheetViews>
  <sheetFormatPr defaultRowHeight="14.4" x14ac:dyDescent="0.3"/>
  <cols>
    <col min="1" max="1" width="30.33203125" customWidth="1"/>
    <col min="2" max="2" width="19.88671875" customWidth="1"/>
    <col min="3" max="8" width="16.5546875" customWidth="1"/>
    <col min="9" max="9" width="16.5546875" style="27" customWidth="1"/>
    <col min="10" max="16" width="16.5546875" customWidth="1"/>
    <col min="23" max="23" width="17.5546875" customWidth="1"/>
    <col min="24" max="24" width="18.33203125" customWidth="1"/>
  </cols>
  <sheetData>
    <row r="1" spans="1:16" ht="33" customHeight="1" x14ac:dyDescent="0.3">
      <c r="A1" s="57" t="s">
        <v>134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3" spans="1:16" ht="36" customHeight="1" x14ac:dyDescent="0.3">
      <c r="A3" s="32" t="s">
        <v>16</v>
      </c>
      <c r="B3" s="32" t="s">
        <v>17</v>
      </c>
      <c r="C3" s="11" t="s">
        <v>67</v>
      </c>
      <c r="D3" s="11" t="s">
        <v>66</v>
      </c>
      <c r="E3" s="16" t="s">
        <v>85</v>
      </c>
      <c r="F3" s="16" t="s">
        <v>88</v>
      </c>
      <c r="G3" s="16" t="s">
        <v>11</v>
      </c>
      <c r="H3" s="16" t="s">
        <v>12</v>
      </c>
      <c r="I3" s="11" t="s">
        <v>68</v>
      </c>
      <c r="J3" s="11" t="s">
        <v>13</v>
      </c>
      <c r="K3" s="11" t="s">
        <v>14</v>
      </c>
      <c r="L3" s="16" t="s">
        <v>15</v>
      </c>
      <c r="M3" s="16" t="s">
        <v>86</v>
      </c>
      <c r="N3" s="16" t="s">
        <v>87</v>
      </c>
      <c r="O3" s="11" t="s">
        <v>69</v>
      </c>
      <c r="P3" s="32" t="s">
        <v>10</v>
      </c>
    </row>
    <row r="4" spans="1:16" ht="15.6" customHeight="1" x14ac:dyDescent="0.3">
      <c r="A4" s="53" t="s">
        <v>131</v>
      </c>
      <c r="B4" s="2" t="s">
        <v>22</v>
      </c>
      <c r="C4" s="3">
        <v>4</v>
      </c>
      <c r="D4" s="3">
        <v>1</v>
      </c>
      <c r="E4" s="3">
        <v>2</v>
      </c>
      <c r="F4" s="3">
        <v>2</v>
      </c>
      <c r="G4" s="3">
        <v>1</v>
      </c>
      <c r="H4" s="3">
        <v>2</v>
      </c>
      <c r="I4" s="31">
        <v>0</v>
      </c>
      <c r="J4" s="3">
        <v>7</v>
      </c>
      <c r="K4" s="3">
        <v>28</v>
      </c>
      <c r="L4" s="3">
        <v>2</v>
      </c>
      <c r="M4" s="3">
        <v>1</v>
      </c>
      <c r="N4" s="3">
        <v>0</v>
      </c>
      <c r="O4" s="3">
        <v>4</v>
      </c>
      <c r="P4" s="3">
        <v>49</v>
      </c>
    </row>
    <row r="5" spans="1:16" ht="15.6" x14ac:dyDescent="0.3">
      <c r="A5" s="53"/>
      <c r="B5" s="2" t="s">
        <v>23</v>
      </c>
      <c r="C5" s="3">
        <v>2</v>
      </c>
      <c r="D5" s="3">
        <v>2</v>
      </c>
      <c r="E5" s="3">
        <v>2</v>
      </c>
      <c r="F5" s="3">
        <v>5</v>
      </c>
      <c r="G5" s="3">
        <v>0</v>
      </c>
      <c r="H5" s="3">
        <v>0</v>
      </c>
      <c r="I5" s="31">
        <v>0</v>
      </c>
      <c r="J5" s="3">
        <v>3</v>
      </c>
      <c r="K5" s="3">
        <v>19</v>
      </c>
      <c r="L5" s="3">
        <v>1</v>
      </c>
      <c r="M5" s="3">
        <v>1</v>
      </c>
      <c r="N5" s="3">
        <v>0</v>
      </c>
      <c r="O5" s="3">
        <v>2</v>
      </c>
      <c r="P5" s="3">
        <v>33</v>
      </c>
    </row>
    <row r="6" spans="1:16" ht="15.6" x14ac:dyDescent="0.3">
      <c r="A6" s="33" t="s">
        <v>24</v>
      </c>
      <c r="B6" s="2" t="s">
        <v>25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1</v>
      </c>
      <c r="I6" s="31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ht="15.6" x14ac:dyDescent="0.3">
      <c r="A7" s="53" t="s">
        <v>26</v>
      </c>
      <c r="B7" s="2" t="s">
        <v>27</v>
      </c>
      <c r="C7" s="3">
        <v>1</v>
      </c>
      <c r="D7" s="3">
        <v>2</v>
      </c>
      <c r="E7" s="3">
        <v>2</v>
      </c>
      <c r="F7" s="3">
        <v>2</v>
      </c>
      <c r="G7" s="3">
        <v>0</v>
      </c>
      <c r="H7" s="3">
        <v>0</v>
      </c>
      <c r="I7" s="31">
        <v>0</v>
      </c>
      <c r="J7" s="3">
        <v>2</v>
      </c>
      <c r="K7" s="3">
        <v>15</v>
      </c>
      <c r="L7" s="3">
        <v>2</v>
      </c>
      <c r="M7" s="3">
        <v>0</v>
      </c>
      <c r="N7" s="3">
        <v>4</v>
      </c>
      <c r="O7" s="3">
        <v>3</v>
      </c>
      <c r="P7" s="3">
        <v>30</v>
      </c>
    </row>
    <row r="8" spans="1:16" ht="15.6" x14ac:dyDescent="0.3">
      <c r="A8" s="53"/>
      <c r="B8" s="2" t="s">
        <v>28</v>
      </c>
      <c r="C8" s="3">
        <v>1</v>
      </c>
      <c r="D8" s="3">
        <v>0</v>
      </c>
      <c r="E8" s="3">
        <v>1</v>
      </c>
      <c r="F8" s="3">
        <v>1</v>
      </c>
      <c r="G8" s="3">
        <v>1</v>
      </c>
      <c r="H8" s="3">
        <v>0</v>
      </c>
      <c r="I8" s="31">
        <v>0</v>
      </c>
      <c r="J8" s="3">
        <v>0</v>
      </c>
      <c r="K8" s="3">
        <v>8</v>
      </c>
      <c r="L8" s="3">
        <v>6</v>
      </c>
      <c r="M8" s="3">
        <v>0</v>
      </c>
      <c r="N8" s="3">
        <v>0</v>
      </c>
      <c r="O8" s="3">
        <v>3</v>
      </c>
      <c r="P8" s="3">
        <v>20</v>
      </c>
    </row>
    <row r="9" spans="1:16" ht="15.6" x14ac:dyDescent="0.3">
      <c r="A9" s="53" t="s">
        <v>29</v>
      </c>
      <c r="B9" s="2" t="s">
        <v>30</v>
      </c>
      <c r="C9" s="3">
        <v>2</v>
      </c>
      <c r="D9" s="3">
        <v>2</v>
      </c>
      <c r="E9" s="3">
        <v>3</v>
      </c>
      <c r="F9" s="3">
        <v>3</v>
      </c>
      <c r="G9" s="3">
        <v>0</v>
      </c>
      <c r="H9" s="3">
        <v>0</v>
      </c>
      <c r="I9" s="31">
        <v>24</v>
      </c>
      <c r="J9" s="3">
        <v>4</v>
      </c>
      <c r="K9" s="3">
        <v>33</v>
      </c>
      <c r="L9" s="3">
        <v>2</v>
      </c>
      <c r="M9" s="3">
        <v>2</v>
      </c>
      <c r="N9" s="3">
        <v>4</v>
      </c>
      <c r="O9" s="3">
        <v>2</v>
      </c>
      <c r="P9" s="3">
        <v>77</v>
      </c>
    </row>
    <row r="10" spans="1:16" ht="15.6" x14ac:dyDescent="0.3">
      <c r="A10" s="53"/>
      <c r="B10" s="2" t="s">
        <v>31</v>
      </c>
      <c r="C10" s="3">
        <v>4</v>
      </c>
      <c r="D10" s="3">
        <v>2</v>
      </c>
      <c r="E10" s="3">
        <v>4</v>
      </c>
      <c r="F10" s="3">
        <v>3</v>
      </c>
      <c r="G10" s="3">
        <v>1</v>
      </c>
      <c r="H10" s="3">
        <v>0</v>
      </c>
      <c r="I10" s="31">
        <v>18</v>
      </c>
      <c r="J10" s="3">
        <v>4</v>
      </c>
      <c r="K10" s="3">
        <v>13</v>
      </c>
      <c r="L10" s="3">
        <v>0</v>
      </c>
      <c r="M10" s="3">
        <v>1</v>
      </c>
      <c r="N10" s="3">
        <v>0</v>
      </c>
      <c r="O10" s="3">
        <v>0</v>
      </c>
      <c r="P10" s="3">
        <v>44</v>
      </c>
    </row>
    <row r="11" spans="1:16" ht="15.6" x14ac:dyDescent="0.3">
      <c r="A11" s="53" t="s">
        <v>32</v>
      </c>
      <c r="B11" s="2" t="s">
        <v>33</v>
      </c>
      <c r="C11" s="3">
        <v>0</v>
      </c>
      <c r="D11" s="3">
        <v>0</v>
      </c>
      <c r="E11" s="3">
        <v>0</v>
      </c>
      <c r="F11" s="3">
        <v>0</v>
      </c>
      <c r="G11" s="3">
        <v>1</v>
      </c>
      <c r="H11" s="3">
        <v>0</v>
      </c>
      <c r="I11" s="31">
        <v>0</v>
      </c>
      <c r="J11" s="3">
        <v>0</v>
      </c>
      <c r="K11" s="3">
        <v>3</v>
      </c>
      <c r="L11" s="3">
        <v>0</v>
      </c>
      <c r="M11" s="3">
        <v>0</v>
      </c>
      <c r="N11" s="3">
        <v>0</v>
      </c>
      <c r="O11" s="3">
        <v>0</v>
      </c>
      <c r="P11" s="3">
        <v>4</v>
      </c>
    </row>
    <row r="12" spans="1:16" ht="15.6" x14ac:dyDescent="0.3">
      <c r="A12" s="53"/>
      <c r="B12" s="2" t="s">
        <v>34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1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ht="15.6" x14ac:dyDescent="0.3">
      <c r="A13" s="53" t="s">
        <v>35</v>
      </c>
      <c r="B13" s="2" t="s">
        <v>36</v>
      </c>
      <c r="C13" s="3">
        <v>5</v>
      </c>
      <c r="D13" s="3">
        <v>2</v>
      </c>
      <c r="E13" s="3">
        <v>1</v>
      </c>
      <c r="F13" s="3">
        <v>5</v>
      </c>
      <c r="G13" s="3">
        <v>3</v>
      </c>
      <c r="H13" s="3">
        <v>0</v>
      </c>
      <c r="I13" s="31">
        <v>0</v>
      </c>
      <c r="J13" s="3">
        <v>12</v>
      </c>
      <c r="K13" s="3">
        <v>91</v>
      </c>
      <c r="L13" s="3">
        <v>3</v>
      </c>
      <c r="M13" s="3">
        <v>1</v>
      </c>
      <c r="N13" s="3">
        <v>1</v>
      </c>
      <c r="O13" s="3">
        <v>8</v>
      </c>
      <c r="P13" s="3">
        <v>125</v>
      </c>
    </row>
    <row r="14" spans="1:16" ht="15.6" x14ac:dyDescent="0.3">
      <c r="A14" s="53"/>
      <c r="B14" s="2" t="s">
        <v>37</v>
      </c>
      <c r="C14" s="3">
        <v>5</v>
      </c>
      <c r="D14" s="3">
        <v>6</v>
      </c>
      <c r="E14" s="3">
        <v>6</v>
      </c>
      <c r="F14" s="3">
        <v>3</v>
      </c>
      <c r="G14" s="3">
        <v>5</v>
      </c>
      <c r="H14" s="3">
        <v>0</v>
      </c>
      <c r="I14" s="31">
        <v>0</v>
      </c>
      <c r="J14" s="3">
        <v>8</v>
      </c>
      <c r="K14" s="3">
        <v>31</v>
      </c>
      <c r="L14" s="3">
        <v>4</v>
      </c>
      <c r="M14" s="3">
        <v>1</v>
      </c>
      <c r="N14" s="3">
        <v>0</v>
      </c>
      <c r="O14" s="3">
        <v>5</v>
      </c>
      <c r="P14" s="3">
        <v>63</v>
      </c>
    </row>
    <row r="15" spans="1:16" ht="15.6" x14ac:dyDescent="0.3">
      <c r="A15" s="53" t="s">
        <v>38</v>
      </c>
      <c r="B15" s="2" t="s">
        <v>39</v>
      </c>
      <c r="C15" s="3">
        <v>11</v>
      </c>
      <c r="D15" s="3">
        <v>2</v>
      </c>
      <c r="E15" s="3">
        <v>1</v>
      </c>
      <c r="F15" s="3">
        <v>7</v>
      </c>
      <c r="G15" s="3">
        <v>4</v>
      </c>
      <c r="H15" s="3">
        <v>2</v>
      </c>
      <c r="I15" s="31">
        <v>1</v>
      </c>
      <c r="J15" s="3">
        <v>11</v>
      </c>
      <c r="K15" s="3">
        <v>90</v>
      </c>
      <c r="L15" s="3">
        <v>2</v>
      </c>
      <c r="M15" s="3">
        <v>1</v>
      </c>
      <c r="N15" s="3">
        <v>0</v>
      </c>
      <c r="O15" s="3">
        <v>10</v>
      </c>
      <c r="P15" s="3">
        <v>129</v>
      </c>
    </row>
    <row r="16" spans="1:16" ht="15.6" x14ac:dyDescent="0.3">
      <c r="A16" s="53"/>
      <c r="B16" s="2" t="s">
        <v>40</v>
      </c>
      <c r="C16" s="3">
        <v>5</v>
      </c>
      <c r="D16" s="3">
        <v>2</v>
      </c>
      <c r="E16" s="3">
        <v>2</v>
      </c>
      <c r="F16" s="3">
        <v>7</v>
      </c>
      <c r="G16" s="3">
        <v>6</v>
      </c>
      <c r="H16" s="3">
        <v>0</v>
      </c>
      <c r="I16" s="31">
        <v>0</v>
      </c>
      <c r="J16" s="3">
        <v>13</v>
      </c>
      <c r="K16" s="3">
        <v>45</v>
      </c>
      <c r="L16" s="3">
        <v>4</v>
      </c>
      <c r="M16" s="3">
        <v>3</v>
      </c>
      <c r="N16" s="3">
        <v>0</v>
      </c>
      <c r="O16" s="3">
        <v>4</v>
      </c>
      <c r="P16" s="3">
        <v>84</v>
      </c>
    </row>
    <row r="17" spans="1:16" ht="15.6" x14ac:dyDescent="0.3">
      <c r="A17" s="53" t="s">
        <v>41</v>
      </c>
      <c r="B17" s="2" t="s">
        <v>42</v>
      </c>
      <c r="C17" s="3">
        <v>1</v>
      </c>
      <c r="D17" s="3">
        <v>0</v>
      </c>
      <c r="E17" s="3">
        <v>0</v>
      </c>
      <c r="F17" s="3">
        <v>1</v>
      </c>
      <c r="G17" s="3">
        <v>0</v>
      </c>
      <c r="H17" s="3">
        <v>0</v>
      </c>
      <c r="I17" s="31">
        <v>0</v>
      </c>
      <c r="J17" s="3">
        <v>1</v>
      </c>
      <c r="K17" s="3">
        <v>12</v>
      </c>
      <c r="L17" s="3">
        <v>0</v>
      </c>
      <c r="M17" s="3">
        <v>0</v>
      </c>
      <c r="N17" s="3">
        <v>0</v>
      </c>
      <c r="O17" s="3">
        <v>0</v>
      </c>
      <c r="P17" s="3">
        <v>14</v>
      </c>
    </row>
    <row r="18" spans="1:16" ht="15.6" x14ac:dyDescent="0.3">
      <c r="A18" s="53"/>
      <c r="B18" s="2" t="s">
        <v>43</v>
      </c>
      <c r="C18" s="3">
        <v>1</v>
      </c>
      <c r="D18" s="3">
        <v>0</v>
      </c>
      <c r="E18" s="3">
        <v>0</v>
      </c>
      <c r="F18" s="3">
        <v>0</v>
      </c>
      <c r="G18" s="3">
        <v>3</v>
      </c>
      <c r="H18" s="3">
        <v>0</v>
      </c>
      <c r="I18" s="31">
        <v>0</v>
      </c>
      <c r="J18" s="3">
        <v>1</v>
      </c>
      <c r="K18" s="3">
        <v>8</v>
      </c>
      <c r="L18" s="3">
        <v>0</v>
      </c>
      <c r="M18" s="3">
        <v>1</v>
      </c>
      <c r="N18" s="3">
        <v>0</v>
      </c>
      <c r="O18" s="3">
        <v>1</v>
      </c>
      <c r="P18" s="3">
        <v>14</v>
      </c>
    </row>
    <row r="19" spans="1:16" ht="15.6" x14ac:dyDescent="0.3">
      <c r="A19" s="53" t="s">
        <v>44</v>
      </c>
      <c r="B19" s="2" t="s">
        <v>45</v>
      </c>
      <c r="C19" s="3">
        <v>0</v>
      </c>
      <c r="D19" s="3">
        <v>3</v>
      </c>
      <c r="E19" s="3">
        <v>2</v>
      </c>
      <c r="F19" s="3">
        <v>2</v>
      </c>
      <c r="G19" s="3">
        <v>2</v>
      </c>
      <c r="H19" s="3">
        <v>0</v>
      </c>
      <c r="I19" s="31">
        <v>0</v>
      </c>
      <c r="J19" s="3">
        <v>2</v>
      </c>
      <c r="K19" s="3">
        <v>15</v>
      </c>
      <c r="L19" s="3">
        <v>1</v>
      </c>
      <c r="M19" s="3">
        <v>0</v>
      </c>
      <c r="N19" s="3">
        <v>0</v>
      </c>
      <c r="O19" s="3">
        <v>2</v>
      </c>
      <c r="P19" s="3">
        <v>26</v>
      </c>
    </row>
    <row r="20" spans="1:16" ht="15.6" x14ac:dyDescent="0.3">
      <c r="A20" s="53"/>
      <c r="B20" s="2" t="s">
        <v>46</v>
      </c>
      <c r="C20" s="3">
        <v>0</v>
      </c>
      <c r="D20" s="3">
        <v>0</v>
      </c>
      <c r="E20" s="3">
        <v>0</v>
      </c>
      <c r="F20" s="3">
        <v>1</v>
      </c>
      <c r="G20" s="3">
        <v>3</v>
      </c>
      <c r="H20" s="3">
        <v>0</v>
      </c>
      <c r="I20" s="31">
        <v>0</v>
      </c>
      <c r="J20" s="3">
        <v>2</v>
      </c>
      <c r="K20" s="3">
        <v>5</v>
      </c>
      <c r="L20" s="3">
        <v>2</v>
      </c>
      <c r="M20" s="3">
        <v>0</v>
      </c>
      <c r="N20" s="3">
        <v>0</v>
      </c>
      <c r="O20" s="3">
        <v>2</v>
      </c>
      <c r="P20" s="3">
        <v>15</v>
      </c>
    </row>
    <row r="21" spans="1:16" ht="15.6" x14ac:dyDescent="0.3">
      <c r="A21" s="53" t="s">
        <v>47</v>
      </c>
      <c r="B21" s="2" t="s">
        <v>48</v>
      </c>
      <c r="C21" s="3">
        <v>1</v>
      </c>
      <c r="D21" s="3">
        <v>0</v>
      </c>
      <c r="E21" s="3">
        <v>0</v>
      </c>
      <c r="F21" s="3">
        <v>2</v>
      </c>
      <c r="G21" s="3">
        <v>2</v>
      </c>
      <c r="H21" s="3">
        <v>0</v>
      </c>
      <c r="I21" s="31">
        <v>1</v>
      </c>
      <c r="J21" s="3">
        <v>3</v>
      </c>
      <c r="K21" s="3">
        <v>12</v>
      </c>
      <c r="L21" s="3">
        <v>1</v>
      </c>
      <c r="M21" s="3">
        <v>1</v>
      </c>
      <c r="N21" s="3">
        <v>0</v>
      </c>
      <c r="O21" s="3">
        <v>3</v>
      </c>
      <c r="P21" s="3">
        <v>25</v>
      </c>
    </row>
    <row r="22" spans="1:16" ht="15.6" x14ac:dyDescent="0.3">
      <c r="A22" s="53"/>
      <c r="B22" s="2" t="s">
        <v>49</v>
      </c>
      <c r="C22" s="3">
        <v>1</v>
      </c>
      <c r="D22" s="3">
        <v>2</v>
      </c>
      <c r="E22" s="3">
        <v>2</v>
      </c>
      <c r="F22" s="3">
        <v>0</v>
      </c>
      <c r="G22" s="3">
        <v>1</v>
      </c>
      <c r="H22" s="3">
        <v>0</v>
      </c>
      <c r="I22" s="31">
        <v>0</v>
      </c>
      <c r="J22" s="3">
        <v>4</v>
      </c>
      <c r="K22" s="3">
        <v>11</v>
      </c>
      <c r="L22" s="3">
        <v>3</v>
      </c>
      <c r="M22" s="3">
        <v>1</v>
      </c>
      <c r="N22" s="3">
        <v>0</v>
      </c>
      <c r="O22" s="3">
        <v>1</v>
      </c>
      <c r="P22" s="3">
        <v>23</v>
      </c>
    </row>
    <row r="23" spans="1:16" ht="15" customHeight="1" x14ac:dyDescent="0.3">
      <c r="A23" s="52" t="s">
        <v>10</v>
      </c>
      <c r="B23" s="2" t="s">
        <v>50</v>
      </c>
      <c r="C23" s="3">
        <v>25</v>
      </c>
      <c r="D23" s="3">
        <v>12</v>
      </c>
      <c r="E23" s="3">
        <v>11</v>
      </c>
      <c r="F23" s="3">
        <v>24</v>
      </c>
      <c r="G23" s="3">
        <v>13</v>
      </c>
      <c r="H23" s="3">
        <v>5</v>
      </c>
      <c r="I23" s="31">
        <v>26</v>
      </c>
      <c r="J23" s="3">
        <v>42</v>
      </c>
      <c r="K23" s="3">
        <v>299</v>
      </c>
      <c r="L23" s="3">
        <v>13</v>
      </c>
      <c r="M23" s="3">
        <v>6</v>
      </c>
      <c r="N23" s="3">
        <v>9</v>
      </c>
      <c r="O23" s="3">
        <v>32</v>
      </c>
      <c r="P23" s="3">
        <v>480</v>
      </c>
    </row>
    <row r="24" spans="1:16" ht="15" customHeight="1" x14ac:dyDescent="0.3">
      <c r="A24" s="52"/>
      <c r="B24" s="2" t="s">
        <v>51</v>
      </c>
      <c r="C24" s="3">
        <v>19</v>
      </c>
      <c r="D24" s="3">
        <v>12</v>
      </c>
      <c r="E24" s="3">
        <v>17</v>
      </c>
      <c r="F24" s="3">
        <v>20</v>
      </c>
      <c r="G24" s="3">
        <v>20</v>
      </c>
      <c r="H24" s="3">
        <v>0</v>
      </c>
      <c r="I24" s="31">
        <v>18</v>
      </c>
      <c r="J24" s="3">
        <v>35</v>
      </c>
      <c r="K24" s="3">
        <v>140</v>
      </c>
      <c r="L24" s="3">
        <v>20</v>
      </c>
      <c r="M24" s="3">
        <v>8</v>
      </c>
      <c r="N24" s="3">
        <v>0</v>
      </c>
      <c r="O24" s="3">
        <v>18</v>
      </c>
      <c r="P24" s="3">
        <v>296</v>
      </c>
    </row>
    <row r="25" spans="1:16" ht="16.2" customHeight="1" x14ac:dyDescent="0.3">
      <c r="A25" s="52"/>
      <c r="B25" s="2" t="s">
        <v>52</v>
      </c>
      <c r="C25" s="3">
        <v>44</v>
      </c>
      <c r="D25" s="3">
        <v>24</v>
      </c>
      <c r="E25" s="3">
        <v>28</v>
      </c>
      <c r="F25" s="3">
        <v>44</v>
      </c>
      <c r="G25" s="3">
        <v>33</v>
      </c>
      <c r="H25" s="3">
        <v>5</v>
      </c>
      <c r="I25" s="31">
        <v>44</v>
      </c>
      <c r="J25" s="3">
        <v>77</v>
      </c>
      <c r="K25" s="3">
        <v>439</v>
      </c>
      <c r="L25" s="3">
        <v>33</v>
      </c>
      <c r="M25" s="3">
        <v>14</v>
      </c>
      <c r="N25" s="3">
        <v>9</v>
      </c>
      <c r="O25" s="3">
        <v>50</v>
      </c>
      <c r="P25" s="3">
        <v>776</v>
      </c>
    </row>
    <row r="26" spans="1:16" x14ac:dyDescent="0.3">
      <c r="I26" s="29"/>
    </row>
    <row r="27" spans="1:16" x14ac:dyDescent="0.3">
      <c r="I27" s="29"/>
    </row>
    <row r="28" spans="1:16" x14ac:dyDescent="0.3">
      <c r="I28" s="29"/>
    </row>
    <row r="29" spans="1:16" x14ac:dyDescent="0.3">
      <c r="I29" s="29"/>
    </row>
  </sheetData>
  <autoFilter ref="A3:P25" xr:uid="{230F4FFA-072C-4A2C-8338-DA3CB134F188}"/>
  <mergeCells count="11">
    <mergeCell ref="A1:P1"/>
    <mergeCell ref="A23:A25"/>
    <mergeCell ref="A17:A18"/>
    <mergeCell ref="A19:A20"/>
    <mergeCell ref="A21:A22"/>
    <mergeCell ref="A4:A5"/>
    <mergeCell ref="A7:A8"/>
    <mergeCell ref="A9:A10"/>
    <mergeCell ref="A11:A12"/>
    <mergeCell ref="A13:A14"/>
    <mergeCell ref="A15:A16"/>
  </mergeCells>
  <printOptions gridLines="1"/>
  <pageMargins left="0" right="0" top="0.74803149606299213" bottom="0.74803149606299213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FBD0A-5230-4204-A4BB-919FA0ABAA72}">
  <dimension ref="A1:K4"/>
  <sheetViews>
    <sheetView workbookViewId="0">
      <selection sqref="A1:K1"/>
    </sheetView>
  </sheetViews>
  <sheetFormatPr defaultRowHeight="14.4" x14ac:dyDescent="0.3"/>
  <cols>
    <col min="1" max="1" width="19.33203125" customWidth="1"/>
    <col min="2" max="2" width="28" customWidth="1"/>
    <col min="3" max="4" width="18.44140625" customWidth="1"/>
    <col min="5" max="5" width="11.6640625" customWidth="1"/>
  </cols>
  <sheetData>
    <row r="1" spans="1:11" ht="55.2" customHeight="1" x14ac:dyDescent="0.3">
      <c r="A1" s="56" t="s">
        <v>135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3" spans="1:11" ht="15.6" x14ac:dyDescent="0.3">
      <c r="A3" s="8" t="s">
        <v>17</v>
      </c>
      <c r="B3" s="8" t="s">
        <v>0</v>
      </c>
      <c r="C3" s="8" t="s">
        <v>53</v>
      </c>
      <c r="D3" s="8" t="s">
        <v>54</v>
      </c>
      <c r="E3" s="8" t="s">
        <v>55</v>
      </c>
    </row>
    <row r="4" spans="1:11" ht="15.6" x14ac:dyDescent="0.3">
      <c r="A4" s="3" t="s">
        <v>56</v>
      </c>
      <c r="B4" s="10" t="s">
        <v>87</v>
      </c>
      <c r="C4" s="3">
        <v>1</v>
      </c>
      <c r="D4" s="3">
        <v>7.7190000000000002E-3</v>
      </c>
      <c r="E4" s="3">
        <v>1.4999999999999999E-2</v>
      </c>
    </row>
  </sheetData>
  <mergeCells count="1"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6A8B0-22CD-4AF1-8FBC-A54786C65417}">
  <dimension ref="A1:J15"/>
  <sheetViews>
    <sheetView workbookViewId="0">
      <selection sqref="A1:J1"/>
    </sheetView>
  </sheetViews>
  <sheetFormatPr defaultRowHeight="14.4" x14ac:dyDescent="0.3"/>
  <cols>
    <col min="1" max="1" width="25.33203125" customWidth="1"/>
    <col min="2" max="4" width="11.109375" customWidth="1"/>
  </cols>
  <sheetData>
    <row r="1" spans="1:10" ht="39" customHeight="1" x14ac:dyDescent="0.3">
      <c r="A1" s="56" t="s">
        <v>136</v>
      </c>
      <c r="B1" s="56"/>
      <c r="C1" s="56"/>
      <c r="D1" s="56"/>
      <c r="E1" s="56"/>
      <c r="F1" s="56"/>
      <c r="G1" s="56"/>
      <c r="H1" s="56"/>
      <c r="I1" s="56"/>
      <c r="J1" s="56"/>
    </row>
    <row r="3" spans="1:10" x14ac:dyDescent="0.3">
      <c r="A3" s="52" t="s">
        <v>16</v>
      </c>
      <c r="B3" s="54" t="s">
        <v>57</v>
      </c>
      <c r="C3" s="54"/>
      <c r="D3" s="54"/>
    </row>
    <row r="4" spans="1:10" x14ac:dyDescent="0.3">
      <c r="A4" s="52"/>
      <c r="B4" s="34" t="s">
        <v>58</v>
      </c>
      <c r="C4" s="34" t="s">
        <v>59</v>
      </c>
      <c r="D4" s="34" t="s">
        <v>60</v>
      </c>
    </row>
    <row r="5" spans="1:10" ht="14.4" customHeight="1" x14ac:dyDescent="0.3">
      <c r="A5" s="7" t="s">
        <v>1</v>
      </c>
      <c r="B5">
        <v>1.4958</v>
      </c>
      <c r="C5">
        <v>0.13469999999999999</v>
      </c>
      <c r="D5">
        <v>0.218</v>
      </c>
    </row>
    <row r="6" spans="1:10" ht="15.6" x14ac:dyDescent="0.3">
      <c r="A6" s="7" t="s">
        <v>20</v>
      </c>
      <c r="B6" s="1" t="s">
        <v>61</v>
      </c>
      <c r="C6" s="1" t="s">
        <v>61</v>
      </c>
      <c r="D6" s="1" t="s">
        <v>61</v>
      </c>
    </row>
    <row r="7" spans="1:10" ht="14.4" customHeight="1" x14ac:dyDescent="0.3">
      <c r="A7" s="7" t="s">
        <v>2</v>
      </c>
      <c r="B7">
        <v>-0.53749999999999998</v>
      </c>
      <c r="C7">
        <v>0.59099999999999997</v>
      </c>
      <c r="D7">
        <v>0.114</v>
      </c>
    </row>
    <row r="8" spans="1:10" ht="14.4" customHeight="1" x14ac:dyDescent="0.3">
      <c r="A8" s="7" t="s">
        <v>3</v>
      </c>
      <c r="B8">
        <v>0.34150000000000003</v>
      </c>
      <c r="C8">
        <v>0.73270000000000002</v>
      </c>
      <c r="D8">
        <v>0.05</v>
      </c>
    </row>
    <row r="9" spans="1:10" ht="14.4" customHeight="1" x14ac:dyDescent="0.3">
      <c r="A9" s="7" t="s">
        <v>4</v>
      </c>
      <c r="B9" s="1" t="s">
        <v>61</v>
      </c>
      <c r="C9" s="1" t="s">
        <v>61</v>
      </c>
      <c r="D9" s="1" t="s">
        <v>61</v>
      </c>
    </row>
    <row r="10" spans="1:10" ht="14.4" customHeight="1" x14ac:dyDescent="0.3">
      <c r="A10" s="7" t="s">
        <v>5</v>
      </c>
      <c r="B10">
        <v>1.2291000000000001</v>
      </c>
      <c r="C10">
        <v>0.219</v>
      </c>
      <c r="D10">
        <v>0.111</v>
      </c>
    </row>
    <row r="11" spans="1:10" ht="14.4" customHeight="1" x14ac:dyDescent="0.3">
      <c r="A11" s="7" t="s">
        <v>6</v>
      </c>
      <c r="B11">
        <v>-0.88219999999999998</v>
      </c>
      <c r="C11">
        <v>0.37769999999999998</v>
      </c>
      <c r="D11">
        <v>7.5999999999999998E-2</v>
      </c>
    </row>
    <row r="12" spans="1:10" ht="14.4" customHeight="1" x14ac:dyDescent="0.3">
      <c r="A12" s="7" t="s">
        <v>7</v>
      </c>
      <c r="B12">
        <v>-0.4904</v>
      </c>
      <c r="C12">
        <v>0.62390000000000001</v>
      </c>
      <c r="D12">
        <v>0.112</v>
      </c>
    </row>
    <row r="13" spans="1:10" ht="14.4" customHeight="1" x14ac:dyDescent="0.3">
      <c r="A13" s="7" t="s">
        <v>8</v>
      </c>
      <c r="B13">
        <v>1.1120000000000001</v>
      </c>
      <c r="C13">
        <v>0.2661</v>
      </c>
      <c r="D13">
        <v>0.254</v>
      </c>
    </row>
    <row r="14" spans="1:10" ht="14.4" customHeight="1" x14ac:dyDescent="0.3">
      <c r="A14" s="7" t="s">
        <v>9</v>
      </c>
      <c r="B14">
        <v>1.8845000000000001</v>
      </c>
      <c r="C14">
        <v>5.9499999999999997E-2</v>
      </c>
      <c r="D14">
        <v>0.39100000000000001</v>
      </c>
    </row>
    <row r="15" spans="1:10" ht="14.4" customHeight="1" x14ac:dyDescent="0.3">
      <c r="A15" s="6"/>
    </row>
  </sheetData>
  <mergeCells count="3">
    <mergeCell ref="B3:D3"/>
    <mergeCell ref="A3:A4"/>
    <mergeCell ref="A1:J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A7305-F0A4-40AB-8035-1DAF8D9EF3F5}">
  <dimension ref="A1:K5"/>
  <sheetViews>
    <sheetView workbookViewId="0">
      <selection sqref="A1:K1"/>
    </sheetView>
  </sheetViews>
  <sheetFormatPr defaultRowHeight="14.4" x14ac:dyDescent="0.3"/>
  <cols>
    <col min="1" max="1" width="24.44140625" customWidth="1"/>
    <col min="2" max="2" width="28.6640625" customWidth="1"/>
    <col min="3" max="4" width="18.44140625" customWidth="1"/>
    <col min="5" max="5" width="11.6640625" customWidth="1"/>
  </cols>
  <sheetData>
    <row r="1" spans="1:11" ht="51.6" customHeight="1" x14ac:dyDescent="0.3">
      <c r="A1" s="56" t="s">
        <v>137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3" spans="1:11" ht="15.6" x14ac:dyDescent="0.3">
      <c r="A3" s="8" t="s">
        <v>16</v>
      </c>
      <c r="B3" s="8" t="s">
        <v>0</v>
      </c>
      <c r="C3" s="8" t="s">
        <v>53</v>
      </c>
      <c r="D3" s="8" t="s">
        <v>54</v>
      </c>
      <c r="E3" s="8" t="s">
        <v>55</v>
      </c>
    </row>
    <row r="4" spans="1:11" ht="15.6" x14ac:dyDescent="0.3">
      <c r="A4" s="10" t="s">
        <v>62</v>
      </c>
      <c r="B4" s="28" t="s">
        <v>12</v>
      </c>
      <c r="C4" s="3">
        <v>0.99539999999999995</v>
      </c>
      <c r="D4" s="15">
        <v>0.125</v>
      </c>
      <c r="E4" s="3">
        <v>0.01</v>
      </c>
    </row>
    <row r="5" spans="1:11" ht="15.6" x14ac:dyDescent="0.3">
      <c r="A5" s="10" t="s">
        <v>63</v>
      </c>
      <c r="B5" s="3" t="s">
        <v>64</v>
      </c>
      <c r="C5" s="3">
        <v>0.96360000000000001</v>
      </c>
      <c r="D5" s="3">
        <v>0.1265</v>
      </c>
      <c r="E5" s="3">
        <v>0.02</v>
      </c>
    </row>
  </sheetData>
  <mergeCells count="1">
    <mergeCell ref="A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C7E2B-0CE1-4BE6-9003-5F7C362E77DA}">
  <dimension ref="A1:P82"/>
  <sheetViews>
    <sheetView zoomScaleNormal="100" workbookViewId="0">
      <selection sqref="A1:P1"/>
    </sheetView>
  </sheetViews>
  <sheetFormatPr defaultRowHeight="14.4" x14ac:dyDescent="0.3"/>
  <cols>
    <col min="1" max="1" width="26.5546875" customWidth="1"/>
    <col min="2" max="2" width="19.33203125" style="19" customWidth="1"/>
    <col min="3" max="3" width="20.6640625" style="1" bestFit="1" customWidth="1"/>
    <col min="4" max="15" width="27" style="1" customWidth="1"/>
    <col min="16" max="16" width="23.6640625" style="1" customWidth="1"/>
  </cols>
  <sheetData>
    <row r="1" spans="1:16" ht="30" customHeight="1" x14ac:dyDescent="0.3">
      <c r="A1" s="57" t="s">
        <v>138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x14ac:dyDescent="0.3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15.6" x14ac:dyDescent="0.3">
      <c r="A3" s="11" t="s">
        <v>16</v>
      </c>
      <c r="B3" s="11" t="s">
        <v>17</v>
      </c>
      <c r="C3" s="11" t="s">
        <v>65</v>
      </c>
      <c r="D3" s="25" t="s">
        <v>127</v>
      </c>
      <c r="E3" s="25" t="s">
        <v>128</v>
      </c>
      <c r="F3" s="30" t="s">
        <v>85</v>
      </c>
      <c r="G3" s="30" t="s">
        <v>88</v>
      </c>
      <c r="H3" s="30" t="s">
        <v>11</v>
      </c>
      <c r="I3" s="30" t="s">
        <v>12</v>
      </c>
      <c r="J3" s="25" t="s">
        <v>129</v>
      </c>
      <c r="K3" s="25" t="s">
        <v>13</v>
      </c>
      <c r="L3" s="25" t="s">
        <v>14</v>
      </c>
      <c r="M3" s="30" t="s">
        <v>15</v>
      </c>
      <c r="N3" s="30" t="s">
        <v>86</v>
      </c>
      <c r="O3" s="30" t="s">
        <v>87</v>
      </c>
      <c r="P3" s="25" t="s">
        <v>130</v>
      </c>
    </row>
    <row r="4" spans="1:16" ht="15.6" x14ac:dyDescent="0.3">
      <c r="A4" s="10" t="s">
        <v>70</v>
      </c>
      <c r="B4" s="20" t="s">
        <v>18</v>
      </c>
      <c r="C4" s="9">
        <v>2</v>
      </c>
      <c r="D4" s="9"/>
      <c r="E4" s="9"/>
      <c r="F4" s="9"/>
      <c r="G4" s="9"/>
      <c r="H4" s="9"/>
      <c r="I4" s="9"/>
      <c r="J4" s="9"/>
      <c r="K4" s="9" t="s">
        <v>84</v>
      </c>
      <c r="L4" s="9"/>
      <c r="M4" s="9" t="s">
        <v>84</v>
      </c>
      <c r="N4" s="9"/>
      <c r="O4" s="9"/>
      <c r="P4" s="9"/>
    </row>
    <row r="5" spans="1:16" ht="15.6" x14ac:dyDescent="0.3">
      <c r="A5" s="10" t="s">
        <v>70</v>
      </c>
      <c r="B5" s="20" t="s">
        <v>18</v>
      </c>
      <c r="C5" s="9">
        <v>2</v>
      </c>
      <c r="D5" s="9" t="s">
        <v>84</v>
      </c>
      <c r="E5" s="9"/>
      <c r="F5" s="9"/>
      <c r="G5" s="9"/>
      <c r="H5" s="9"/>
      <c r="I5" s="9"/>
      <c r="J5" s="9"/>
      <c r="K5" s="9" t="s">
        <v>84</v>
      </c>
      <c r="L5" s="9"/>
      <c r="M5" s="9"/>
      <c r="N5" s="9"/>
      <c r="O5" s="9"/>
      <c r="P5" s="9"/>
    </row>
    <row r="6" spans="1:16" ht="15.6" x14ac:dyDescent="0.3">
      <c r="A6" s="10" t="s">
        <v>70</v>
      </c>
      <c r="B6" s="20" t="s">
        <v>18</v>
      </c>
      <c r="C6" s="9">
        <v>3</v>
      </c>
      <c r="D6" s="9"/>
      <c r="E6" s="9" t="s">
        <v>84</v>
      </c>
      <c r="F6" s="9" t="s">
        <v>84</v>
      </c>
      <c r="G6" s="9"/>
      <c r="H6" s="9"/>
      <c r="I6" s="9"/>
      <c r="J6" s="9"/>
      <c r="K6" s="9"/>
      <c r="L6" s="9" t="s">
        <v>84</v>
      </c>
      <c r="M6" s="9"/>
      <c r="N6" s="9"/>
      <c r="O6" s="9"/>
      <c r="P6" s="9"/>
    </row>
    <row r="7" spans="1:16" ht="15.6" x14ac:dyDescent="0.3">
      <c r="A7" s="10" t="s">
        <v>70</v>
      </c>
      <c r="B7" s="20" t="s">
        <v>18</v>
      </c>
      <c r="C7" s="9">
        <v>2</v>
      </c>
      <c r="D7" s="9"/>
      <c r="E7" s="9"/>
      <c r="F7" s="9"/>
      <c r="G7" s="9"/>
      <c r="H7" s="9" t="s">
        <v>84</v>
      </c>
      <c r="I7" s="9"/>
      <c r="J7" s="9"/>
      <c r="K7" s="9"/>
      <c r="L7" s="9" t="s">
        <v>84</v>
      </c>
      <c r="M7" s="9"/>
      <c r="N7" s="9"/>
      <c r="O7" s="9"/>
      <c r="P7" s="9"/>
    </row>
    <row r="8" spans="1:16" ht="15.6" x14ac:dyDescent="0.3">
      <c r="A8" s="10" t="s">
        <v>70</v>
      </c>
      <c r="B8" s="20" t="s">
        <v>19</v>
      </c>
      <c r="C8" s="9">
        <v>2</v>
      </c>
      <c r="D8" s="9"/>
      <c r="E8" s="9"/>
      <c r="F8" s="9"/>
      <c r="G8" s="9" t="s">
        <v>84</v>
      </c>
      <c r="H8" s="9"/>
      <c r="I8" s="9"/>
      <c r="J8" s="9"/>
      <c r="K8" s="9"/>
      <c r="L8" s="9" t="s">
        <v>84</v>
      </c>
      <c r="M8" s="9"/>
      <c r="N8" s="9"/>
      <c r="O8" s="9"/>
      <c r="P8" s="9"/>
    </row>
    <row r="9" spans="1:16" ht="15.6" x14ac:dyDescent="0.3">
      <c r="A9" s="10" t="s">
        <v>70</v>
      </c>
      <c r="B9" s="20" t="s">
        <v>19</v>
      </c>
      <c r="C9" s="9">
        <v>2</v>
      </c>
      <c r="D9" s="9"/>
      <c r="E9" s="9"/>
      <c r="F9" s="9"/>
      <c r="G9" s="9" t="s">
        <v>84</v>
      </c>
      <c r="H9" s="9"/>
      <c r="I9" s="9"/>
      <c r="J9" s="9"/>
      <c r="K9" s="9" t="s">
        <v>84</v>
      </c>
      <c r="L9" s="9"/>
      <c r="M9" s="9"/>
      <c r="N9" s="9"/>
      <c r="O9" s="9"/>
      <c r="P9" s="9"/>
    </row>
    <row r="10" spans="1:16" ht="15.6" x14ac:dyDescent="0.3">
      <c r="A10" s="10" t="s">
        <v>70</v>
      </c>
      <c r="B10" s="20" t="s">
        <v>19</v>
      </c>
      <c r="C10" s="9">
        <v>3</v>
      </c>
      <c r="D10" s="9"/>
      <c r="E10" s="9" t="s">
        <v>84</v>
      </c>
      <c r="F10" s="9" t="s">
        <v>84</v>
      </c>
      <c r="G10" s="9"/>
      <c r="H10" s="9"/>
      <c r="I10" s="9"/>
      <c r="J10" s="9"/>
      <c r="K10" s="9"/>
      <c r="L10" s="9" t="s">
        <v>84</v>
      </c>
      <c r="M10" s="9"/>
      <c r="N10" s="9"/>
      <c r="O10" s="9"/>
      <c r="P10" s="9"/>
    </row>
    <row r="11" spans="1:16" ht="15.6" x14ac:dyDescent="0.3">
      <c r="A11" s="10" t="s">
        <v>70</v>
      </c>
      <c r="B11" s="20" t="s">
        <v>19</v>
      </c>
      <c r="C11" s="9">
        <v>2</v>
      </c>
      <c r="D11" s="9"/>
      <c r="E11" s="9" t="s">
        <v>84</v>
      </c>
      <c r="F11" s="9" t="s">
        <v>84</v>
      </c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ht="15.6" x14ac:dyDescent="0.3">
      <c r="A12" s="10" t="s">
        <v>71</v>
      </c>
      <c r="B12" s="20" t="s">
        <v>18</v>
      </c>
      <c r="C12" s="9">
        <v>2</v>
      </c>
      <c r="D12" s="9"/>
      <c r="E12" s="9" t="s">
        <v>84</v>
      </c>
      <c r="F12" s="9"/>
      <c r="G12" s="9"/>
      <c r="H12" s="9"/>
      <c r="I12" s="9"/>
      <c r="J12" s="9"/>
      <c r="K12" s="9"/>
      <c r="L12" s="9"/>
      <c r="M12" s="9" t="s">
        <v>84</v>
      </c>
      <c r="N12" s="9"/>
      <c r="O12" s="9"/>
      <c r="P12" s="9"/>
    </row>
    <row r="13" spans="1:16" ht="15.6" x14ac:dyDescent="0.3">
      <c r="A13" s="10" t="s">
        <v>71</v>
      </c>
      <c r="B13" s="20" t="s">
        <v>18</v>
      </c>
      <c r="C13" s="9">
        <v>2</v>
      </c>
      <c r="D13" s="9"/>
      <c r="E13" s="9"/>
      <c r="F13" s="9"/>
      <c r="G13" s="9"/>
      <c r="H13" s="9"/>
      <c r="I13" s="9"/>
      <c r="J13" s="9"/>
      <c r="K13" s="9"/>
      <c r="L13" s="9" t="s">
        <v>84</v>
      </c>
      <c r="M13" s="9" t="s">
        <v>84</v>
      </c>
      <c r="N13" s="9"/>
      <c r="O13" s="9"/>
      <c r="P13" s="9"/>
    </row>
    <row r="14" spans="1:16" ht="15.6" x14ac:dyDescent="0.3">
      <c r="A14" s="10" t="s">
        <v>71</v>
      </c>
      <c r="B14" s="20" t="s">
        <v>19</v>
      </c>
      <c r="C14" s="9">
        <v>2</v>
      </c>
      <c r="D14" s="9"/>
      <c r="E14" s="9"/>
      <c r="F14" s="9" t="s">
        <v>84</v>
      </c>
      <c r="G14" s="9"/>
      <c r="H14" s="9"/>
      <c r="I14" s="9"/>
      <c r="J14" s="9"/>
      <c r="K14" s="9"/>
      <c r="L14" s="9"/>
      <c r="M14" s="9" t="s">
        <v>84</v>
      </c>
      <c r="N14" s="9"/>
      <c r="O14" s="9"/>
      <c r="P14" s="9"/>
    </row>
    <row r="15" spans="1:16" ht="15.6" x14ac:dyDescent="0.3">
      <c r="A15" s="10" t="s">
        <v>63</v>
      </c>
      <c r="B15" s="20" t="s">
        <v>18</v>
      </c>
      <c r="C15" s="9">
        <v>2</v>
      </c>
      <c r="D15" s="9"/>
      <c r="E15" s="9"/>
      <c r="F15" s="9"/>
      <c r="G15" s="9"/>
      <c r="H15" s="9"/>
      <c r="I15" s="9"/>
      <c r="J15" s="9" t="s">
        <v>84</v>
      </c>
      <c r="K15" s="9"/>
      <c r="L15" s="9"/>
      <c r="M15" s="9"/>
      <c r="N15" s="9" t="s">
        <v>84</v>
      </c>
      <c r="O15" s="9"/>
      <c r="P15" s="9"/>
    </row>
    <row r="16" spans="1:16" ht="15.6" x14ac:dyDescent="0.3">
      <c r="A16" s="10" t="s">
        <v>63</v>
      </c>
      <c r="B16" s="20" t="s">
        <v>18</v>
      </c>
      <c r="C16" s="9">
        <v>2</v>
      </c>
      <c r="D16" s="9"/>
      <c r="E16" s="9"/>
      <c r="F16" s="9"/>
      <c r="G16" s="9"/>
      <c r="H16" s="9"/>
      <c r="I16" s="9"/>
      <c r="J16" s="9" t="s">
        <v>84</v>
      </c>
      <c r="K16" s="9"/>
      <c r="L16" s="9"/>
      <c r="M16" s="9"/>
      <c r="N16" s="9" t="s">
        <v>84</v>
      </c>
      <c r="O16" s="9"/>
      <c r="P16" s="9"/>
    </row>
    <row r="17" spans="1:16" ht="15.6" x14ac:dyDescent="0.3">
      <c r="A17" s="10" t="s">
        <v>63</v>
      </c>
      <c r="B17" s="20" t="s">
        <v>18</v>
      </c>
      <c r="C17" s="9">
        <v>2</v>
      </c>
      <c r="D17" s="9"/>
      <c r="E17" s="9"/>
      <c r="F17" s="9"/>
      <c r="G17" s="9" t="s">
        <v>84</v>
      </c>
      <c r="H17" s="9"/>
      <c r="I17" s="9"/>
      <c r="J17" s="9" t="s">
        <v>84</v>
      </c>
      <c r="K17" s="9"/>
      <c r="L17" s="9"/>
      <c r="M17" s="9"/>
      <c r="N17" s="9"/>
      <c r="O17" s="9"/>
      <c r="P17" s="9"/>
    </row>
    <row r="18" spans="1:16" ht="15.6" x14ac:dyDescent="0.3">
      <c r="A18" s="10" t="s">
        <v>63</v>
      </c>
      <c r="B18" s="20" t="s">
        <v>18</v>
      </c>
      <c r="C18" s="9">
        <v>2</v>
      </c>
      <c r="D18" s="9"/>
      <c r="E18" s="9"/>
      <c r="F18" s="9"/>
      <c r="G18" s="9"/>
      <c r="H18" s="9"/>
      <c r="I18" s="9"/>
      <c r="J18" s="9" t="s">
        <v>84</v>
      </c>
      <c r="K18" s="9"/>
      <c r="L18" s="9"/>
      <c r="M18" s="9"/>
      <c r="N18" s="9"/>
      <c r="O18" s="9"/>
      <c r="P18" s="9" t="s">
        <v>84</v>
      </c>
    </row>
    <row r="19" spans="1:16" ht="15.6" x14ac:dyDescent="0.3">
      <c r="A19" s="10" t="s">
        <v>63</v>
      </c>
      <c r="B19" s="20" t="s">
        <v>18</v>
      </c>
      <c r="C19" s="9">
        <v>2</v>
      </c>
      <c r="D19" s="9"/>
      <c r="E19" s="9"/>
      <c r="F19" s="9"/>
      <c r="G19" s="9"/>
      <c r="H19" s="9"/>
      <c r="I19" s="9"/>
      <c r="J19" s="9" t="s">
        <v>84</v>
      </c>
      <c r="K19" s="9"/>
      <c r="L19" s="9" t="s">
        <v>84</v>
      </c>
      <c r="M19" s="9"/>
      <c r="N19" s="9"/>
      <c r="O19" s="9"/>
      <c r="P19" s="9"/>
    </row>
    <row r="20" spans="1:16" ht="15.6" x14ac:dyDescent="0.3">
      <c r="A20" s="10" t="s">
        <v>63</v>
      </c>
      <c r="B20" s="20" t="s">
        <v>18</v>
      </c>
      <c r="C20" s="9">
        <v>2</v>
      </c>
      <c r="D20" s="9"/>
      <c r="E20" s="9"/>
      <c r="F20" s="9"/>
      <c r="G20" s="9"/>
      <c r="H20" s="9"/>
      <c r="I20" s="9"/>
      <c r="J20" s="9" t="s">
        <v>84</v>
      </c>
      <c r="K20" s="9"/>
      <c r="L20" s="9" t="s">
        <v>84</v>
      </c>
      <c r="M20" s="9"/>
      <c r="N20" s="9"/>
      <c r="O20" s="9"/>
      <c r="P20" s="9"/>
    </row>
    <row r="21" spans="1:16" ht="15.6" x14ac:dyDescent="0.3">
      <c r="A21" s="10" t="s">
        <v>63</v>
      </c>
      <c r="B21" s="20" t="s">
        <v>18</v>
      </c>
      <c r="C21" s="9">
        <v>2</v>
      </c>
      <c r="D21" s="9" t="s">
        <v>84</v>
      </c>
      <c r="E21" s="9"/>
      <c r="F21" s="9"/>
      <c r="G21" s="9"/>
      <c r="H21" s="9"/>
      <c r="I21" s="9"/>
      <c r="J21" s="9"/>
      <c r="K21" s="9"/>
      <c r="L21" s="9" t="s">
        <v>84</v>
      </c>
      <c r="M21" s="9"/>
      <c r="N21" s="9"/>
      <c r="O21" s="9"/>
      <c r="P21" s="9"/>
    </row>
    <row r="22" spans="1:16" ht="15.6" x14ac:dyDescent="0.3">
      <c r="A22" s="10" t="s">
        <v>63</v>
      </c>
      <c r="B22" s="20" t="s">
        <v>18</v>
      </c>
      <c r="C22" s="9">
        <v>2</v>
      </c>
      <c r="D22" s="9"/>
      <c r="E22" s="9"/>
      <c r="F22" s="9"/>
      <c r="G22" s="9" t="s">
        <v>84</v>
      </c>
      <c r="H22" s="9"/>
      <c r="I22" s="9"/>
      <c r="J22" s="9"/>
      <c r="K22" s="9" t="s">
        <v>84</v>
      </c>
      <c r="L22" s="9"/>
      <c r="M22" s="9"/>
      <c r="N22" s="9"/>
      <c r="O22" s="9"/>
      <c r="P22" s="9"/>
    </row>
    <row r="23" spans="1:16" ht="15.6" x14ac:dyDescent="0.3">
      <c r="A23" s="10" t="s">
        <v>63</v>
      </c>
      <c r="B23" s="20" t="s">
        <v>18</v>
      </c>
      <c r="C23" s="9">
        <v>2</v>
      </c>
      <c r="D23" s="9"/>
      <c r="E23" s="9" t="s">
        <v>84</v>
      </c>
      <c r="F23" s="9" t="s">
        <v>84</v>
      </c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ht="15.6" x14ac:dyDescent="0.3">
      <c r="A24" s="10" t="s">
        <v>63</v>
      </c>
      <c r="B24" s="20" t="s">
        <v>18</v>
      </c>
      <c r="C24" s="9">
        <v>2</v>
      </c>
      <c r="D24" s="9"/>
      <c r="E24" s="9" t="s">
        <v>84</v>
      </c>
      <c r="F24" s="9" t="s">
        <v>84</v>
      </c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ht="15.6" x14ac:dyDescent="0.3">
      <c r="A25" s="10" t="s">
        <v>63</v>
      </c>
      <c r="B25" s="20" t="s">
        <v>19</v>
      </c>
      <c r="C25" s="9">
        <v>2</v>
      </c>
      <c r="D25" s="9"/>
      <c r="E25" s="9"/>
      <c r="F25" s="9"/>
      <c r="G25" s="9"/>
      <c r="H25" s="9"/>
      <c r="I25" s="9"/>
      <c r="J25" s="9" t="s">
        <v>84</v>
      </c>
      <c r="K25" s="9"/>
      <c r="L25" s="9"/>
      <c r="M25" s="9"/>
      <c r="N25" s="9" t="s">
        <v>84</v>
      </c>
      <c r="O25" s="9"/>
      <c r="P25" s="9"/>
    </row>
    <row r="26" spans="1:16" ht="15.6" x14ac:dyDescent="0.3">
      <c r="A26" s="10" t="s">
        <v>63</v>
      </c>
      <c r="B26" s="20" t="s">
        <v>19</v>
      </c>
      <c r="C26" s="9">
        <v>2</v>
      </c>
      <c r="D26" s="9" t="s">
        <v>84</v>
      </c>
      <c r="E26" s="9"/>
      <c r="F26" s="9"/>
      <c r="G26" s="9"/>
      <c r="H26" s="9"/>
      <c r="I26" s="9"/>
      <c r="J26" s="9" t="s">
        <v>84</v>
      </c>
      <c r="K26" s="9"/>
      <c r="L26" s="9"/>
      <c r="M26" s="9"/>
      <c r="N26" s="9"/>
      <c r="O26" s="9"/>
      <c r="P26" s="9"/>
    </row>
    <row r="27" spans="1:16" ht="15.6" x14ac:dyDescent="0.3">
      <c r="A27" s="10" t="s">
        <v>63</v>
      </c>
      <c r="B27" s="20" t="s">
        <v>19</v>
      </c>
      <c r="C27" s="9">
        <v>2</v>
      </c>
      <c r="D27" s="9"/>
      <c r="E27" s="9" t="s">
        <v>84</v>
      </c>
      <c r="F27" s="9"/>
      <c r="G27" s="9"/>
      <c r="H27" s="9"/>
      <c r="I27" s="9"/>
      <c r="J27" s="9" t="s">
        <v>84</v>
      </c>
      <c r="K27" s="9"/>
      <c r="L27" s="9"/>
      <c r="M27" s="9"/>
      <c r="N27" s="9"/>
      <c r="O27" s="9"/>
      <c r="P27" s="9"/>
    </row>
    <row r="28" spans="1:16" ht="15.6" x14ac:dyDescent="0.3">
      <c r="A28" s="10" t="s">
        <v>63</v>
      </c>
      <c r="B28" s="20" t="s">
        <v>19</v>
      </c>
      <c r="C28" s="9">
        <v>2</v>
      </c>
      <c r="D28" s="9"/>
      <c r="E28" s="9"/>
      <c r="F28" s="9" t="s">
        <v>84</v>
      </c>
      <c r="G28" s="9"/>
      <c r="H28" s="9"/>
      <c r="I28" s="9"/>
      <c r="J28" s="9" t="s">
        <v>84</v>
      </c>
      <c r="K28" s="9"/>
      <c r="L28" s="9"/>
      <c r="M28" s="9"/>
      <c r="N28" s="9"/>
      <c r="O28" s="9"/>
      <c r="P28" s="9"/>
    </row>
    <row r="29" spans="1:16" ht="15.6" x14ac:dyDescent="0.3">
      <c r="A29" s="10" t="s">
        <v>63</v>
      </c>
      <c r="B29" s="20" t="s">
        <v>19</v>
      </c>
      <c r="C29" s="9">
        <v>2</v>
      </c>
      <c r="D29" s="9"/>
      <c r="E29" s="9"/>
      <c r="F29" s="9"/>
      <c r="G29" s="9"/>
      <c r="H29" s="9"/>
      <c r="I29" s="9"/>
      <c r="J29" s="9" t="s">
        <v>84</v>
      </c>
      <c r="K29" s="9"/>
      <c r="L29" s="9" t="s">
        <v>84</v>
      </c>
      <c r="M29" s="9"/>
      <c r="N29" s="9"/>
      <c r="O29" s="9"/>
      <c r="P29" s="9"/>
    </row>
    <row r="30" spans="1:16" ht="15.6" x14ac:dyDescent="0.3">
      <c r="A30" s="10" t="s">
        <v>63</v>
      </c>
      <c r="B30" s="20" t="s">
        <v>19</v>
      </c>
      <c r="C30" s="9">
        <v>2</v>
      </c>
      <c r="D30" s="9"/>
      <c r="E30" s="9"/>
      <c r="F30" s="9"/>
      <c r="G30" s="9"/>
      <c r="H30" s="9"/>
      <c r="I30" s="9"/>
      <c r="J30" s="9" t="s">
        <v>84</v>
      </c>
      <c r="K30" s="9"/>
      <c r="L30" s="9" t="s">
        <v>84</v>
      </c>
      <c r="M30" s="9"/>
      <c r="N30" s="9"/>
      <c r="O30" s="9"/>
      <c r="P30" s="9"/>
    </row>
    <row r="31" spans="1:16" ht="15.6" x14ac:dyDescent="0.3">
      <c r="A31" s="10" t="s">
        <v>63</v>
      </c>
      <c r="B31" s="20" t="s">
        <v>19</v>
      </c>
      <c r="C31" s="9">
        <v>2</v>
      </c>
      <c r="D31" s="9"/>
      <c r="E31" s="9"/>
      <c r="F31" s="9"/>
      <c r="G31" s="9"/>
      <c r="H31" s="9"/>
      <c r="I31" s="9"/>
      <c r="J31" s="9" t="s">
        <v>84</v>
      </c>
      <c r="K31" s="9"/>
      <c r="L31" s="9" t="s">
        <v>84</v>
      </c>
      <c r="M31" s="9"/>
      <c r="N31" s="9"/>
      <c r="O31" s="9"/>
      <c r="P31" s="9"/>
    </row>
    <row r="32" spans="1:16" ht="15.6" x14ac:dyDescent="0.3">
      <c r="A32" s="10" t="s">
        <v>63</v>
      </c>
      <c r="B32" s="20" t="s">
        <v>19</v>
      </c>
      <c r="C32" s="9">
        <v>2</v>
      </c>
      <c r="D32" s="9" t="s">
        <v>84</v>
      </c>
      <c r="E32" s="9"/>
      <c r="F32" s="9"/>
      <c r="G32" s="9"/>
      <c r="H32" s="9"/>
      <c r="I32" s="9"/>
      <c r="J32" s="9"/>
      <c r="K32" s="9"/>
      <c r="L32" s="9" t="s">
        <v>84</v>
      </c>
      <c r="M32" s="9"/>
      <c r="N32" s="9"/>
      <c r="O32" s="9"/>
      <c r="P32" s="9"/>
    </row>
    <row r="33" spans="1:16" ht="15.6" x14ac:dyDescent="0.3">
      <c r="A33" s="10" t="s">
        <v>72</v>
      </c>
      <c r="B33" s="20" t="s">
        <v>18</v>
      </c>
      <c r="C33" s="9">
        <v>2</v>
      </c>
      <c r="D33" s="9"/>
      <c r="E33" s="9"/>
      <c r="F33" s="9"/>
      <c r="G33" s="9"/>
      <c r="H33" s="9" t="s">
        <v>84</v>
      </c>
      <c r="I33" s="9"/>
      <c r="J33" s="9"/>
      <c r="K33" s="9"/>
      <c r="L33" s="9" t="s">
        <v>84</v>
      </c>
      <c r="M33" s="9"/>
      <c r="N33" s="9"/>
      <c r="O33" s="9"/>
      <c r="P33" s="9"/>
    </row>
    <row r="34" spans="1:16" ht="15.6" x14ac:dyDescent="0.3">
      <c r="A34" s="10" t="s">
        <v>73</v>
      </c>
      <c r="B34" s="20" t="s">
        <v>18</v>
      </c>
      <c r="C34" s="9">
        <v>3</v>
      </c>
      <c r="D34" s="9" t="s">
        <v>84</v>
      </c>
      <c r="E34" s="9"/>
      <c r="F34" s="9"/>
      <c r="G34" s="9"/>
      <c r="H34" s="9"/>
      <c r="I34" s="9"/>
      <c r="J34" s="9"/>
      <c r="K34" s="9" t="s">
        <v>84</v>
      </c>
      <c r="L34" s="9"/>
      <c r="M34" s="9"/>
      <c r="N34" s="9"/>
      <c r="O34" s="9"/>
      <c r="P34" s="9" t="s">
        <v>84</v>
      </c>
    </row>
    <row r="35" spans="1:16" ht="15.6" x14ac:dyDescent="0.3">
      <c r="A35" s="10" t="s">
        <v>73</v>
      </c>
      <c r="B35" s="20" t="s">
        <v>18</v>
      </c>
      <c r="C35" s="9">
        <v>3</v>
      </c>
      <c r="D35" s="9" t="s">
        <v>84</v>
      </c>
      <c r="E35" s="9"/>
      <c r="F35" s="9"/>
      <c r="G35" s="9"/>
      <c r="H35" s="9"/>
      <c r="I35" s="9"/>
      <c r="J35" s="9"/>
      <c r="K35" s="9" t="s">
        <v>84</v>
      </c>
      <c r="L35" s="9" t="s">
        <v>84</v>
      </c>
      <c r="M35" s="9"/>
      <c r="N35" s="9"/>
      <c r="O35" s="9"/>
      <c r="P35" s="9"/>
    </row>
    <row r="36" spans="1:16" ht="15.6" x14ac:dyDescent="0.3">
      <c r="A36" s="10" t="s">
        <v>73</v>
      </c>
      <c r="B36" s="20" t="s">
        <v>18</v>
      </c>
      <c r="C36" s="9">
        <v>2</v>
      </c>
      <c r="D36" s="9" t="s">
        <v>84</v>
      </c>
      <c r="E36" s="9"/>
      <c r="F36" s="9"/>
      <c r="G36" s="9"/>
      <c r="H36" s="9"/>
      <c r="I36" s="9"/>
      <c r="J36" s="9"/>
      <c r="K36" s="9"/>
      <c r="L36" s="9" t="s">
        <v>84</v>
      </c>
      <c r="M36" s="9"/>
      <c r="N36" s="9"/>
      <c r="O36" s="9"/>
      <c r="P36" s="9"/>
    </row>
    <row r="37" spans="1:16" ht="15.6" x14ac:dyDescent="0.3">
      <c r="A37" s="10" t="s">
        <v>73</v>
      </c>
      <c r="B37" s="20" t="s">
        <v>18</v>
      </c>
      <c r="C37" s="9">
        <v>2</v>
      </c>
      <c r="D37" s="9"/>
      <c r="E37" s="9"/>
      <c r="F37" s="9"/>
      <c r="G37" s="9" t="s">
        <v>84</v>
      </c>
      <c r="H37" s="9"/>
      <c r="I37" s="9"/>
      <c r="J37" s="9"/>
      <c r="K37" s="9"/>
      <c r="L37" s="9" t="s">
        <v>84</v>
      </c>
      <c r="M37" s="9"/>
      <c r="N37" s="9"/>
      <c r="O37" s="9"/>
      <c r="P37" s="9"/>
    </row>
    <row r="38" spans="1:16" ht="15.6" x14ac:dyDescent="0.3">
      <c r="A38" s="10" t="s">
        <v>73</v>
      </c>
      <c r="B38" s="20" t="s">
        <v>18</v>
      </c>
      <c r="C38" s="9">
        <v>2</v>
      </c>
      <c r="D38" s="9"/>
      <c r="E38" s="9"/>
      <c r="F38" s="9"/>
      <c r="G38" s="9" t="s">
        <v>84</v>
      </c>
      <c r="H38" s="9"/>
      <c r="I38" s="9"/>
      <c r="J38" s="9"/>
      <c r="K38" s="9" t="s">
        <v>84</v>
      </c>
      <c r="L38" s="9"/>
      <c r="M38" s="9"/>
      <c r="N38" s="9"/>
      <c r="O38" s="9"/>
      <c r="P38" s="9"/>
    </row>
    <row r="39" spans="1:16" ht="15.6" x14ac:dyDescent="0.3">
      <c r="A39" s="10" t="s">
        <v>73</v>
      </c>
      <c r="B39" s="20" t="s">
        <v>18</v>
      </c>
      <c r="C39" s="9">
        <v>2</v>
      </c>
      <c r="D39" s="9"/>
      <c r="E39" s="9" t="s">
        <v>84</v>
      </c>
      <c r="F39" s="9"/>
      <c r="G39" s="9"/>
      <c r="H39" s="9"/>
      <c r="I39" s="9"/>
      <c r="J39" s="9"/>
      <c r="K39" s="9"/>
      <c r="L39" s="9" t="s">
        <v>84</v>
      </c>
      <c r="M39" s="9"/>
      <c r="N39" s="9"/>
      <c r="O39" s="9"/>
      <c r="P39" s="9"/>
    </row>
    <row r="40" spans="1:16" ht="15.6" x14ac:dyDescent="0.3">
      <c r="A40" s="10" t="s">
        <v>73</v>
      </c>
      <c r="B40" s="20" t="s">
        <v>18</v>
      </c>
      <c r="C40" s="9">
        <v>2</v>
      </c>
      <c r="D40" s="9"/>
      <c r="E40" s="9"/>
      <c r="F40" s="9" t="s">
        <v>84</v>
      </c>
      <c r="G40" s="9"/>
      <c r="H40" s="9"/>
      <c r="I40" s="9"/>
      <c r="J40" s="9"/>
      <c r="K40" s="9"/>
      <c r="L40" s="9" t="s">
        <v>84</v>
      </c>
      <c r="M40" s="9"/>
      <c r="N40" s="9"/>
      <c r="O40" s="9"/>
      <c r="P40" s="9"/>
    </row>
    <row r="41" spans="1:16" ht="15.6" x14ac:dyDescent="0.3">
      <c r="A41" s="10" t="s">
        <v>73</v>
      </c>
      <c r="B41" s="20" t="s">
        <v>18</v>
      </c>
      <c r="C41" s="9">
        <v>2</v>
      </c>
      <c r="D41" s="9"/>
      <c r="E41" s="9"/>
      <c r="F41" s="9"/>
      <c r="G41" s="9"/>
      <c r="H41" s="9"/>
      <c r="I41" s="9"/>
      <c r="J41" s="9"/>
      <c r="K41" s="9" t="s">
        <v>84</v>
      </c>
      <c r="L41" s="9"/>
      <c r="M41" s="9"/>
      <c r="N41" s="9"/>
      <c r="O41" s="9"/>
      <c r="P41" s="9" t="s">
        <v>84</v>
      </c>
    </row>
    <row r="42" spans="1:16" ht="15.6" x14ac:dyDescent="0.3">
      <c r="A42" s="10" t="s">
        <v>73</v>
      </c>
      <c r="B42" s="20" t="s">
        <v>18</v>
      </c>
      <c r="C42" s="9">
        <v>2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</row>
    <row r="43" spans="1:16" ht="15.6" x14ac:dyDescent="0.3">
      <c r="A43" s="10" t="s">
        <v>73</v>
      </c>
      <c r="B43" s="20" t="s">
        <v>19</v>
      </c>
      <c r="C43" s="9">
        <v>2</v>
      </c>
      <c r="D43" s="9"/>
      <c r="E43" s="9"/>
      <c r="F43" s="9"/>
      <c r="G43" s="9"/>
      <c r="H43" s="9"/>
      <c r="I43" s="9"/>
      <c r="J43" s="9"/>
      <c r="K43" s="9"/>
      <c r="L43" s="9"/>
      <c r="M43" s="9" t="s">
        <v>84</v>
      </c>
      <c r="N43" s="9"/>
      <c r="O43" s="9"/>
      <c r="P43" s="9" t="s">
        <v>84</v>
      </c>
    </row>
    <row r="44" spans="1:16" ht="15.6" x14ac:dyDescent="0.3">
      <c r="A44" s="10" t="s">
        <v>73</v>
      </c>
      <c r="B44" s="20" t="s">
        <v>19</v>
      </c>
      <c r="C44" s="9">
        <v>2</v>
      </c>
      <c r="D44" s="9"/>
      <c r="E44" s="9"/>
      <c r="F44" s="9"/>
      <c r="G44" s="9"/>
      <c r="H44" s="9"/>
      <c r="I44" s="9"/>
      <c r="J44" s="9"/>
      <c r="K44" s="9"/>
      <c r="L44" s="9" t="s">
        <v>84</v>
      </c>
      <c r="M44" s="9" t="s">
        <v>84</v>
      </c>
      <c r="N44" s="9"/>
      <c r="O44" s="9"/>
      <c r="P44" s="9"/>
    </row>
    <row r="45" spans="1:16" ht="15.6" x14ac:dyDescent="0.3">
      <c r="A45" s="10" t="s">
        <v>73</v>
      </c>
      <c r="B45" s="20" t="s">
        <v>19</v>
      </c>
      <c r="C45" s="9">
        <v>2</v>
      </c>
      <c r="D45" s="9" t="s">
        <v>84</v>
      </c>
      <c r="E45" s="9"/>
      <c r="F45" s="9"/>
      <c r="G45" s="9"/>
      <c r="H45" s="9"/>
      <c r="I45" s="9"/>
      <c r="J45" s="9"/>
      <c r="K45" s="9" t="s">
        <v>84</v>
      </c>
      <c r="L45" s="9"/>
      <c r="M45" s="9"/>
      <c r="N45" s="9"/>
      <c r="O45" s="9"/>
      <c r="P45" s="9"/>
    </row>
    <row r="46" spans="1:16" ht="15.6" x14ac:dyDescent="0.3">
      <c r="A46" s="10" t="s">
        <v>73</v>
      </c>
      <c r="B46" s="20" t="s">
        <v>19</v>
      </c>
      <c r="C46" s="9">
        <v>2</v>
      </c>
      <c r="D46" s="9"/>
      <c r="E46" s="9"/>
      <c r="F46" s="9"/>
      <c r="G46" s="9" t="s">
        <v>84</v>
      </c>
      <c r="H46" s="9"/>
      <c r="I46" s="9"/>
      <c r="J46" s="9"/>
      <c r="K46" s="9"/>
      <c r="L46" s="9" t="s">
        <v>84</v>
      </c>
      <c r="M46" s="9"/>
      <c r="N46" s="9"/>
      <c r="O46" s="9"/>
      <c r="P46" s="9"/>
    </row>
    <row r="47" spans="1:16" ht="15.6" x14ac:dyDescent="0.3">
      <c r="A47" s="10" t="s">
        <v>73</v>
      </c>
      <c r="B47" s="20" t="s">
        <v>19</v>
      </c>
      <c r="C47" s="9">
        <v>3</v>
      </c>
      <c r="D47" s="9"/>
      <c r="E47" s="9" t="s">
        <v>84</v>
      </c>
      <c r="F47" s="9" t="s">
        <v>84</v>
      </c>
      <c r="G47" s="9"/>
      <c r="H47" s="9"/>
      <c r="I47" s="9"/>
      <c r="J47" s="9"/>
      <c r="K47" s="9"/>
      <c r="L47" s="9" t="s">
        <v>84</v>
      </c>
      <c r="M47" s="9"/>
      <c r="N47" s="9"/>
      <c r="O47" s="9"/>
      <c r="P47" s="9"/>
    </row>
    <row r="48" spans="1:16" ht="15.6" x14ac:dyDescent="0.3">
      <c r="A48" s="10" t="s">
        <v>73</v>
      </c>
      <c r="B48" s="20" t="s">
        <v>19</v>
      </c>
      <c r="C48" s="9">
        <v>3</v>
      </c>
      <c r="D48" s="9"/>
      <c r="E48" s="9" t="s">
        <v>84</v>
      </c>
      <c r="F48" s="9" t="s">
        <v>84</v>
      </c>
      <c r="G48" s="9"/>
      <c r="H48" s="9"/>
      <c r="I48" s="9"/>
      <c r="J48" s="9"/>
      <c r="K48" s="9"/>
      <c r="L48" s="9" t="s">
        <v>84</v>
      </c>
      <c r="M48" s="9"/>
      <c r="N48" s="9"/>
      <c r="O48" s="9"/>
      <c r="P48" s="9"/>
    </row>
    <row r="49" spans="1:16" ht="15.6" x14ac:dyDescent="0.3">
      <c r="A49" s="10" t="s">
        <v>73</v>
      </c>
      <c r="B49" s="20" t="s">
        <v>19</v>
      </c>
      <c r="C49" s="9">
        <v>2</v>
      </c>
      <c r="D49" s="9"/>
      <c r="E49" s="9" t="s">
        <v>84</v>
      </c>
      <c r="F49" s="9" t="s">
        <v>84</v>
      </c>
      <c r="G49" s="9"/>
      <c r="H49" s="9"/>
      <c r="I49" s="9"/>
      <c r="J49" s="9"/>
      <c r="K49" s="9"/>
      <c r="L49" s="9"/>
      <c r="M49" s="9"/>
      <c r="N49" s="9"/>
      <c r="O49" s="9"/>
      <c r="P49" s="9"/>
    </row>
    <row r="50" spans="1:16" ht="15.6" x14ac:dyDescent="0.3">
      <c r="A50" s="10" t="s">
        <v>73</v>
      </c>
      <c r="B50" s="20" t="s">
        <v>19</v>
      </c>
      <c r="C50" s="9">
        <v>2</v>
      </c>
      <c r="D50" s="9"/>
      <c r="E50" s="9"/>
      <c r="F50" s="9" t="s">
        <v>84</v>
      </c>
      <c r="G50" s="9"/>
      <c r="H50" s="9"/>
      <c r="I50" s="9"/>
      <c r="J50" s="9"/>
      <c r="K50" s="9"/>
      <c r="L50" s="9" t="s">
        <v>84</v>
      </c>
      <c r="M50" s="9"/>
      <c r="N50" s="9"/>
      <c r="O50" s="9"/>
      <c r="P50" s="9"/>
    </row>
    <row r="51" spans="1:16" ht="15.6" x14ac:dyDescent="0.3">
      <c r="A51" s="10" t="s">
        <v>73</v>
      </c>
      <c r="B51" s="20" t="s">
        <v>19</v>
      </c>
      <c r="C51" s="9">
        <v>2</v>
      </c>
      <c r="D51" s="9"/>
      <c r="E51" s="9"/>
      <c r="F51" s="9"/>
      <c r="G51" s="9"/>
      <c r="H51" s="9" t="s">
        <v>84</v>
      </c>
      <c r="I51" s="9"/>
      <c r="J51" s="9"/>
      <c r="K51" s="9" t="s">
        <v>84</v>
      </c>
      <c r="L51" s="9"/>
      <c r="M51" s="9"/>
      <c r="N51" s="9"/>
      <c r="O51" s="9"/>
      <c r="P51" s="9"/>
    </row>
    <row r="52" spans="1:16" ht="15.6" x14ac:dyDescent="0.3">
      <c r="A52" s="10" t="s">
        <v>74</v>
      </c>
      <c r="B52" s="20" t="s">
        <v>18</v>
      </c>
      <c r="C52" s="9">
        <v>2</v>
      </c>
      <c r="D52" s="9"/>
      <c r="E52" s="9"/>
      <c r="F52" s="9"/>
      <c r="G52" s="9"/>
      <c r="H52" s="9"/>
      <c r="I52" s="9" t="s">
        <v>84</v>
      </c>
      <c r="J52" s="9"/>
      <c r="K52" s="9"/>
      <c r="L52" s="9" t="s">
        <v>84</v>
      </c>
      <c r="M52" s="9"/>
      <c r="N52" s="9"/>
      <c r="O52" s="9"/>
      <c r="P52" s="9"/>
    </row>
    <row r="53" spans="1:16" ht="15.6" x14ac:dyDescent="0.3">
      <c r="A53" s="10" t="s">
        <v>74</v>
      </c>
      <c r="B53" s="20" t="s">
        <v>18</v>
      </c>
      <c r="C53" s="9">
        <v>2</v>
      </c>
      <c r="D53" s="9"/>
      <c r="E53" s="9"/>
      <c r="F53" s="9"/>
      <c r="G53" s="9"/>
      <c r="H53" s="9"/>
      <c r="I53" s="9" t="s">
        <v>84</v>
      </c>
      <c r="J53" s="9"/>
      <c r="K53" s="9"/>
      <c r="L53" s="9" t="s">
        <v>84</v>
      </c>
      <c r="M53" s="9"/>
      <c r="N53" s="9"/>
      <c r="O53" s="9"/>
      <c r="P53" s="9"/>
    </row>
    <row r="54" spans="1:16" ht="15.6" x14ac:dyDescent="0.3">
      <c r="A54" s="10" t="s">
        <v>74</v>
      </c>
      <c r="B54" s="20" t="s">
        <v>18</v>
      </c>
      <c r="C54" s="9">
        <v>2</v>
      </c>
      <c r="D54" s="9" t="s">
        <v>84</v>
      </c>
      <c r="E54" s="9"/>
      <c r="F54" s="9"/>
      <c r="G54" s="9"/>
      <c r="H54" s="9"/>
      <c r="I54" s="9"/>
      <c r="J54" s="9"/>
      <c r="K54" s="9"/>
      <c r="L54" s="9" t="s">
        <v>84</v>
      </c>
      <c r="M54" s="9"/>
      <c r="N54" s="9"/>
      <c r="O54" s="9"/>
      <c r="P54" s="9"/>
    </row>
    <row r="55" spans="1:16" ht="15.6" x14ac:dyDescent="0.3">
      <c r="A55" s="10" t="s">
        <v>74</v>
      </c>
      <c r="B55" s="20" t="s">
        <v>18</v>
      </c>
      <c r="C55" s="9">
        <v>2</v>
      </c>
      <c r="D55" s="9" t="s">
        <v>84</v>
      </c>
      <c r="E55" s="9"/>
      <c r="F55" s="9"/>
      <c r="G55" s="9"/>
      <c r="H55" s="9"/>
      <c r="I55" s="9"/>
      <c r="J55" s="9"/>
      <c r="K55" s="9"/>
      <c r="L55" s="9" t="s">
        <v>84</v>
      </c>
      <c r="M55" s="9"/>
      <c r="N55" s="9"/>
      <c r="O55" s="9"/>
      <c r="P55" s="9"/>
    </row>
    <row r="56" spans="1:16" ht="15.6" x14ac:dyDescent="0.3">
      <c r="A56" s="10" t="s">
        <v>74</v>
      </c>
      <c r="B56" s="20" t="s">
        <v>18</v>
      </c>
      <c r="C56" s="9">
        <v>2</v>
      </c>
      <c r="D56" s="9" t="s">
        <v>84</v>
      </c>
      <c r="E56" s="9"/>
      <c r="F56" s="9"/>
      <c r="G56" s="9"/>
      <c r="H56" s="9"/>
      <c r="I56" s="9"/>
      <c r="J56" s="9"/>
      <c r="K56" s="9"/>
      <c r="L56" s="9" t="s">
        <v>84</v>
      </c>
      <c r="M56" s="9"/>
      <c r="N56" s="9"/>
      <c r="O56" s="9"/>
      <c r="P56" s="9"/>
    </row>
    <row r="57" spans="1:16" ht="15.6" x14ac:dyDescent="0.3">
      <c r="A57" s="10" t="s">
        <v>74</v>
      </c>
      <c r="B57" s="20" t="s">
        <v>18</v>
      </c>
      <c r="C57" s="9">
        <v>2</v>
      </c>
      <c r="D57" s="9" t="s">
        <v>84</v>
      </c>
      <c r="E57" s="9"/>
      <c r="F57" s="9"/>
      <c r="G57" s="9"/>
      <c r="H57" s="9"/>
      <c r="I57" s="9"/>
      <c r="J57" s="9"/>
      <c r="K57" s="9" t="s">
        <v>84</v>
      </c>
      <c r="L57" s="9"/>
      <c r="M57" s="9"/>
      <c r="N57" s="9"/>
      <c r="O57" s="9"/>
      <c r="P57" s="9"/>
    </row>
    <row r="58" spans="1:16" ht="15.6" x14ac:dyDescent="0.3">
      <c r="A58" s="10" t="s">
        <v>74</v>
      </c>
      <c r="B58" s="20" t="s">
        <v>18</v>
      </c>
      <c r="C58" s="9">
        <v>2</v>
      </c>
      <c r="D58" s="9"/>
      <c r="E58" s="9"/>
      <c r="F58" s="9"/>
      <c r="G58" s="9" t="s">
        <v>84</v>
      </c>
      <c r="H58" s="9"/>
      <c r="I58" s="9"/>
      <c r="J58" s="9"/>
      <c r="K58" s="9"/>
      <c r="L58" s="9" t="s">
        <v>84</v>
      </c>
      <c r="M58" s="9"/>
      <c r="N58" s="9"/>
      <c r="O58" s="9"/>
      <c r="P58" s="9"/>
    </row>
    <row r="59" spans="1:16" ht="15.6" x14ac:dyDescent="0.3">
      <c r="A59" s="10" t="s">
        <v>74</v>
      </c>
      <c r="B59" s="20" t="s">
        <v>18</v>
      </c>
      <c r="C59" s="9">
        <v>2</v>
      </c>
      <c r="D59" s="9"/>
      <c r="E59" s="9" t="s">
        <v>84</v>
      </c>
      <c r="F59" s="9"/>
      <c r="G59" s="9"/>
      <c r="H59" s="9"/>
      <c r="I59" s="9"/>
      <c r="J59" s="9"/>
      <c r="K59" s="9"/>
      <c r="L59" s="9"/>
      <c r="M59" s="9"/>
      <c r="N59" s="9"/>
      <c r="O59" s="9"/>
      <c r="P59" s="9" t="s">
        <v>84</v>
      </c>
    </row>
    <row r="60" spans="1:16" ht="15.6" x14ac:dyDescent="0.3">
      <c r="A60" s="10" t="s">
        <v>74</v>
      </c>
      <c r="B60" s="20" t="s">
        <v>18</v>
      </c>
      <c r="C60" s="9">
        <v>2</v>
      </c>
      <c r="D60" s="9"/>
      <c r="E60" s="9" t="s">
        <v>84</v>
      </c>
      <c r="F60" s="9"/>
      <c r="G60" s="9"/>
      <c r="H60" s="9"/>
      <c r="I60" s="9"/>
      <c r="J60" s="9"/>
      <c r="K60" s="9"/>
      <c r="L60" s="9" t="s">
        <v>84</v>
      </c>
      <c r="M60" s="9"/>
      <c r="N60" s="9"/>
      <c r="O60" s="9"/>
      <c r="P60" s="9"/>
    </row>
    <row r="61" spans="1:16" ht="15.6" x14ac:dyDescent="0.3">
      <c r="A61" s="10" t="s">
        <v>74</v>
      </c>
      <c r="B61" s="20" t="s">
        <v>18</v>
      </c>
      <c r="C61" s="9">
        <v>2</v>
      </c>
      <c r="D61" s="9"/>
      <c r="E61" s="9"/>
      <c r="F61" s="9"/>
      <c r="G61" s="9"/>
      <c r="H61" s="9"/>
      <c r="I61" s="9"/>
      <c r="J61" s="9"/>
      <c r="K61" s="9"/>
      <c r="L61" s="9" t="s">
        <v>84</v>
      </c>
      <c r="M61" s="9"/>
      <c r="N61" s="9"/>
      <c r="O61" s="9"/>
      <c r="P61" s="9" t="s">
        <v>84</v>
      </c>
    </row>
    <row r="62" spans="1:16" ht="15.6" x14ac:dyDescent="0.3">
      <c r="A62" s="10" t="s">
        <v>74</v>
      </c>
      <c r="B62" s="20" t="s">
        <v>18</v>
      </c>
      <c r="C62" s="9">
        <v>2</v>
      </c>
      <c r="D62" s="9"/>
      <c r="E62" s="9"/>
      <c r="F62" s="9"/>
      <c r="G62" s="9"/>
      <c r="H62" s="9"/>
      <c r="I62" s="9"/>
      <c r="J62" s="9"/>
      <c r="K62" s="9" t="s">
        <v>84</v>
      </c>
      <c r="L62" s="9" t="s">
        <v>84</v>
      </c>
      <c r="M62" s="9"/>
      <c r="N62" s="9"/>
      <c r="O62" s="9"/>
      <c r="P62" s="9"/>
    </row>
    <row r="63" spans="1:16" ht="15.6" x14ac:dyDescent="0.3">
      <c r="A63" s="10" t="s">
        <v>74</v>
      </c>
      <c r="B63" s="20" t="s">
        <v>19</v>
      </c>
      <c r="C63" s="9">
        <v>2</v>
      </c>
      <c r="D63" s="9"/>
      <c r="E63" s="9"/>
      <c r="F63" s="9"/>
      <c r="G63" s="9"/>
      <c r="H63" s="9"/>
      <c r="I63" s="9"/>
      <c r="J63" s="9"/>
      <c r="K63" s="9" t="s">
        <v>84</v>
      </c>
      <c r="L63" s="9"/>
      <c r="M63" s="9"/>
      <c r="N63" s="9" t="s">
        <v>84</v>
      </c>
      <c r="O63" s="9"/>
      <c r="P63" s="9"/>
    </row>
    <row r="64" spans="1:16" ht="15.6" x14ac:dyDescent="0.3">
      <c r="A64" s="10" t="s">
        <v>74</v>
      </c>
      <c r="B64" s="20" t="s">
        <v>19</v>
      </c>
      <c r="C64" s="9">
        <v>2</v>
      </c>
      <c r="D64" s="9"/>
      <c r="E64" s="9"/>
      <c r="F64" s="9" t="s">
        <v>84</v>
      </c>
      <c r="G64" s="9"/>
      <c r="H64" s="9"/>
      <c r="I64" s="9"/>
      <c r="J64" s="9"/>
      <c r="K64" s="9"/>
      <c r="L64" s="9"/>
      <c r="M64" s="9" t="s">
        <v>84</v>
      </c>
      <c r="N64" s="9"/>
      <c r="O64" s="9"/>
      <c r="P64" s="9"/>
    </row>
    <row r="65" spans="1:16" ht="15.6" x14ac:dyDescent="0.3">
      <c r="A65" s="10" t="s">
        <v>74</v>
      </c>
      <c r="B65" s="20" t="s">
        <v>19</v>
      </c>
      <c r="C65" s="9">
        <v>2</v>
      </c>
      <c r="D65" s="9"/>
      <c r="E65" s="9"/>
      <c r="F65" s="9"/>
      <c r="G65" s="9" t="s">
        <v>84</v>
      </c>
      <c r="H65" s="9" t="s">
        <v>84</v>
      </c>
      <c r="I65" s="9"/>
      <c r="J65" s="9"/>
      <c r="K65" s="9"/>
      <c r="L65" s="9"/>
      <c r="M65" s="9"/>
      <c r="N65" s="9"/>
      <c r="O65" s="9"/>
      <c r="P65" s="9"/>
    </row>
    <row r="66" spans="1:16" ht="15.6" x14ac:dyDescent="0.3">
      <c r="A66" s="10" t="s">
        <v>74</v>
      </c>
      <c r="B66" s="20" t="s">
        <v>19</v>
      </c>
      <c r="C66" s="9">
        <v>2</v>
      </c>
      <c r="D66" s="9"/>
      <c r="E66" s="9" t="s">
        <v>84</v>
      </c>
      <c r="F66" s="9" t="s">
        <v>84</v>
      </c>
      <c r="G66" s="9"/>
      <c r="H66" s="9"/>
      <c r="I66" s="9"/>
      <c r="J66" s="9"/>
      <c r="K66" s="9"/>
      <c r="L66" s="9"/>
      <c r="M66" s="9"/>
      <c r="N66" s="9"/>
      <c r="O66" s="9"/>
      <c r="P66" s="9"/>
    </row>
    <row r="67" spans="1:16" ht="15.6" x14ac:dyDescent="0.3">
      <c r="A67" s="10" t="s">
        <v>74</v>
      </c>
      <c r="B67" s="20" t="s">
        <v>19</v>
      </c>
      <c r="C67" s="9">
        <v>2</v>
      </c>
      <c r="D67" s="9"/>
      <c r="E67" s="9"/>
      <c r="F67" s="9"/>
      <c r="G67" s="9"/>
      <c r="H67" s="9" t="s">
        <v>84</v>
      </c>
      <c r="I67" s="9"/>
      <c r="J67" s="9"/>
      <c r="K67" s="9"/>
      <c r="L67" s="9" t="s">
        <v>84</v>
      </c>
      <c r="M67" s="9"/>
      <c r="N67" s="9"/>
      <c r="O67" s="9"/>
      <c r="P67" s="9"/>
    </row>
    <row r="68" spans="1:16" ht="15.6" x14ac:dyDescent="0.3">
      <c r="A68" s="10" t="s">
        <v>74</v>
      </c>
      <c r="B68" s="20" t="s">
        <v>19</v>
      </c>
      <c r="C68" s="9">
        <v>2</v>
      </c>
      <c r="D68" s="9"/>
      <c r="E68" s="9"/>
      <c r="F68" s="9"/>
      <c r="G68" s="9"/>
      <c r="H68" s="9" t="s">
        <v>84</v>
      </c>
      <c r="I68" s="9"/>
      <c r="J68" s="9"/>
      <c r="K68" s="9" t="s">
        <v>84</v>
      </c>
      <c r="L68" s="9"/>
      <c r="M68" s="9"/>
      <c r="N68" s="9"/>
      <c r="O68" s="9"/>
      <c r="P68" s="9"/>
    </row>
    <row r="69" spans="1:16" ht="15.6" x14ac:dyDescent="0.3">
      <c r="A69" s="10" t="s">
        <v>74</v>
      </c>
      <c r="B69" s="20" t="s">
        <v>19</v>
      </c>
      <c r="C69" s="9">
        <v>2</v>
      </c>
      <c r="D69" s="9"/>
      <c r="E69" s="9"/>
      <c r="F69" s="9"/>
      <c r="G69" s="9"/>
      <c r="H69" s="9" t="s">
        <v>84</v>
      </c>
      <c r="I69" s="9"/>
      <c r="J69" s="9"/>
      <c r="K69" s="9" t="s">
        <v>84</v>
      </c>
      <c r="L69" s="9"/>
      <c r="M69" s="9"/>
      <c r="N69" s="9"/>
      <c r="O69" s="9"/>
      <c r="P69" s="9"/>
    </row>
    <row r="70" spans="1:16" ht="15.6" x14ac:dyDescent="0.3">
      <c r="A70" s="10" t="s">
        <v>75</v>
      </c>
      <c r="B70" s="20" t="s">
        <v>18</v>
      </c>
      <c r="C70" s="9">
        <v>2</v>
      </c>
      <c r="D70" s="9" t="s">
        <v>84</v>
      </c>
      <c r="E70" s="9"/>
      <c r="F70" s="9"/>
      <c r="G70" s="9"/>
      <c r="H70" s="9"/>
      <c r="I70" s="9"/>
      <c r="J70" s="9"/>
      <c r="K70" s="9"/>
      <c r="L70" s="9" t="s">
        <v>84</v>
      </c>
      <c r="M70" s="9"/>
      <c r="N70" s="9"/>
      <c r="O70" s="9"/>
      <c r="P70" s="9"/>
    </row>
    <row r="71" spans="1:16" ht="15.6" x14ac:dyDescent="0.3">
      <c r="A71" s="10" t="s">
        <v>76</v>
      </c>
      <c r="B71" s="20" t="s">
        <v>18</v>
      </c>
      <c r="C71" s="9">
        <v>2</v>
      </c>
      <c r="D71" s="9"/>
      <c r="E71" s="9"/>
      <c r="F71" s="9"/>
      <c r="G71" s="9" t="s">
        <v>84</v>
      </c>
      <c r="H71" s="9"/>
      <c r="I71" s="9"/>
      <c r="J71" s="9"/>
      <c r="K71" s="9" t="s">
        <v>84</v>
      </c>
      <c r="L71" s="9"/>
      <c r="M71" s="9"/>
      <c r="N71" s="9"/>
      <c r="O71" s="9"/>
      <c r="P71" s="9"/>
    </row>
    <row r="72" spans="1:16" ht="15.6" x14ac:dyDescent="0.3">
      <c r="A72" s="10" t="s">
        <v>76</v>
      </c>
      <c r="B72" s="20" t="s">
        <v>18</v>
      </c>
      <c r="C72" s="9">
        <v>2</v>
      </c>
      <c r="D72" s="9"/>
      <c r="E72" s="9" t="s">
        <v>84</v>
      </c>
      <c r="F72" s="9" t="s">
        <v>84</v>
      </c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 ht="15.6" x14ac:dyDescent="0.3">
      <c r="A73" s="10" t="s">
        <v>76</v>
      </c>
      <c r="B73" s="20" t="s">
        <v>18</v>
      </c>
      <c r="C73" s="9">
        <v>2</v>
      </c>
      <c r="D73" s="9"/>
      <c r="E73" s="9" t="s">
        <v>84</v>
      </c>
      <c r="F73" s="9"/>
      <c r="G73" s="9"/>
      <c r="H73" s="9"/>
      <c r="I73" s="9"/>
      <c r="J73" s="9"/>
      <c r="K73" s="9"/>
      <c r="L73" s="9" t="s">
        <v>84</v>
      </c>
      <c r="M73" s="9"/>
      <c r="N73" s="9"/>
      <c r="O73" s="9"/>
      <c r="P73" s="9"/>
    </row>
    <row r="74" spans="1:16" ht="15.6" x14ac:dyDescent="0.3">
      <c r="A74" s="10" t="s">
        <v>76</v>
      </c>
      <c r="B74" s="20" t="s">
        <v>18</v>
      </c>
      <c r="C74" s="9">
        <v>2</v>
      </c>
      <c r="D74" s="9"/>
      <c r="E74" s="9"/>
      <c r="F74" s="9"/>
      <c r="G74" s="9"/>
      <c r="H74" s="9"/>
      <c r="I74" s="9"/>
      <c r="J74" s="9"/>
      <c r="K74" s="9"/>
      <c r="L74" s="9" t="s">
        <v>84</v>
      </c>
      <c r="M74" s="9"/>
      <c r="N74" s="9"/>
      <c r="O74" s="9"/>
      <c r="P74" s="9" t="s">
        <v>84</v>
      </c>
    </row>
    <row r="75" spans="1:16" ht="15.6" x14ac:dyDescent="0.3">
      <c r="A75" s="10" t="s">
        <v>76</v>
      </c>
      <c r="B75" s="20" t="s">
        <v>19</v>
      </c>
      <c r="C75" s="9">
        <v>2</v>
      </c>
      <c r="D75" s="9"/>
      <c r="E75" s="9"/>
      <c r="F75" s="9"/>
      <c r="G75" s="9"/>
      <c r="H75" s="9" t="s">
        <v>84</v>
      </c>
      <c r="I75" s="9"/>
      <c r="J75" s="9"/>
      <c r="K75" s="9"/>
      <c r="L75" s="9" t="s">
        <v>84</v>
      </c>
      <c r="M75" s="9"/>
      <c r="N75" s="9"/>
      <c r="O75" s="9"/>
      <c r="P75" s="9"/>
    </row>
    <row r="76" spans="1:16" ht="15.6" x14ac:dyDescent="0.3">
      <c r="A76" s="10" t="s">
        <v>77</v>
      </c>
      <c r="B76" s="20" t="s">
        <v>18</v>
      </c>
      <c r="C76" s="9">
        <v>2</v>
      </c>
      <c r="D76" s="9"/>
      <c r="E76" s="9"/>
      <c r="F76" s="9"/>
      <c r="G76" s="9"/>
      <c r="H76" s="9"/>
      <c r="I76" s="9"/>
      <c r="J76" s="9"/>
      <c r="K76" s="9"/>
      <c r="L76" s="9" t="s">
        <v>84</v>
      </c>
      <c r="M76" s="9"/>
      <c r="N76" s="9" t="s">
        <v>84</v>
      </c>
      <c r="O76" s="9"/>
      <c r="P76" s="9"/>
    </row>
    <row r="77" spans="1:16" ht="15.6" x14ac:dyDescent="0.3">
      <c r="A77" s="10" t="s">
        <v>77</v>
      </c>
      <c r="B77" s="20" t="s">
        <v>18</v>
      </c>
      <c r="C77" s="9">
        <v>2</v>
      </c>
      <c r="D77" s="9"/>
      <c r="E77" s="9"/>
      <c r="F77" s="9"/>
      <c r="G77" s="9" t="s">
        <v>84</v>
      </c>
      <c r="H77" s="9"/>
      <c r="I77" s="9"/>
      <c r="J77" s="9"/>
      <c r="K77" s="9"/>
      <c r="L77" s="9" t="s">
        <v>84</v>
      </c>
      <c r="M77" s="9"/>
      <c r="N77" s="9"/>
      <c r="O77" s="9"/>
      <c r="P77" s="9"/>
    </row>
    <row r="78" spans="1:16" ht="15.6" x14ac:dyDescent="0.3">
      <c r="A78" s="10" t="s">
        <v>77</v>
      </c>
      <c r="B78" s="20" t="s">
        <v>18</v>
      </c>
      <c r="C78" s="9">
        <v>2</v>
      </c>
      <c r="D78" s="9"/>
      <c r="E78" s="9"/>
      <c r="F78" s="9"/>
      <c r="G78" s="9"/>
      <c r="H78" s="9" t="s">
        <v>84</v>
      </c>
      <c r="I78" s="9"/>
      <c r="J78" s="9"/>
      <c r="K78" s="9"/>
      <c r="L78" s="9"/>
      <c r="M78" s="9"/>
      <c r="N78" s="9"/>
      <c r="O78" s="9"/>
      <c r="P78" s="9" t="s">
        <v>84</v>
      </c>
    </row>
    <row r="79" spans="1:16" ht="15.6" x14ac:dyDescent="0.3">
      <c r="A79" s="10" t="s">
        <v>77</v>
      </c>
      <c r="B79" s="20" t="s">
        <v>19</v>
      </c>
      <c r="C79" s="9">
        <v>2</v>
      </c>
      <c r="D79" s="9" t="s">
        <v>84</v>
      </c>
      <c r="E79" s="9"/>
      <c r="F79" s="9"/>
      <c r="G79" s="9"/>
      <c r="H79" s="9"/>
      <c r="I79" s="9"/>
      <c r="J79" s="9"/>
      <c r="K79" s="9"/>
      <c r="L79" s="9"/>
      <c r="M79" s="9" t="s">
        <v>84</v>
      </c>
      <c r="N79" s="9"/>
      <c r="O79" s="9"/>
      <c r="P79" s="9"/>
    </row>
    <row r="80" spans="1:16" ht="15.6" x14ac:dyDescent="0.3">
      <c r="A80" s="10" t="s">
        <v>77</v>
      </c>
      <c r="B80" s="20" t="s">
        <v>19</v>
      </c>
      <c r="C80" s="9">
        <v>2</v>
      </c>
      <c r="D80" s="9"/>
      <c r="E80" s="9"/>
      <c r="F80" s="9"/>
      <c r="G80" s="9"/>
      <c r="H80" s="9"/>
      <c r="I80" s="9"/>
      <c r="J80" s="9"/>
      <c r="K80" s="9"/>
      <c r="L80" s="9" t="s">
        <v>84</v>
      </c>
      <c r="M80" s="9" t="s">
        <v>84</v>
      </c>
      <c r="N80" s="9"/>
      <c r="O80" s="9"/>
      <c r="P80" s="9"/>
    </row>
    <row r="81" spans="1:16" ht="15.6" x14ac:dyDescent="0.3">
      <c r="A81" s="10" t="s">
        <v>77</v>
      </c>
      <c r="B81" s="20" t="s">
        <v>19</v>
      </c>
      <c r="C81" s="9">
        <v>2</v>
      </c>
      <c r="D81" s="9"/>
      <c r="E81" s="9"/>
      <c r="F81" s="9"/>
      <c r="G81" s="9"/>
      <c r="H81" s="9"/>
      <c r="I81" s="9"/>
      <c r="J81" s="9"/>
      <c r="K81" s="9"/>
      <c r="L81" s="9" t="s">
        <v>84</v>
      </c>
      <c r="M81" s="9" t="s">
        <v>84</v>
      </c>
      <c r="N81" s="9"/>
      <c r="O81" s="9"/>
      <c r="P81" s="9"/>
    </row>
    <row r="82" spans="1:16" ht="15.6" x14ac:dyDescent="0.3">
      <c r="A82" s="10" t="s">
        <v>77</v>
      </c>
      <c r="B82" s="20" t="s">
        <v>19</v>
      </c>
      <c r="C82" s="9">
        <v>2</v>
      </c>
      <c r="D82" s="9"/>
      <c r="E82" s="9" t="s">
        <v>84</v>
      </c>
      <c r="F82" s="9"/>
      <c r="G82" s="9"/>
      <c r="H82" s="9"/>
      <c r="I82" s="9"/>
      <c r="J82" s="9"/>
      <c r="K82" s="9"/>
      <c r="L82" s="9" t="s">
        <v>84</v>
      </c>
      <c r="M82" s="9"/>
      <c r="N82" s="9"/>
      <c r="O82" s="9"/>
      <c r="P82" s="9"/>
    </row>
  </sheetData>
  <autoFilter ref="A3:P82" xr:uid="{4FCC7E2B-0CE1-4BE6-9003-5F7C362E77DA}">
    <sortState xmlns:xlrd2="http://schemas.microsoft.com/office/spreadsheetml/2017/richdata2" ref="A4:P82">
      <sortCondition ref="A3:A82"/>
    </sortState>
  </autoFilter>
  <mergeCells count="1">
    <mergeCell ref="A1:P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5DAE1-7482-4069-8863-89B8DDBBA68C}">
  <dimension ref="A1:D81"/>
  <sheetViews>
    <sheetView tabSelected="1" workbookViewId="0">
      <selection sqref="A1:D1"/>
    </sheetView>
  </sheetViews>
  <sheetFormatPr defaultColWidth="8.88671875" defaultRowHeight="14.4" x14ac:dyDescent="0.3"/>
  <cols>
    <col min="1" max="1" width="30.44140625" style="5" customWidth="1"/>
    <col min="2" max="2" width="31.33203125" style="5" customWidth="1"/>
    <col min="3" max="3" width="17.6640625" style="5" customWidth="1"/>
    <col min="4" max="4" width="15.44140625" style="5" customWidth="1"/>
    <col min="5" max="16384" width="8.88671875" style="5"/>
  </cols>
  <sheetData>
    <row r="1" spans="1:4" ht="42.6" customHeight="1" x14ac:dyDescent="0.3">
      <c r="A1" s="58" t="s">
        <v>139</v>
      </c>
      <c r="B1" s="59"/>
      <c r="C1" s="59"/>
      <c r="D1" s="59"/>
    </row>
    <row r="3" spans="1:4" s="4" customFormat="1" ht="15.6" x14ac:dyDescent="0.3">
      <c r="A3" s="12" t="s">
        <v>124</v>
      </c>
      <c r="B3" s="12" t="s">
        <v>125</v>
      </c>
      <c r="C3" s="12" t="s">
        <v>78</v>
      </c>
      <c r="D3" s="12" t="s">
        <v>79</v>
      </c>
    </row>
    <row r="4" spans="1:4" ht="15.6" x14ac:dyDescent="0.3">
      <c r="A4" s="14" t="s">
        <v>85</v>
      </c>
      <c r="B4" s="14" t="s">
        <v>88</v>
      </c>
      <c r="C4" s="23">
        <v>-0.01</v>
      </c>
      <c r="D4" s="23">
        <v>0.55000000000000004</v>
      </c>
    </row>
    <row r="5" spans="1:4" ht="15.6" x14ac:dyDescent="0.3">
      <c r="A5" s="14" t="s">
        <v>85</v>
      </c>
      <c r="B5" s="13" t="s">
        <v>82</v>
      </c>
      <c r="C5" s="23">
        <v>-0.01</v>
      </c>
      <c r="D5" s="23">
        <v>0.56999999999999995</v>
      </c>
    </row>
    <row r="6" spans="1:4" ht="15.6" x14ac:dyDescent="0.3">
      <c r="A6" s="14" t="s">
        <v>85</v>
      </c>
      <c r="B6" s="13" t="s">
        <v>80</v>
      </c>
      <c r="C6" s="23">
        <v>0.3</v>
      </c>
      <c r="D6" s="23" t="s">
        <v>123</v>
      </c>
    </row>
    <row r="7" spans="1:4" ht="15.6" x14ac:dyDescent="0.3">
      <c r="A7" s="14" t="s">
        <v>85</v>
      </c>
      <c r="B7" s="14" t="s">
        <v>11</v>
      </c>
      <c r="C7" s="23">
        <v>-0.01</v>
      </c>
      <c r="D7" s="23">
        <v>0.6</v>
      </c>
    </row>
    <row r="8" spans="1:4" ht="15.6" x14ac:dyDescent="0.3">
      <c r="A8" s="14" t="s">
        <v>85</v>
      </c>
      <c r="B8" s="14" t="s">
        <v>12</v>
      </c>
      <c r="C8" s="23">
        <v>0</v>
      </c>
      <c r="D8" s="23">
        <v>0.9</v>
      </c>
    </row>
    <row r="9" spans="1:4" ht="15.6" x14ac:dyDescent="0.3">
      <c r="A9" s="14" t="s">
        <v>85</v>
      </c>
      <c r="B9" s="13" t="s">
        <v>64</v>
      </c>
      <c r="C9" s="23">
        <v>0</v>
      </c>
      <c r="D9" s="23">
        <v>0.94</v>
      </c>
    </row>
    <row r="10" spans="1:4" ht="15.6" x14ac:dyDescent="0.3">
      <c r="A10" s="14" t="s">
        <v>85</v>
      </c>
      <c r="B10" s="13" t="s">
        <v>13</v>
      </c>
      <c r="C10" s="23">
        <v>-0.02</v>
      </c>
      <c r="D10" s="23">
        <v>0.48</v>
      </c>
    </row>
    <row r="11" spans="1:4" ht="15.6" x14ac:dyDescent="0.3">
      <c r="A11" s="14" t="s">
        <v>85</v>
      </c>
      <c r="B11" s="13" t="s">
        <v>81</v>
      </c>
      <c r="C11" s="23">
        <v>-0.01</v>
      </c>
      <c r="D11" s="23">
        <v>0.57999999999999996</v>
      </c>
    </row>
    <row r="12" spans="1:4" ht="15.6" x14ac:dyDescent="0.3">
      <c r="A12" s="14" t="s">
        <v>85</v>
      </c>
      <c r="B12" s="14" t="s">
        <v>15</v>
      </c>
      <c r="C12" s="23">
        <v>0.04</v>
      </c>
      <c r="D12" s="23">
        <v>0.06</v>
      </c>
    </row>
    <row r="13" spans="1:4" ht="15.6" x14ac:dyDescent="0.3">
      <c r="A13" s="14" t="s">
        <v>85</v>
      </c>
      <c r="B13" s="14" t="s">
        <v>86</v>
      </c>
      <c r="C13" s="23">
        <v>-0.01</v>
      </c>
      <c r="D13" s="23">
        <v>0.73</v>
      </c>
    </row>
    <row r="14" spans="1:4" ht="15.6" x14ac:dyDescent="0.3">
      <c r="A14" s="14" t="s">
        <v>85</v>
      </c>
      <c r="B14" s="14" t="s">
        <v>87</v>
      </c>
      <c r="C14" s="23">
        <v>-0.01</v>
      </c>
      <c r="D14" s="23">
        <v>0.78</v>
      </c>
    </row>
    <row r="15" spans="1:4" ht="15.6" x14ac:dyDescent="0.3">
      <c r="A15" s="14" t="s">
        <v>85</v>
      </c>
      <c r="B15" s="13" t="s">
        <v>83</v>
      </c>
      <c r="C15" s="23">
        <v>-0.01</v>
      </c>
      <c r="D15" s="23">
        <v>0.56000000000000005</v>
      </c>
    </row>
    <row r="16" spans="1:4" ht="15.6" x14ac:dyDescent="0.3">
      <c r="A16" s="14" t="s">
        <v>88</v>
      </c>
      <c r="B16" s="13" t="s">
        <v>82</v>
      </c>
      <c r="C16" s="23">
        <v>-0.01</v>
      </c>
      <c r="D16" s="23">
        <v>0.5</v>
      </c>
    </row>
    <row r="17" spans="1:4" ht="15.6" x14ac:dyDescent="0.3">
      <c r="A17" s="14" t="s">
        <v>88</v>
      </c>
      <c r="B17" s="14" t="s">
        <v>11</v>
      </c>
      <c r="C17" s="23">
        <v>0.02</v>
      </c>
      <c r="D17" s="23">
        <v>0.33</v>
      </c>
    </row>
    <row r="18" spans="1:4" ht="15.6" x14ac:dyDescent="0.3">
      <c r="A18" s="14" t="s">
        <v>88</v>
      </c>
      <c r="B18" s="14" t="s">
        <v>12</v>
      </c>
      <c r="C18" s="23">
        <v>0</v>
      </c>
      <c r="D18" s="23">
        <v>0.88</v>
      </c>
    </row>
    <row r="19" spans="1:4" ht="15.6" x14ac:dyDescent="0.3">
      <c r="A19" s="14" t="s">
        <v>88</v>
      </c>
      <c r="B19" s="13" t="s">
        <v>64</v>
      </c>
      <c r="C19" s="23">
        <v>0</v>
      </c>
      <c r="D19" s="23">
        <v>0.96</v>
      </c>
    </row>
    <row r="20" spans="1:4" ht="15.6" x14ac:dyDescent="0.3">
      <c r="A20" s="14" t="s">
        <v>88</v>
      </c>
      <c r="B20" s="13" t="s">
        <v>13</v>
      </c>
      <c r="C20" s="23">
        <v>0.04</v>
      </c>
      <c r="D20" s="23">
        <v>7.0000000000000007E-2</v>
      </c>
    </row>
    <row r="21" spans="1:4" ht="15.6" x14ac:dyDescent="0.3">
      <c r="A21" s="14" t="s">
        <v>88</v>
      </c>
      <c r="B21" s="13" t="s">
        <v>81</v>
      </c>
      <c r="C21" s="23">
        <v>-0.03</v>
      </c>
      <c r="D21" s="23">
        <v>0.19</v>
      </c>
    </row>
    <row r="22" spans="1:4" ht="15.6" x14ac:dyDescent="0.3">
      <c r="A22" s="14" t="s">
        <v>88</v>
      </c>
      <c r="B22" s="14" t="s">
        <v>15</v>
      </c>
      <c r="C22" s="23">
        <v>-0.01</v>
      </c>
      <c r="D22" s="23">
        <v>0.55000000000000004</v>
      </c>
    </row>
    <row r="23" spans="1:4" ht="15.6" x14ac:dyDescent="0.3">
      <c r="A23" s="14" t="s">
        <v>88</v>
      </c>
      <c r="B23" s="14" t="s">
        <v>86</v>
      </c>
      <c r="C23" s="23">
        <v>-0.01</v>
      </c>
      <c r="D23" s="23">
        <v>0.69</v>
      </c>
    </row>
    <row r="24" spans="1:4" ht="15.6" x14ac:dyDescent="0.3">
      <c r="A24" s="14" t="s">
        <v>88</v>
      </c>
      <c r="B24" s="14" t="s">
        <v>87</v>
      </c>
      <c r="C24" s="23">
        <v>-0.01</v>
      </c>
      <c r="D24" s="23">
        <v>0.74</v>
      </c>
    </row>
    <row r="25" spans="1:4" ht="15.6" x14ac:dyDescent="0.3">
      <c r="A25" s="14" t="s">
        <v>88</v>
      </c>
      <c r="B25" s="13" t="s">
        <v>83</v>
      </c>
      <c r="C25" s="23">
        <v>-0.01</v>
      </c>
      <c r="D25" s="23">
        <v>0.49</v>
      </c>
    </row>
    <row r="26" spans="1:4" ht="15.6" x14ac:dyDescent="0.3">
      <c r="A26" s="13" t="s">
        <v>82</v>
      </c>
      <c r="B26" s="14" t="s">
        <v>11</v>
      </c>
      <c r="C26" s="23">
        <v>-0.01</v>
      </c>
      <c r="D26" s="23">
        <v>0.55000000000000004</v>
      </c>
    </row>
    <row r="27" spans="1:4" ht="15.6" x14ac:dyDescent="0.3">
      <c r="A27" s="13" t="s">
        <v>82</v>
      </c>
      <c r="B27" s="14" t="s">
        <v>12</v>
      </c>
      <c r="C27" s="23">
        <v>0</v>
      </c>
      <c r="D27" s="23">
        <v>0.89</v>
      </c>
    </row>
    <row r="28" spans="1:4" ht="15.6" x14ac:dyDescent="0.3">
      <c r="A28" s="13" t="s">
        <v>82</v>
      </c>
      <c r="B28" s="13" t="s">
        <v>64</v>
      </c>
      <c r="C28" s="23">
        <v>0.01</v>
      </c>
      <c r="D28" s="23">
        <v>0.56000000000000005</v>
      </c>
    </row>
    <row r="29" spans="1:4" ht="15.6" x14ac:dyDescent="0.3">
      <c r="A29" s="13" t="s">
        <v>82</v>
      </c>
      <c r="B29" s="13" t="s">
        <v>13</v>
      </c>
      <c r="C29" s="23">
        <v>0.05</v>
      </c>
      <c r="D29" s="23">
        <v>0.02</v>
      </c>
    </row>
    <row r="30" spans="1:4" ht="15.6" x14ac:dyDescent="0.3">
      <c r="A30" s="13" t="s">
        <v>82</v>
      </c>
      <c r="B30" s="13" t="s">
        <v>81</v>
      </c>
      <c r="C30" s="23">
        <v>-0.03</v>
      </c>
      <c r="D30" s="23">
        <v>0.21</v>
      </c>
    </row>
    <row r="31" spans="1:4" ht="15.6" x14ac:dyDescent="0.3">
      <c r="A31" s="13" t="s">
        <v>82</v>
      </c>
      <c r="B31" s="14" t="s">
        <v>15</v>
      </c>
      <c r="C31" s="23">
        <v>-0.01</v>
      </c>
      <c r="D31" s="23">
        <v>0.76</v>
      </c>
    </row>
    <row r="32" spans="1:4" ht="15.6" x14ac:dyDescent="0.3">
      <c r="A32" s="13" t="s">
        <v>82</v>
      </c>
      <c r="B32" s="14" t="s">
        <v>86</v>
      </c>
      <c r="C32" s="23">
        <v>-0.01</v>
      </c>
      <c r="D32" s="23">
        <v>0.7</v>
      </c>
    </row>
    <row r="33" spans="1:4" ht="15.6" x14ac:dyDescent="0.3">
      <c r="A33" s="13" t="s">
        <v>82</v>
      </c>
      <c r="B33" s="14" t="s">
        <v>87</v>
      </c>
      <c r="C33" s="23">
        <v>-0.01</v>
      </c>
      <c r="D33" s="23">
        <v>0.75</v>
      </c>
    </row>
    <row r="34" spans="1:4" ht="15.6" x14ac:dyDescent="0.3">
      <c r="A34" s="13" t="s">
        <v>82</v>
      </c>
      <c r="B34" s="13" t="s">
        <v>83</v>
      </c>
      <c r="C34" s="23">
        <v>-0.01</v>
      </c>
      <c r="D34" s="23">
        <v>0.62</v>
      </c>
    </row>
    <row r="35" spans="1:4" ht="15.6" x14ac:dyDescent="0.3">
      <c r="A35" s="13" t="s">
        <v>80</v>
      </c>
      <c r="B35" s="14" t="s">
        <v>88</v>
      </c>
      <c r="C35" s="23">
        <v>-0.01</v>
      </c>
      <c r="D35" s="23">
        <v>0.57999999999999996</v>
      </c>
    </row>
    <row r="36" spans="1:4" ht="15.6" x14ac:dyDescent="0.3">
      <c r="A36" s="13" t="s">
        <v>80</v>
      </c>
      <c r="B36" s="13" t="s">
        <v>82</v>
      </c>
      <c r="C36" s="23">
        <v>-0.01</v>
      </c>
      <c r="D36" s="23">
        <v>0.6</v>
      </c>
    </row>
    <row r="37" spans="1:4" ht="15.6" x14ac:dyDescent="0.3">
      <c r="A37" s="13" t="s">
        <v>80</v>
      </c>
      <c r="B37" s="14" t="s">
        <v>11</v>
      </c>
      <c r="C37" s="23">
        <v>-0.01</v>
      </c>
      <c r="D37" s="23">
        <v>0.62</v>
      </c>
    </row>
    <row r="38" spans="1:4" ht="15.6" x14ac:dyDescent="0.3">
      <c r="A38" s="13" t="s">
        <v>80</v>
      </c>
      <c r="B38" s="14" t="s">
        <v>12</v>
      </c>
      <c r="C38" s="23">
        <v>0</v>
      </c>
      <c r="D38" s="23">
        <v>0.91</v>
      </c>
    </row>
    <row r="39" spans="1:4" ht="15.6" x14ac:dyDescent="0.3">
      <c r="A39" s="13" t="s">
        <v>80</v>
      </c>
      <c r="B39" s="13" t="s">
        <v>64</v>
      </c>
      <c r="C39" s="23">
        <v>-0.01</v>
      </c>
      <c r="D39" s="23">
        <v>0.73</v>
      </c>
    </row>
    <row r="40" spans="1:4" ht="15.6" x14ac:dyDescent="0.3">
      <c r="A40" s="13" t="s">
        <v>80</v>
      </c>
      <c r="B40" s="13" t="s">
        <v>13</v>
      </c>
      <c r="C40" s="23">
        <v>-0.01</v>
      </c>
      <c r="D40" s="23">
        <v>0.51</v>
      </c>
    </row>
    <row r="41" spans="1:4" ht="15.6" x14ac:dyDescent="0.3">
      <c r="A41" s="13" t="s">
        <v>80</v>
      </c>
      <c r="B41" s="13" t="s">
        <v>81</v>
      </c>
      <c r="C41" s="23">
        <v>0.02</v>
      </c>
      <c r="D41" s="23">
        <v>0.31</v>
      </c>
    </row>
    <row r="42" spans="1:4" ht="15.6" x14ac:dyDescent="0.3">
      <c r="A42" s="13" t="s">
        <v>80</v>
      </c>
      <c r="B42" s="14" t="s">
        <v>15</v>
      </c>
      <c r="C42" s="23">
        <v>0</v>
      </c>
      <c r="D42" s="23">
        <v>0.85</v>
      </c>
    </row>
    <row r="43" spans="1:4" ht="15.6" x14ac:dyDescent="0.3">
      <c r="A43" s="13" t="s">
        <v>80</v>
      </c>
      <c r="B43" s="14" t="s">
        <v>86</v>
      </c>
      <c r="C43" s="23">
        <v>-0.01</v>
      </c>
      <c r="D43" s="23">
        <v>0.75</v>
      </c>
    </row>
    <row r="44" spans="1:4" ht="15.6" x14ac:dyDescent="0.3">
      <c r="A44" s="13" t="s">
        <v>80</v>
      </c>
      <c r="B44" s="14" t="s">
        <v>87</v>
      </c>
      <c r="C44" s="23">
        <v>-0.01</v>
      </c>
      <c r="D44" s="23">
        <v>0.79</v>
      </c>
    </row>
    <row r="45" spans="1:4" ht="15.6" x14ac:dyDescent="0.3">
      <c r="A45" s="13" t="s">
        <v>80</v>
      </c>
      <c r="B45" s="13" t="s">
        <v>83</v>
      </c>
      <c r="C45" s="23">
        <v>0.02</v>
      </c>
      <c r="D45" s="23">
        <v>0.3</v>
      </c>
    </row>
    <row r="46" spans="1:4" ht="15.6" x14ac:dyDescent="0.3">
      <c r="A46" s="14" t="s">
        <v>11</v>
      </c>
      <c r="B46" s="13" t="s">
        <v>13</v>
      </c>
      <c r="C46" s="23">
        <v>0</v>
      </c>
      <c r="D46" s="23">
        <v>0.91</v>
      </c>
    </row>
    <row r="47" spans="1:4" ht="15.6" x14ac:dyDescent="0.3">
      <c r="A47" s="14" t="s">
        <v>11</v>
      </c>
      <c r="B47" s="13" t="s">
        <v>81</v>
      </c>
      <c r="C47" s="23">
        <v>-0.02</v>
      </c>
      <c r="D47" s="23">
        <v>0.26</v>
      </c>
    </row>
    <row r="48" spans="1:4" ht="15.6" x14ac:dyDescent="0.3">
      <c r="A48" s="14" t="s">
        <v>11</v>
      </c>
      <c r="B48" s="13" t="s">
        <v>83</v>
      </c>
      <c r="C48" s="23">
        <v>0.03</v>
      </c>
      <c r="D48" s="23">
        <v>0.17</v>
      </c>
    </row>
    <row r="49" spans="1:4" ht="15.6" x14ac:dyDescent="0.3">
      <c r="A49" s="14" t="s">
        <v>12</v>
      </c>
      <c r="B49" s="14" t="s">
        <v>11</v>
      </c>
      <c r="C49" s="23">
        <v>0</v>
      </c>
      <c r="D49" s="23">
        <v>0.9</v>
      </c>
    </row>
    <row r="50" spans="1:4" ht="15.6" x14ac:dyDescent="0.3">
      <c r="A50" s="14" t="s">
        <v>12</v>
      </c>
      <c r="B50" s="13" t="s">
        <v>13</v>
      </c>
      <c r="C50" s="23">
        <v>0</v>
      </c>
      <c r="D50" s="23">
        <v>0.86</v>
      </c>
    </row>
    <row r="51" spans="1:4" ht="15.6" x14ac:dyDescent="0.3">
      <c r="A51" s="14" t="s">
        <v>12</v>
      </c>
      <c r="B51" s="13" t="s">
        <v>81</v>
      </c>
      <c r="C51" s="23">
        <v>-0.01</v>
      </c>
      <c r="D51" s="23">
        <v>0.8</v>
      </c>
    </row>
    <row r="52" spans="1:4" ht="15.6" x14ac:dyDescent="0.3">
      <c r="A52" s="14" t="s">
        <v>12</v>
      </c>
      <c r="B52" s="14" t="s">
        <v>15</v>
      </c>
      <c r="C52" s="23">
        <v>0</v>
      </c>
      <c r="D52" s="23">
        <v>0.9</v>
      </c>
    </row>
    <row r="53" spans="1:4" ht="15.6" x14ac:dyDescent="0.3">
      <c r="A53" s="14" t="s">
        <v>12</v>
      </c>
      <c r="B53" s="14" t="s">
        <v>86</v>
      </c>
      <c r="C53" s="23">
        <v>0</v>
      </c>
      <c r="D53" s="23">
        <v>0.93</v>
      </c>
    </row>
    <row r="54" spans="1:4" ht="15.6" x14ac:dyDescent="0.3">
      <c r="A54" s="14" t="s">
        <v>12</v>
      </c>
      <c r="B54" s="14" t="s">
        <v>87</v>
      </c>
      <c r="C54" s="23">
        <v>0</v>
      </c>
      <c r="D54" s="23">
        <v>0.94</v>
      </c>
    </row>
    <row r="55" spans="1:4" ht="15.6" x14ac:dyDescent="0.3">
      <c r="A55" s="14" t="s">
        <v>12</v>
      </c>
      <c r="B55" s="13" t="s">
        <v>83</v>
      </c>
      <c r="C55" s="23">
        <v>0</v>
      </c>
      <c r="D55" s="23">
        <v>0.89</v>
      </c>
    </row>
    <row r="56" spans="1:4" ht="15.6" x14ac:dyDescent="0.3">
      <c r="A56" s="13" t="s">
        <v>64</v>
      </c>
      <c r="B56" s="14" t="s">
        <v>11</v>
      </c>
      <c r="C56" s="23">
        <v>-0.01</v>
      </c>
      <c r="D56" s="23">
        <v>0.52</v>
      </c>
    </row>
    <row r="57" spans="1:4" ht="15.6" x14ac:dyDescent="0.3">
      <c r="A57" s="13" t="s">
        <v>64</v>
      </c>
      <c r="B57" s="14" t="s">
        <v>12</v>
      </c>
      <c r="C57" s="23">
        <v>0</v>
      </c>
      <c r="D57" s="23">
        <v>0.88</v>
      </c>
    </row>
    <row r="58" spans="1:4" ht="15.6" x14ac:dyDescent="0.3">
      <c r="A58" s="13" t="s">
        <v>64</v>
      </c>
      <c r="B58" s="13" t="s">
        <v>13</v>
      </c>
      <c r="C58" s="23">
        <v>-0.02</v>
      </c>
      <c r="D58" s="23">
        <v>0.39</v>
      </c>
    </row>
    <row r="59" spans="1:4" ht="15.6" x14ac:dyDescent="0.3">
      <c r="A59" s="13" t="s">
        <v>64</v>
      </c>
      <c r="B59" s="13" t="s">
        <v>81</v>
      </c>
      <c r="C59" s="23">
        <v>-0.03</v>
      </c>
      <c r="D59" s="23">
        <v>0.23</v>
      </c>
    </row>
    <row r="60" spans="1:4" ht="15.6" x14ac:dyDescent="0.3">
      <c r="A60" s="13" t="s">
        <v>64</v>
      </c>
      <c r="B60" s="14" t="s">
        <v>15</v>
      </c>
      <c r="C60" s="23">
        <v>-0.01</v>
      </c>
      <c r="D60" s="23">
        <v>0.54</v>
      </c>
    </row>
    <row r="61" spans="1:4" ht="15.6" x14ac:dyDescent="0.3">
      <c r="A61" s="13" t="s">
        <v>64</v>
      </c>
      <c r="B61" s="14" t="s">
        <v>86</v>
      </c>
      <c r="C61" s="23">
        <v>0.11</v>
      </c>
      <c r="D61" s="23" t="s">
        <v>123</v>
      </c>
    </row>
    <row r="62" spans="1:4" ht="15.6" x14ac:dyDescent="0.3">
      <c r="A62" s="13" t="s">
        <v>64</v>
      </c>
      <c r="B62" s="14" t="s">
        <v>87</v>
      </c>
      <c r="C62" s="23">
        <v>-0.01</v>
      </c>
      <c r="D62" s="23">
        <v>0.73</v>
      </c>
    </row>
    <row r="63" spans="1:4" ht="15.6" x14ac:dyDescent="0.3">
      <c r="A63" s="13" t="s">
        <v>64</v>
      </c>
      <c r="B63" s="13" t="s">
        <v>83</v>
      </c>
      <c r="C63" s="23">
        <v>0</v>
      </c>
      <c r="D63" s="23">
        <v>0.93</v>
      </c>
    </row>
    <row r="64" spans="1:4" ht="15.6" x14ac:dyDescent="0.3">
      <c r="A64" s="13" t="s">
        <v>13</v>
      </c>
      <c r="B64" s="13" t="s">
        <v>81</v>
      </c>
      <c r="C64" s="23">
        <v>-0.06</v>
      </c>
      <c r="D64" s="23">
        <v>0.01</v>
      </c>
    </row>
    <row r="65" spans="1:4" ht="15.6" x14ac:dyDescent="0.3">
      <c r="A65" s="13" t="s">
        <v>13</v>
      </c>
      <c r="B65" s="13" t="s">
        <v>83</v>
      </c>
      <c r="C65" s="23">
        <v>-0.01</v>
      </c>
      <c r="D65" s="23">
        <v>0.54</v>
      </c>
    </row>
    <row r="66" spans="1:4" ht="15.6" x14ac:dyDescent="0.3">
      <c r="A66" s="13" t="s">
        <v>81</v>
      </c>
      <c r="B66" s="13" t="s">
        <v>83</v>
      </c>
      <c r="C66" s="23">
        <v>-0.05</v>
      </c>
      <c r="D66" s="23">
        <v>0.04</v>
      </c>
    </row>
    <row r="67" spans="1:4" ht="15.6" x14ac:dyDescent="0.3">
      <c r="A67" s="14" t="s">
        <v>15</v>
      </c>
      <c r="B67" s="14" t="s">
        <v>11</v>
      </c>
      <c r="C67" s="23">
        <v>-0.01</v>
      </c>
      <c r="D67" s="23">
        <v>0.59</v>
      </c>
    </row>
    <row r="68" spans="1:4" ht="15.6" x14ac:dyDescent="0.3">
      <c r="A68" s="14" t="s">
        <v>15</v>
      </c>
      <c r="B68" s="13" t="s">
        <v>13</v>
      </c>
      <c r="C68" s="23">
        <v>0.03</v>
      </c>
      <c r="D68" s="23">
        <v>0.17</v>
      </c>
    </row>
    <row r="69" spans="1:4" ht="15.6" x14ac:dyDescent="0.3">
      <c r="A69" s="14" t="s">
        <v>15</v>
      </c>
      <c r="B69" s="13" t="s">
        <v>81</v>
      </c>
      <c r="C69" s="23">
        <v>0.01</v>
      </c>
      <c r="D69" s="23">
        <v>0.53</v>
      </c>
    </row>
    <row r="70" spans="1:4" ht="15.6" x14ac:dyDescent="0.3">
      <c r="A70" s="14" t="s">
        <v>15</v>
      </c>
      <c r="B70" s="14" t="s">
        <v>86</v>
      </c>
      <c r="C70" s="23">
        <v>-0.01</v>
      </c>
      <c r="D70" s="23">
        <v>0.73</v>
      </c>
    </row>
    <row r="71" spans="1:4" ht="15.6" x14ac:dyDescent="0.3">
      <c r="A71" s="14" t="s">
        <v>15</v>
      </c>
      <c r="B71" s="14" t="s">
        <v>87</v>
      </c>
      <c r="C71" s="23">
        <v>-0.01</v>
      </c>
      <c r="D71" s="23">
        <v>0.77</v>
      </c>
    </row>
    <row r="72" spans="1:4" ht="15.6" x14ac:dyDescent="0.3">
      <c r="A72" s="14" t="s">
        <v>15</v>
      </c>
      <c r="B72" s="13" t="s">
        <v>83</v>
      </c>
      <c r="C72" s="23">
        <v>-0.01</v>
      </c>
      <c r="D72" s="23">
        <v>0.78</v>
      </c>
    </row>
    <row r="73" spans="1:4" ht="15.6" x14ac:dyDescent="0.3">
      <c r="A73" s="14" t="s">
        <v>86</v>
      </c>
      <c r="B73" s="14" t="s">
        <v>11</v>
      </c>
      <c r="C73" s="23">
        <v>-0.01</v>
      </c>
      <c r="D73" s="23">
        <v>0.72</v>
      </c>
    </row>
    <row r="74" spans="1:4" ht="15.6" x14ac:dyDescent="0.3">
      <c r="A74" s="14" t="s">
        <v>86</v>
      </c>
      <c r="B74" s="13" t="s">
        <v>13</v>
      </c>
      <c r="C74" s="23">
        <v>0.06</v>
      </c>
      <c r="D74" s="23" t="s">
        <v>123</v>
      </c>
    </row>
    <row r="75" spans="1:4" ht="15.6" x14ac:dyDescent="0.3">
      <c r="A75" s="14" t="s">
        <v>86</v>
      </c>
      <c r="B75" s="13" t="s">
        <v>81</v>
      </c>
      <c r="C75" s="23">
        <v>0</v>
      </c>
      <c r="D75" s="23">
        <v>0.95</v>
      </c>
    </row>
    <row r="76" spans="1:4" ht="15.6" x14ac:dyDescent="0.3">
      <c r="A76" s="14" t="s">
        <v>86</v>
      </c>
      <c r="B76" s="14" t="s">
        <v>87</v>
      </c>
      <c r="C76" s="23">
        <v>0</v>
      </c>
      <c r="D76" s="23">
        <v>0.85</v>
      </c>
    </row>
    <row r="77" spans="1:4" ht="15.6" x14ac:dyDescent="0.3">
      <c r="A77" s="14" t="s">
        <v>86</v>
      </c>
      <c r="B77" s="13" t="s">
        <v>83</v>
      </c>
      <c r="C77" s="23">
        <v>-0.01</v>
      </c>
      <c r="D77" s="23">
        <v>0.69</v>
      </c>
    </row>
    <row r="78" spans="1:4" ht="15.6" x14ac:dyDescent="0.3">
      <c r="A78" s="14" t="s">
        <v>87</v>
      </c>
      <c r="B78" s="14" t="s">
        <v>11</v>
      </c>
      <c r="C78" s="23">
        <v>-0.01</v>
      </c>
      <c r="D78" s="23">
        <v>0.76</v>
      </c>
    </row>
    <row r="79" spans="1:4" ht="15.6" x14ac:dyDescent="0.3">
      <c r="A79" s="14" t="s">
        <v>87</v>
      </c>
      <c r="B79" s="13" t="s">
        <v>13</v>
      </c>
      <c r="C79" s="23">
        <v>-0.01</v>
      </c>
      <c r="D79" s="23">
        <v>0.68</v>
      </c>
    </row>
    <row r="80" spans="1:4" ht="15.6" x14ac:dyDescent="0.3">
      <c r="A80" s="14" t="s">
        <v>87</v>
      </c>
      <c r="B80" s="13" t="s">
        <v>81</v>
      </c>
      <c r="C80" s="23">
        <v>0</v>
      </c>
      <c r="D80" s="23">
        <v>0.93</v>
      </c>
    </row>
    <row r="81" spans="1:4" ht="15.6" x14ac:dyDescent="0.3">
      <c r="A81" s="14" t="s">
        <v>87</v>
      </c>
      <c r="B81" s="13" t="s">
        <v>83</v>
      </c>
      <c r="C81" s="23">
        <v>-0.01</v>
      </c>
      <c r="D81" s="23">
        <v>0.74</v>
      </c>
    </row>
  </sheetData>
  <autoFilter ref="A3:D81" xr:uid="{00000000-0001-0000-0000-000000000000}">
    <sortState xmlns:xlrd2="http://schemas.microsoft.com/office/spreadsheetml/2017/richdata2" ref="A4:D81">
      <sortCondition ref="A3:A81"/>
    </sortState>
  </autoFilter>
  <mergeCells count="1">
    <mergeCell ref="A1:D1"/>
  </mergeCells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A E A A B Q S w M E F A A C A A g A x q B Y U 8 7 W i k C i A A A A 9 Q A A A B I A H A B D b 2 5 m a W c v U G F j a 2 F n Z S 5 4 b W w g o h g A K K A U A A A A A A A A A A A A A A A A A A A A A A A A A A A A h Y 8 x D o I w G I W v Q r r T Q h l U 8 l M G V 0 h I T I x r U y o 0 Q i G 0 W O 7 m 4 J G 8 g h B F 3 R z f + 7 7 h v c f t D u n U N t 5 V D k Z 1 O k E h D p A n t e h K p a s E j f b s b 1 H K o O D i w i v p z b I 2 8 W T K B N X W 9 j E h z j n s I t w N F a F B E J J T n h 1 E L V u O P r L 6 L / t K G 8 u 1 k I j B 8 T W G U b z b 4 I j O k 4 C s H e R K f / n C F v p T w n 5 s 7 D h I 1 j d + k Q F Z I 5 D 3 B f Y E U E s D B B Q A A g A I A M a g W F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G o F h T x n 6 u 1 C w B A A A F A g A A E w A c A E Z v c m 1 1 b G F z L 1 N l Y 3 R p b 2 4 x L m 0 g o h g A K K A U A A A A A A A A A A A A A A A A A A A A A A A A A A A A l Z C x T s M w F E X 3 S P k H y y y J F E W k E g s V A 2 3 V i Q H U s K A s o X 2 U p z j P k f 0 C T a s u / A X f w c Q M / S / c p g 2 t x I I H W 7 6 + u v c 8 W 5 g y a h K T 9 k z 6 v u d 7 9 j k 3 M B P z n G s q U F w J B e x 7 w q 3 N p / n 6 m G 3 e t B P T / F F B P D a 6 H G p V l 2 S D 1 Q 0 S 2 J 0 0 Q M p N E 4 z R W Y a a G I h t I I e X 2 b 0 F Y 7 N r w 7 X J R m A L 1 l W 2 L 4 p 5 w T K M B N V K H f a k d 3 E e r s O o r T + T t 3 q 2 R F C a t C h 2 r d / v 4 h U c U T 0 X e m 5 y w u m S s M h l B z i p F H J L G H T 4 k Z C t l M h I 7 B w M p r W m s O B B M w K F J T o x k L F w n r t a M 0 y 4 2 Y 5 j X x z k 6 h A Q b y O 6 S 0 8 e w T 6 U C I R b V m 6 q X 6 L U Y d o n b f b / l j Y V 2 O A f o 0 W r 0 3 I X D o I d 9 v o Y q 3 f y s g 5 9 D + l v s P 4 P U E s B A i 0 A F A A C A A g A x q B Y U 8 7 W i k C i A A A A 9 Q A A A B I A A A A A A A A A A A A A A A A A A A A A A E N v b m Z p Z y 9 Q Y W N r Y W d l L n h t b F B L A Q I t A B Q A A g A I A M a g W F M P y u m r p A A A A O k A A A A T A A A A A A A A A A A A A A A A A O 4 A A A B b Q 2 9 u d G V u d F 9 U e X B l c 1 0 u e G 1 s U E s B A i 0 A F A A C A A g A x q B Y U 8 Z + r t Q s A Q A A B Q I A A B M A A A A A A A A A A A A A A A A A 3 w E A A E Z v c m 1 1 b G F z L 1 N l Y 3 R p b 2 4 x L m 1 Q S w U G A A A A A A M A A w D C A A A A W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w k A A A A A A A A F C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d h d H V u a 2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2 l n Y W N q Y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T A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E w L T I 0 V D E 3 O j U z O j E x L j U 3 O T U 3 M z l a I i A v P j x F b n R y e S B U e X B l P S J G a W x s Q 2 9 s d W 1 u V H l w Z X M i I F Z h b H V l P S J z Q m d Z P S I g L z 4 8 R W 5 0 c n k g V H l w Z T 0 i R m l s b E N v b H V t b k 5 h b W V z I i B W Y W x 1 Z T 0 i c 1 s m c X V v d D t D b 2 x 1 b W 4 x L j E m c X V v d D s s J n F 1 b 3 Q 7 Q 2 9 s d W 1 u M S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2 F 0 d W 5 r a S 9 B d X R v U m V t b 3 Z l Z E N v b H V t b n M x L n t D b 2 x 1 b W 4 x L j E s M H 0 m c X V v d D s s J n F 1 b 3 Q 7 U 2 V j d G l v b j E v Z 2 F 0 d W 5 r a S 9 B d X R v U m V t b 3 Z l Z E N v b H V t b n M x L n t D b 2 x 1 b W 4 x L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Z 2 F 0 d W 5 r a S 9 B d X R v U m V t b 3 Z l Z E N v b H V t b n M x L n t D b 2 x 1 b W 4 x L j E s M H 0 m c X V v d D s s J n F 1 b 3 Q 7 U 2 V j d G l v b j E v Z 2 F 0 d W 5 r a S 9 B d X R v U m V t b 3 Z l Z E N v b H V t b n M x L n t D b 2 x 1 b W 4 x L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d h d H V u a 2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2 F 0 d W 5 r a S 9 Q b 2 R 6 a W V s b 2 5 v J T I w a 2 9 s d W 1 u J U M 0 J T k 5 J T I w d 2 V k J U M 1 J T g y d W c l M j B v Z 3 J h b m l j e m 5 p a 2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Y X R 1 b m t p L 1 p t a W V u a W 9 u b y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H J w M k G I P i S J 8 M Z k E 6 S 0 7 p A A A A A A I A A A A A A B B m A A A A A Q A A I A A A A B o Q m 9 9 O F o g J c 3 Q 8 k e Q 1 l d 2 R R z E l q 9 O 2 w R X X 4 N r W s J d K A A A A A A 6 A A A A A A g A A I A A A A B O U 0 q 4 S n O O 7 G H F h w T d p h z + J o F 7 j G E D d q T w 3 r F G X R a K D U A A A A C E l P 9 7 s d r F q B / 9 h a U V 0 q f R C L X h t Z K s V p Y m u a q y G K T b W l m I d G v r N t p u H H 3 S 0 R r s w 5 h 4 N I f Q 3 6 N u d y 3 L g B 4 H V D R d + L u C P k N Y o G S F f 3 C Q q H 4 G A Q A A A A N 6 b v i m R d X 1 U T U 3 C w h e e J U K 9 R 4 G p F s i O 0 H M X P q 7 M G 7 u v w d T T j Q y W l G 8 T z C T e a D D 2 s T D b P 3 A n k 9 m A r K j f I E z H D o g = < / D a t a M a s h u p > 
</file>

<file path=customXml/itemProps1.xml><?xml version="1.0" encoding="utf-8"?>
<ds:datastoreItem xmlns:ds="http://schemas.openxmlformats.org/officeDocument/2006/customXml" ds:itemID="{F2B68DF3-F4CC-4FD5-8907-CC4CE00E658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'Table S7'!_FiltrujBazeDanych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Artur</dc:creator>
  <cp:keywords/>
  <dc:description/>
  <cp:lastModifiedBy>Artur Trzebny</cp:lastModifiedBy>
  <cp:revision/>
  <cp:lastPrinted>2022-04-10T17:48:05Z</cp:lastPrinted>
  <dcterms:created xsi:type="dcterms:W3CDTF">2021-10-24T10:19:43Z</dcterms:created>
  <dcterms:modified xsi:type="dcterms:W3CDTF">2022-04-22T08:04:36Z</dcterms:modified>
  <cp:category/>
  <cp:contentStatus/>
</cp:coreProperties>
</file>