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1ko\Desktop\発表\ステロイド抗ウイルス薬\レムとモジュレーター\新しいフォルダー\レムデシビル＋１\BMC提出用\"/>
    </mc:Choice>
  </mc:AlternateContent>
  <xr:revisionPtr revIDLastSave="0" documentId="13_ncr:1_{69E7F077-5CFD-40D5-B753-26D71B27D419}" xr6:coauthVersionLast="47" xr6:coauthVersionMax="47" xr10:uidLastSave="{00000000-0000-0000-0000-000000000000}"/>
  <bookViews>
    <workbookView xWindow="-90" yWindow="-90" windowWidth="19380" windowHeight="103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8" i="1" l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6" i="1"/>
  <c r="E88" i="1"/>
  <c r="E89" i="1"/>
  <c r="E90" i="1"/>
  <c r="E91" i="1"/>
  <c r="E92" i="1"/>
  <c r="E93" i="1"/>
  <c r="E96" i="1"/>
  <c r="E97" i="1"/>
  <c r="E98" i="1"/>
  <c r="E99" i="1"/>
  <c r="E67" i="1"/>
  <c r="E2" i="1"/>
  <c r="E9" i="1"/>
  <c r="E11" i="1"/>
  <c r="E15" i="1"/>
  <c r="E16" i="1"/>
  <c r="E19" i="1"/>
  <c r="E21" i="1"/>
  <c r="E22" i="1"/>
  <c r="E25" i="1"/>
  <c r="E26" i="1"/>
  <c r="E27" i="1"/>
  <c r="E29" i="1"/>
  <c r="E30" i="1"/>
  <c r="E32" i="1"/>
  <c r="E33" i="1"/>
  <c r="E34" i="1"/>
  <c r="E35" i="1"/>
  <c r="E36" i="1"/>
  <c r="E37" i="1"/>
  <c r="E38" i="1"/>
  <c r="E39" i="1"/>
  <c r="E42" i="1"/>
  <c r="E43" i="1"/>
  <c r="E44" i="1"/>
  <c r="E45" i="1"/>
  <c r="E46" i="1"/>
  <c r="E47" i="1"/>
  <c r="E48" i="1"/>
  <c r="E49" i="1"/>
  <c r="E51" i="1"/>
  <c r="E52" i="1"/>
  <c r="E54" i="1"/>
  <c r="E55" i="1"/>
  <c r="E56" i="1"/>
  <c r="E57" i="1"/>
  <c r="E59" i="1"/>
  <c r="E60" i="1"/>
  <c r="E62" i="1"/>
  <c r="E63" i="1"/>
  <c r="E64" i="1"/>
  <c r="E65" i="1"/>
  <c r="E7" i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2" i="1"/>
  <c r="U93" i="1"/>
  <c r="U94" i="1"/>
  <c r="U95" i="1"/>
  <c r="U96" i="1"/>
  <c r="U97" i="1"/>
  <c r="U98" i="1"/>
  <c r="U99" i="1"/>
  <c r="U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2" i="1"/>
  <c r="BB3" i="1"/>
  <c r="BB4" i="1"/>
  <c r="BB5" i="1"/>
  <c r="BB6" i="1"/>
  <c r="BB7" i="1"/>
  <c r="BB8" i="1"/>
  <c r="BB9" i="1"/>
  <c r="BB10" i="1"/>
  <c r="BB11" i="1"/>
  <c r="BB12" i="1"/>
  <c r="BB13" i="1"/>
  <c r="BB14" i="1"/>
  <c r="BB15" i="1"/>
  <c r="BB16" i="1"/>
  <c r="BB17" i="1"/>
  <c r="BB18" i="1"/>
  <c r="BB19" i="1"/>
  <c r="BB20" i="1"/>
  <c r="BB21" i="1"/>
  <c r="BB22" i="1"/>
  <c r="BB23" i="1"/>
  <c r="BB24" i="1"/>
  <c r="BB25" i="1"/>
  <c r="BB26" i="1"/>
  <c r="BB27" i="1"/>
  <c r="BB28" i="1"/>
  <c r="BB29" i="1"/>
  <c r="BB30" i="1"/>
  <c r="BB31" i="1"/>
  <c r="BB32" i="1"/>
  <c r="BB33" i="1"/>
  <c r="BB34" i="1"/>
  <c r="BB35" i="1"/>
  <c r="BB36" i="1"/>
  <c r="BB38" i="1"/>
  <c r="BB39" i="1"/>
  <c r="BB40" i="1"/>
  <c r="BB41" i="1"/>
  <c r="BB42" i="1"/>
  <c r="BB43" i="1"/>
  <c r="BB44" i="1"/>
  <c r="BB45" i="1"/>
  <c r="BB46" i="1"/>
  <c r="BB47" i="1"/>
  <c r="BB48" i="1"/>
  <c r="BB49" i="1"/>
  <c r="BB50" i="1"/>
  <c r="BB51" i="1"/>
  <c r="BB52" i="1"/>
  <c r="BB53" i="1"/>
  <c r="BB55" i="1"/>
  <c r="BB56" i="1"/>
  <c r="BB57" i="1"/>
  <c r="BB58" i="1"/>
  <c r="BB59" i="1"/>
  <c r="BB60" i="1"/>
  <c r="BB61" i="1"/>
  <c r="BB62" i="1"/>
  <c r="BB63" i="1"/>
  <c r="BB64" i="1"/>
  <c r="BB65" i="1"/>
  <c r="BB66" i="1"/>
  <c r="BB67" i="1"/>
  <c r="BB68" i="1"/>
  <c r="BB69" i="1"/>
  <c r="BB70" i="1"/>
  <c r="BB71" i="1"/>
  <c r="BB72" i="1"/>
  <c r="BB73" i="1"/>
  <c r="BB74" i="1"/>
  <c r="BB75" i="1"/>
  <c r="BB76" i="1"/>
  <c r="BB77" i="1"/>
  <c r="BB78" i="1"/>
  <c r="BB79" i="1"/>
  <c r="BB80" i="1"/>
  <c r="BB81" i="1"/>
  <c r="BB82" i="1"/>
  <c r="BB83" i="1"/>
  <c r="BB84" i="1"/>
  <c r="BB85" i="1"/>
  <c r="BB86" i="1"/>
  <c r="BB87" i="1"/>
  <c r="BB88" i="1"/>
  <c r="BB89" i="1"/>
  <c r="BB90" i="1"/>
  <c r="BB92" i="1"/>
  <c r="BB93" i="1"/>
  <c r="BB94" i="1"/>
  <c r="BB95" i="1"/>
  <c r="BB96" i="1"/>
  <c r="BB97" i="1"/>
  <c r="BB98" i="1"/>
  <c r="BB99" i="1"/>
  <c r="BB2" i="1"/>
  <c r="BA2" i="1"/>
  <c r="BA3" i="1"/>
  <c r="BA4" i="1"/>
  <c r="BA5" i="1"/>
  <c r="BA6" i="1"/>
  <c r="BA7" i="1"/>
  <c r="BA8" i="1"/>
  <c r="BA9" i="1"/>
  <c r="BA10" i="1"/>
  <c r="BA11" i="1"/>
  <c r="BA12" i="1"/>
  <c r="BA13" i="1"/>
  <c r="BA14" i="1"/>
  <c r="BA15" i="1"/>
  <c r="BA16" i="1"/>
  <c r="BA17" i="1"/>
  <c r="BA18" i="1"/>
  <c r="BA19" i="1"/>
  <c r="BA20" i="1"/>
  <c r="BA21" i="1"/>
  <c r="BA22" i="1"/>
  <c r="BA23" i="1"/>
  <c r="BA24" i="1"/>
  <c r="BA25" i="1"/>
  <c r="BA26" i="1"/>
  <c r="BA27" i="1"/>
  <c r="BA28" i="1"/>
  <c r="BA29" i="1"/>
  <c r="BA30" i="1"/>
  <c r="BA31" i="1"/>
  <c r="BA32" i="1"/>
  <c r="BA33" i="1"/>
  <c r="BA34" i="1"/>
  <c r="BA35" i="1"/>
  <c r="BA36" i="1"/>
  <c r="BA37" i="1"/>
  <c r="BA38" i="1"/>
  <c r="BA39" i="1"/>
  <c r="BA40" i="1"/>
  <c r="BA41" i="1"/>
  <c r="BA42" i="1"/>
  <c r="BA43" i="1"/>
  <c r="BA44" i="1"/>
  <c r="BA45" i="1"/>
  <c r="BA46" i="1"/>
  <c r="BA47" i="1"/>
  <c r="BA48" i="1"/>
  <c r="BA49" i="1"/>
  <c r="BA50" i="1"/>
  <c r="BA51" i="1"/>
  <c r="BA52" i="1"/>
  <c r="BA53" i="1"/>
  <c r="BA55" i="1"/>
  <c r="BA56" i="1"/>
  <c r="BA57" i="1"/>
  <c r="BA58" i="1"/>
  <c r="BA59" i="1"/>
  <c r="BA60" i="1"/>
  <c r="BA61" i="1"/>
  <c r="BA62" i="1"/>
  <c r="BA63" i="1"/>
  <c r="BA64" i="1"/>
  <c r="BA65" i="1"/>
  <c r="BA66" i="1"/>
  <c r="BA67" i="1"/>
  <c r="BA68" i="1"/>
  <c r="BA69" i="1"/>
  <c r="BA70" i="1"/>
  <c r="BA71" i="1"/>
  <c r="BA72" i="1"/>
  <c r="BA73" i="1"/>
  <c r="BA74" i="1"/>
  <c r="BA75" i="1"/>
  <c r="BA76" i="1"/>
  <c r="BA77" i="1"/>
  <c r="BA78" i="1"/>
  <c r="BA79" i="1"/>
  <c r="BA80" i="1"/>
  <c r="BA81" i="1"/>
  <c r="BA82" i="1"/>
  <c r="BA83" i="1"/>
  <c r="BA84" i="1"/>
  <c r="BA85" i="1"/>
  <c r="BA86" i="1"/>
  <c r="BA87" i="1"/>
  <c r="BA88" i="1"/>
  <c r="BA89" i="1"/>
  <c r="BA90" i="1"/>
  <c r="BA92" i="1"/>
  <c r="BA93" i="1"/>
  <c r="BA94" i="1"/>
  <c r="BA95" i="1"/>
  <c r="BA96" i="1"/>
  <c r="BA97" i="1"/>
  <c r="BA98" i="1"/>
  <c r="BA99" i="1"/>
  <c r="AP68" i="1"/>
  <c r="AQ68" i="1" s="1"/>
  <c r="AP69" i="1"/>
  <c r="AQ69" i="1" s="1"/>
  <c r="AP70" i="1"/>
  <c r="AQ70" i="1" s="1"/>
  <c r="AP71" i="1"/>
  <c r="AQ71" i="1" s="1"/>
  <c r="AP72" i="1"/>
  <c r="AQ72" i="1" s="1"/>
  <c r="AP73" i="1"/>
  <c r="AQ73" i="1" s="1"/>
  <c r="AP74" i="1"/>
  <c r="AQ74" i="1" s="1"/>
  <c r="AP75" i="1"/>
  <c r="AQ75" i="1" s="1"/>
  <c r="AP76" i="1"/>
  <c r="AQ76" i="1" s="1"/>
  <c r="AP77" i="1"/>
  <c r="AQ77" i="1" s="1"/>
  <c r="AP78" i="1"/>
  <c r="AQ78" i="1" s="1"/>
  <c r="AP79" i="1"/>
  <c r="AQ79" i="1" s="1"/>
  <c r="AP80" i="1"/>
  <c r="AQ80" i="1" s="1"/>
  <c r="AP81" i="1"/>
  <c r="AQ81" i="1" s="1"/>
  <c r="AP82" i="1"/>
  <c r="AQ82" i="1" s="1"/>
  <c r="AP83" i="1"/>
  <c r="AQ83" i="1" s="1"/>
  <c r="AP84" i="1"/>
  <c r="AQ84" i="1" s="1"/>
  <c r="AP85" i="1"/>
  <c r="AQ85" i="1" s="1"/>
  <c r="AP86" i="1"/>
  <c r="AQ86" i="1" s="1"/>
  <c r="AP87" i="1"/>
  <c r="AQ87" i="1" s="1"/>
  <c r="AP88" i="1"/>
  <c r="AQ88" i="1" s="1"/>
  <c r="AP89" i="1"/>
  <c r="AQ89" i="1" s="1"/>
  <c r="AP90" i="1"/>
  <c r="AQ90" i="1" s="1"/>
  <c r="AP91" i="1"/>
  <c r="AQ91" i="1" s="1"/>
  <c r="AP92" i="1"/>
  <c r="AQ92" i="1" s="1"/>
  <c r="AP93" i="1"/>
  <c r="AQ93" i="1" s="1"/>
  <c r="AP94" i="1"/>
  <c r="AQ94" i="1" s="1"/>
  <c r="AP95" i="1"/>
  <c r="AQ95" i="1" s="1"/>
  <c r="AP96" i="1"/>
  <c r="AQ96" i="1" s="1"/>
  <c r="AP97" i="1"/>
  <c r="AQ97" i="1" s="1"/>
  <c r="AP98" i="1"/>
  <c r="AQ98" i="1" s="1"/>
  <c r="AP99" i="1"/>
  <c r="AQ99" i="1" s="1"/>
  <c r="AP67" i="1"/>
  <c r="AQ67" i="1" s="1"/>
  <c r="AP4" i="1"/>
  <c r="AQ4" i="1" s="1"/>
  <c r="AP5" i="1"/>
  <c r="AQ5" i="1" s="1"/>
  <c r="AP6" i="1"/>
  <c r="AQ6" i="1" s="1"/>
  <c r="AP7" i="1"/>
  <c r="AQ7" i="1" s="1"/>
  <c r="AP8" i="1"/>
  <c r="AQ8" i="1" s="1"/>
  <c r="AP9" i="1"/>
  <c r="AQ9" i="1" s="1"/>
  <c r="AP10" i="1"/>
  <c r="AQ10" i="1" s="1"/>
  <c r="AP11" i="1"/>
  <c r="AQ11" i="1" s="1"/>
  <c r="AP12" i="1"/>
  <c r="AQ12" i="1" s="1"/>
  <c r="AP13" i="1"/>
  <c r="AQ13" i="1" s="1"/>
  <c r="AP14" i="1"/>
  <c r="AQ14" i="1" s="1"/>
  <c r="AP15" i="1"/>
  <c r="AQ15" i="1" s="1"/>
  <c r="AP16" i="1"/>
  <c r="AQ16" i="1" s="1"/>
  <c r="AP17" i="1"/>
  <c r="AQ17" i="1" s="1"/>
  <c r="AP18" i="1"/>
  <c r="AQ18" i="1" s="1"/>
  <c r="AP19" i="1"/>
  <c r="AQ19" i="1" s="1"/>
  <c r="AP20" i="1"/>
  <c r="AQ20" i="1" s="1"/>
  <c r="AP21" i="1"/>
  <c r="AQ21" i="1" s="1"/>
  <c r="AP22" i="1"/>
  <c r="AQ22" i="1" s="1"/>
  <c r="AP23" i="1"/>
  <c r="AQ23" i="1" s="1"/>
  <c r="AP24" i="1"/>
  <c r="AQ24" i="1" s="1"/>
  <c r="AP25" i="1"/>
  <c r="AQ25" i="1" s="1"/>
  <c r="AP26" i="1"/>
  <c r="AQ26" i="1" s="1"/>
  <c r="AP27" i="1"/>
  <c r="AQ27" i="1" s="1"/>
  <c r="AP28" i="1"/>
  <c r="AQ28" i="1" s="1"/>
  <c r="AP29" i="1"/>
  <c r="AQ29" i="1" s="1"/>
  <c r="AP30" i="1"/>
  <c r="AQ30" i="1" s="1"/>
  <c r="AP31" i="1"/>
  <c r="AQ31" i="1" s="1"/>
  <c r="AP32" i="1"/>
  <c r="AQ32" i="1" s="1"/>
  <c r="AP33" i="1"/>
  <c r="AQ33" i="1" s="1"/>
  <c r="AP34" i="1"/>
  <c r="AQ34" i="1" s="1"/>
  <c r="AP35" i="1"/>
  <c r="AQ35" i="1" s="1"/>
  <c r="AP36" i="1"/>
  <c r="AQ36" i="1" s="1"/>
  <c r="AP37" i="1"/>
  <c r="AQ37" i="1" s="1"/>
  <c r="AP38" i="1"/>
  <c r="AQ38" i="1" s="1"/>
  <c r="AP39" i="1"/>
  <c r="AQ39" i="1" s="1"/>
  <c r="AP40" i="1"/>
  <c r="AQ40" i="1" s="1"/>
  <c r="AP41" i="1"/>
  <c r="AQ41" i="1" s="1"/>
  <c r="AP42" i="1"/>
  <c r="AQ42" i="1" s="1"/>
  <c r="AP43" i="1"/>
  <c r="AQ43" i="1" s="1"/>
  <c r="AP44" i="1"/>
  <c r="AQ44" i="1" s="1"/>
  <c r="AP45" i="1"/>
  <c r="AQ45" i="1" s="1"/>
  <c r="AP46" i="1"/>
  <c r="AQ46" i="1" s="1"/>
  <c r="AP47" i="1"/>
  <c r="AQ47" i="1" s="1"/>
  <c r="AP48" i="1"/>
  <c r="AQ48" i="1" s="1"/>
  <c r="AP49" i="1"/>
  <c r="AQ49" i="1" s="1"/>
  <c r="AP50" i="1"/>
  <c r="AQ50" i="1" s="1"/>
  <c r="AP51" i="1"/>
  <c r="AQ51" i="1" s="1"/>
  <c r="AP52" i="1"/>
  <c r="AQ52" i="1" s="1"/>
  <c r="AP53" i="1"/>
  <c r="AQ53" i="1" s="1"/>
  <c r="AP54" i="1"/>
  <c r="AQ54" i="1" s="1"/>
  <c r="AP55" i="1"/>
  <c r="AQ55" i="1" s="1"/>
  <c r="AP56" i="1"/>
  <c r="AQ56" i="1" s="1"/>
  <c r="AP57" i="1"/>
  <c r="AQ57" i="1" s="1"/>
  <c r="AP58" i="1"/>
  <c r="AQ58" i="1" s="1"/>
  <c r="AP59" i="1"/>
  <c r="AQ59" i="1" s="1"/>
  <c r="AP60" i="1"/>
  <c r="AQ60" i="1" s="1"/>
  <c r="AP61" i="1"/>
  <c r="AQ61" i="1" s="1"/>
  <c r="AP62" i="1"/>
  <c r="AQ62" i="1" s="1"/>
  <c r="AP63" i="1"/>
  <c r="AQ63" i="1" s="1"/>
  <c r="AP64" i="1"/>
  <c r="AQ64" i="1" s="1"/>
  <c r="AP65" i="1"/>
  <c r="AQ65" i="1" s="1"/>
  <c r="AP66" i="1"/>
  <c r="AQ66" i="1" s="1"/>
  <c r="AP3" i="1"/>
  <c r="AQ3" i="1" s="1"/>
  <c r="AP2" i="1"/>
  <c r="AQ2" i="1" s="1"/>
  <c r="Y74" i="1"/>
  <c r="Y63" i="1"/>
  <c r="Y56" i="1"/>
  <c r="Y51" i="1"/>
  <c r="Y50" i="1"/>
  <c r="Y44" i="1"/>
  <c r="Y40" i="1"/>
  <c r="Y36" i="1"/>
  <c r="Y28" i="1"/>
  <c r="Y24" i="1"/>
  <c r="Y22" i="1"/>
  <c r="Y20" i="1"/>
  <c r="Y15" i="1"/>
  <c r="Y10" i="1"/>
  <c r="X74" i="1"/>
  <c r="X63" i="1"/>
  <c r="X56" i="1"/>
  <c r="X51" i="1"/>
  <c r="X50" i="1"/>
  <c r="X44" i="1"/>
  <c r="X40" i="1"/>
  <c r="X36" i="1"/>
  <c r="X28" i="1"/>
  <c r="X24" i="1"/>
  <c r="X22" i="1"/>
  <c r="X20" i="1"/>
  <c r="X15" i="1"/>
  <c r="X10" i="1"/>
  <c r="W2" i="1"/>
  <c r="W4" i="1"/>
  <c r="W5" i="1"/>
  <c r="W6" i="1"/>
  <c r="W7" i="1"/>
  <c r="W8" i="1"/>
  <c r="W11" i="1"/>
  <c r="W13" i="1"/>
  <c r="W16" i="1"/>
  <c r="W17" i="1"/>
  <c r="W19" i="1"/>
  <c r="W21" i="1"/>
  <c r="W23" i="1"/>
  <c r="W25" i="1"/>
  <c r="W26" i="1"/>
  <c r="W27" i="1"/>
  <c r="W30" i="1"/>
  <c r="W32" i="1"/>
  <c r="W34" i="1"/>
  <c r="W35" i="1"/>
  <c r="W39" i="1"/>
  <c r="W41" i="1"/>
  <c r="W42" i="1"/>
  <c r="W43" i="1"/>
  <c r="W45" i="1"/>
  <c r="W46" i="1"/>
  <c r="W47" i="1"/>
  <c r="W48" i="1"/>
  <c r="W49" i="1"/>
  <c r="W52" i="1"/>
  <c r="W53" i="1"/>
  <c r="W55" i="1"/>
  <c r="W57" i="1"/>
  <c r="W58" i="1"/>
  <c r="W59" i="1"/>
  <c r="W60" i="1"/>
  <c r="W62" i="1"/>
  <c r="W64" i="1"/>
  <c r="W67" i="1"/>
  <c r="W68" i="1"/>
  <c r="W69" i="1"/>
  <c r="W70" i="1"/>
  <c r="W71" i="1"/>
  <c r="W72" i="1"/>
  <c r="W73" i="1"/>
  <c r="W76" i="1"/>
  <c r="W77" i="1"/>
  <c r="W78" i="1"/>
  <c r="W80" i="1"/>
  <c r="W81" i="1"/>
  <c r="W82" i="1"/>
  <c r="W83" i="1"/>
  <c r="W84" i="1"/>
  <c r="W85" i="1"/>
  <c r="W86" i="1"/>
  <c r="W87" i="1"/>
  <c r="W88" i="1"/>
  <c r="W89" i="1"/>
  <c r="W90" i="1"/>
  <c r="W93" i="1"/>
  <c r="W94" i="1"/>
  <c r="W95" i="1"/>
  <c r="W96" i="1"/>
  <c r="W98" i="1"/>
  <c r="W99" i="1"/>
</calcChain>
</file>

<file path=xl/sharedStrings.xml><?xml version="1.0" encoding="utf-8"?>
<sst xmlns="http://schemas.openxmlformats.org/spreadsheetml/2006/main" count="1742" uniqueCount="214">
  <si>
    <t>BMI</t>
  </si>
  <si>
    <t>NHF</t>
  </si>
  <si>
    <t>有</t>
  </si>
  <si>
    <t>5</t>
  </si>
  <si>
    <t>2021/05/28</t>
  </si>
  <si>
    <t>2021/05/26</t>
  </si>
  <si>
    <t>女</t>
  </si>
  <si>
    <t>転院</t>
  </si>
  <si>
    <t>4</t>
  </si>
  <si>
    <t>2021/06/07</t>
  </si>
  <si>
    <t>2021/06/13</t>
  </si>
  <si>
    <t>男</t>
  </si>
  <si>
    <t>自宅退院</t>
  </si>
  <si>
    <t>5-9L</t>
  </si>
  <si>
    <t>酸素なし</t>
  </si>
  <si>
    <t>2021/06/04</t>
  </si>
  <si>
    <t>2021/06/15</t>
  </si>
  <si>
    <t>1-4L</t>
  </si>
  <si>
    <t>2021/06/14</t>
  </si>
  <si>
    <t>2021/06/16</t>
  </si>
  <si>
    <t>2021/06/25</t>
  </si>
  <si>
    <t>2021/07/11</t>
  </si>
  <si>
    <t>2021/07/10</t>
  </si>
  <si>
    <t>2021/07/21</t>
  </si>
  <si>
    <t>10L以上</t>
  </si>
  <si>
    <t>6</t>
  </si>
  <si>
    <t>2021/07/12</t>
  </si>
  <si>
    <t>2021/07/09</t>
  </si>
  <si>
    <t>2021/07/26</t>
  </si>
  <si>
    <t>2021/07/14</t>
  </si>
  <si>
    <t>2021/07/13</t>
  </si>
  <si>
    <t>2021/07/17</t>
  </si>
  <si>
    <t>2021/07/20</t>
  </si>
  <si>
    <t>死亡</t>
  </si>
  <si>
    <t>該当しない</t>
  </si>
  <si>
    <t>2021/07/25</t>
  </si>
  <si>
    <t>2021/07/23</t>
  </si>
  <si>
    <t>7</t>
  </si>
  <si>
    <t>挿管</t>
  </si>
  <si>
    <t>2021/07/31</t>
  </si>
  <si>
    <t>2021/08/19</t>
  </si>
  <si>
    <t>2021/08/02</t>
  </si>
  <si>
    <t>2021/08/15</t>
  </si>
  <si>
    <t>2021/08/04</t>
  </si>
  <si>
    <t>2021/08/06</t>
  </si>
  <si>
    <t>2021/07/27</t>
  </si>
  <si>
    <t>2021/08/05</t>
  </si>
  <si>
    <t>2021/08/03</t>
  </si>
  <si>
    <t>2021/08/13</t>
  </si>
  <si>
    <t>2021/08/11</t>
  </si>
  <si>
    <t>2021/08/10</t>
  </si>
  <si>
    <t>2021/08/18</t>
  </si>
  <si>
    <t>2021/08/30</t>
  </si>
  <si>
    <t>2021/08/14</t>
  </si>
  <si>
    <t>2021/08/16</t>
  </si>
  <si>
    <t>2021/08/28</t>
  </si>
  <si>
    <t>2021/08/23</t>
  </si>
  <si>
    <t>2021/08/21</t>
  </si>
  <si>
    <t>2021/08/25</t>
  </si>
  <si>
    <t>2021/08/17</t>
  </si>
  <si>
    <t>2021/09/28</t>
  </si>
  <si>
    <t>2021/08/22</t>
  </si>
  <si>
    <t>2021/08/31</t>
  </si>
  <si>
    <t>2021/08/24</t>
  </si>
  <si>
    <t>2021/10/24</t>
  </si>
  <si>
    <t>2021/09/07</t>
  </si>
  <si>
    <t>2021/10/17</t>
  </si>
  <si>
    <t>2021/08/27</t>
  </si>
  <si>
    <t>2021/08/26</t>
  </si>
  <si>
    <t>2021/09/01</t>
  </si>
  <si>
    <t>2021/09/03</t>
  </si>
  <si>
    <t>2021/09/14</t>
  </si>
  <si>
    <t>2021/09/05</t>
  </si>
  <si>
    <t>2021/09/11</t>
  </si>
  <si>
    <t>2021/09/06</t>
  </si>
  <si>
    <t>2021/09/02</t>
  </si>
  <si>
    <t>2021/09/16</t>
  </si>
  <si>
    <t>2021/09/08</t>
  </si>
  <si>
    <t>2021/09/21</t>
  </si>
  <si>
    <t>2021/09/24</t>
  </si>
  <si>
    <t>2021/09/22</t>
  </si>
  <si>
    <t>2021/10/02</t>
  </si>
  <si>
    <t>未</t>
  </si>
  <si>
    <t>2021/05/04</t>
  </si>
  <si>
    <t>2020/05/18</t>
  </si>
  <si>
    <t>2020/05/17</t>
  </si>
  <si>
    <t>2020/05/16</t>
  </si>
  <si>
    <t>2020/12/17</t>
  </si>
  <si>
    <t>2020/12/18</t>
  </si>
  <si>
    <t>2020/12/21</t>
  </si>
  <si>
    <t>2020/12/27</t>
  </si>
  <si>
    <t>2021/01/08</t>
  </si>
  <si>
    <t>2020/12/30</t>
  </si>
  <si>
    <t>2020/12/28</t>
  </si>
  <si>
    <t>2021/01/23</t>
  </si>
  <si>
    <t>2020/12/29</t>
  </si>
  <si>
    <t>2021/01/04</t>
  </si>
  <si>
    <t>2021/01/18</t>
  </si>
  <si>
    <t>2021/01/22</t>
  </si>
  <si>
    <t>2021/01/20</t>
  </si>
  <si>
    <t>2021/01/21</t>
  </si>
  <si>
    <t>2021/02/22</t>
  </si>
  <si>
    <t>2021/02/20</t>
  </si>
  <si>
    <t>2021/02/14</t>
  </si>
  <si>
    <t>2021/02/16</t>
  </si>
  <si>
    <t>2021/03/31</t>
  </si>
  <si>
    <t>2021/04/07</t>
  </si>
  <si>
    <t>2021/04/02</t>
  </si>
  <si>
    <t>2021/04/19</t>
  </si>
  <si>
    <t>2021/04/18</t>
  </si>
  <si>
    <t>2021/04/28</t>
  </si>
  <si>
    <t>2021/06/24</t>
  </si>
  <si>
    <t>2021/04/30</t>
  </si>
  <si>
    <t>2021/04/27</t>
  </si>
  <si>
    <t>2021/05/06</t>
  </si>
  <si>
    <t>2021/05/05</t>
  </si>
  <si>
    <t>2021/05/09</t>
  </si>
  <si>
    <t>2021/05/10</t>
  </si>
  <si>
    <t>2021/05/11</t>
  </si>
  <si>
    <t>2021/05/08</t>
  </si>
  <si>
    <t>2021/05/16</t>
  </si>
  <si>
    <t>2021/05/15</t>
  </si>
  <si>
    <t>2021/05/24</t>
  </si>
  <si>
    <t>2021/05/18</t>
  </si>
  <si>
    <t>2021/05/12</t>
  </si>
  <si>
    <t>2021/05/21</t>
  </si>
  <si>
    <t>2021/05/13</t>
  </si>
  <si>
    <t>2021/05/14</t>
  </si>
  <si>
    <t>2021/05/17</t>
  </si>
  <si>
    <t>2021/05/23</t>
  </si>
  <si>
    <t>2021/05/20</t>
  </si>
  <si>
    <t>2021/05/19</t>
  </si>
  <si>
    <t>2021/05/29</t>
  </si>
  <si>
    <t>2021/05/22</t>
  </si>
  <si>
    <t>2021/06/03</t>
  </si>
  <si>
    <t>2021/05/27</t>
  </si>
  <si>
    <t>2021/05/25</t>
  </si>
  <si>
    <t>2021/06/08</t>
  </si>
  <si>
    <t>2021/05/30</t>
  </si>
  <si>
    <t>2021/06/01</t>
  </si>
  <si>
    <t>2021/06/02</t>
  </si>
  <si>
    <t>2021/06/10</t>
  </si>
  <si>
    <t>2021/05/31</t>
  </si>
  <si>
    <t>2021/06/12</t>
  </si>
  <si>
    <t>2021/06/06</t>
  </si>
  <si>
    <t>2021/06/05</t>
  </si>
  <si>
    <t>2021/06/09</t>
  </si>
  <si>
    <t>2021/06/23</t>
  </si>
  <si>
    <t>2021/06/18</t>
  </si>
  <si>
    <t>2021/06/11</t>
  </si>
  <si>
    <t>2021/08/07</t>
  </si>
  <si>
    <t>2021/08/29</t>
  </si>
  <si>
    <t>2021/01/29</t>
    <phoneticPr fontId="2"/>
  </si>
  <si>
    <t>2021/03/19</t>
    <phoneticPr fontId="2"/>
  </si>
  <si>
    <t>202１/01/16</t>
    <phoneticPr fontId="2"/>
  </si>
  <si>
    <t>b</t>
  </si>
  <si>
    <t>有</t>
    <phoneticPr fontId="2"/>
  </si>
  <si>
    <t>TCZ</t>
    <phoneticPr fontId="2"/>
  </si>
  <si>
    <t>TCZ start day</t>
    <phoneticPr fontId="2"/>
  </si>
  <si>
    <t>Immu-rem day</t>
    <phoneticPr fontId="2"/>
  </si>
  <si>
    <t>BRT</t>
    <phoneticPr fontId="2"/>
  </si>
  <si>
    <t>BRT start day</t>
    <phoneticPr fontId="2"/>
  </si>
  <si>
    <t>Steroid</t>
    <phoneticPr fontId="2"/>
  </si>
  <si>
    <t>pluse</t>
    <phoneticPr fontId="2"/>
  </si>
  <si>
    <t>Pluse start day</t>
    <phoneticPr fontId="2"/>
  </si>
  <si>
    <t>Steroid start day</t>
    <phoneticPr fontId="2"/>
  </si>
  <si>
    <t>onset to steroid</t>
    <phoneticPr fontId="2"/>
  </si>
  <si>
    <t>Heparin</t>
    <phoneticPr fontId="2"/>
  </si>
  <si>
    <t>Rem</t>
    <phoneticPr fontId="2"/>
  </si>
  <si>
    <t>Rem start day</t>
    <phoneticPr fontId="2"/>
  </si>
  <si>
    <t>rona</t>
    <phoneticPr fontId="2"/>
  </si>
  <si>
    <t>current smoker</t>
    <phoneticPr fontId="2"/>
  </si>
  <si>
    <t>Hypertension</t>
    <phoneticPr fontId="2"/>
  </si>
  <si>
    <t>oxgen</t>
    <phoneticPr fontId="2"/>
  </si>
  <si>
    <t>oxgen start day</t>
    <phoneticPr fontId="2"/>
  </si>
  <si>
    <t>oxgen dosege from onset</t>
    <phoneticPr fontId="2"/>
  </si>
  <si>
    <t>end oxgen day</t>
    <phoneticPr fontId="2"/>
  </si>
  <si>
    <t>Censored</t>
  </si>
  <si>
    <t>Days to death</t>
    <phoneticPr fontId="2"/>
  </si>
  <si>
    <t>Censored2</t>
    <phoneticPr fontId="2"/>
  </si>
  <si>
    <t>Censored3</t>
    <phoneticPr fontId="2"/>
  </si>
  <si>
    <t>death within 14day</t>
    <phoneticPr fontId="2"/>
  </si>
  <si>
    <t>death within 28</t>
    <phoneticPr fontId="2"/>
  </si>
  <si>
    <t>outcome</t>
    <phoneticPr fontId="2"/>
  </si>
  <si>
    <t>sex</t>
    <phoneticPr fontId="2"/>
  </si>
  <si>
    <t>oxgen (administration)</t>
    <phoneticPr fontId="2"/>
  </si>
  <si>
    <t>discharge day</t>
    <phoneticPr fontId="2"/>
  </si>
  <si>
    <t>days in hospital</t>
    <phoneticPr fontId="2"/>
  </si>
  <si>
    <t>admission day</t>
    <phoneticPr fontId="2"/>
  </si>
  <si>
    <t>DM</t>
    <phoneticPr fontId="2"/>
  </si>
  <si>
    <t>onset to discharge</t>
    <phoneticPr fontId="2"/>
  </si>
  <si>
    <t>onset day</t>
    <phoneticPr fontId="2"/>
  </si>
  <si>
    <t>onset to immunomodulat</t>
    <phoneticPr fontId="2"/>
  </si>
  <si>
    <t>onset to immu</t>
    <phoneticPr fontId="2"/>
  </si>
  <si>
    <t>CHF</t>
    <phoneticPr fontId="2"/>
  </si>
  <si>
    <t>CKD</t>
    <phoneticPr fontId="2"/>
  </si>
  <si>
    <t>immunosuppuressive drug</t>
    <phoneticPr fontId="2"/>
  </si>
  <si>
    <t>respiratory disease</t>
    <phoneticPr fontId="2"/>
  </si>
  <si>
    <t>coragen disease</t>
    <phoneticPr fontId="2"/>
  </si>
  <si>
    <t>oxgen scale (administration)</t>
    <phoneticPr fontId="2"/>
  </si>
  <si>
    <t>Oxgen scale 1and2</t>
    <phoneticPr fontId="2"/>
  </si>
  <si>
    <t>scale at 14day</t>
    <phoneticPr fontId="2"/>
  </si>
  <si>
    <t>oxgenlevel at 14day</t>
    <phoneticPr fontId="2"/>
  </si>
  <si>
    <t>admin - 14day level</t>
    <phoneticPr fontId="2"/>
  </si>
  <si>
    <t>admin - 28 day level</t>
    <phoneticPr fontId="2"/>
  </si>
  <si>
    <t>oxgenlevel 1and2 14day</t>
    <phoneticPr fontId="2"/>
  </si>
  <si>
    <t>scale at 28day</t>
    <phoneticPr fontId="2"/>
  </si>
  <si>
    <t>level at 28day</t>
    <phoneticPr fontId="2"/>
  </si>
  <si>
    <t>scale at 28 day 1-2</t>
    <phoneticPr fontId="2"/>
  </si>
  <si>
    <t>oxgen Require time</t>
    <phoneticPr fontId="2"/>
  </si>
  <si>
    <t>oxgen Require (death=discharge day)</t>
    <phoneticPr fontId="2"/>
  </si>
  <si>
    <t>oxgen Require (death=discharge day, continue is 28)</t>
    <phoneticPr fontId="2"/>
  </si>
  <si>
    <t>ordinal scale</t>
    <phoneticPr fontId="2"/>
  </si>
  <si>
    <t>age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</si>
</sst>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m/dd"/>
    <numFmt numFmtId="177" formatCode="0_);[Red]\(0\)"/>
  </numFmts>
  <fonts count="5" x14ac:knownFonts="1">
    <font>
      <sz val="11"/>
      <color theme="1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sz val="1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176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176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176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177" fontId="0" fillId="0" borderId="0" xfId="0" applyNumberFormat="1" applyFont="1" applyAlignment="1">
      <alignment vertical="top"/>
    </xf>
    <xf numFmtId="177" fontId="0" fillId="0" borderId="0" xfId="0" applyNumberFormat="1">
      <alignment vertical="center"/>
    </xf>
    <xf numFmtId="0" fontId="4" fillId="0" borderId="0" xfId="0" applyFont="1">
      <alignment vertical="center"/>
    </xf>
    <xf numFmtId="49" fontId="3" fillId="0" borderId="0" xfId="0" applyNumberFormat="1" applyFont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99"/>
  <sheetViews>
    <sheetView tabSelected="1" zoomScaleNormal="100" workbookViewId="0">
      <selection activeCell="AM1" sqref="AM1"/>
    </sheetView>
  </sheetViews>
  <sheetFormatPr defaultColWidth="21.6640625" defaultRowHeight="18" x14ac:dyDescent="1.1000000000000001"/>
  <cols>
    <col min="24" max="24" width="23.83203125" customWidth="1"/>
  </cols>
  <sheetData>
    <row r="1" spans="1:58" x14ac:dyDescent="1.1000000000000001">
      <c r="A1" s="1" t="s">
        <v>0</v>
      </c>
      <c r="B1" s="1" t="s">
        <v>212</v>
      </c>
      <c r="C1" s="1" t="s">
        <v>157</v>
      </c>
      <c r="D1" s="1" t="s">
        <v>158</v>
      </c>
      <c r="E1" s="1" t="s">
        <v>159</v>
      </c>
      <c r="F1" s="1" t="s">
        <v>160</v>
      </c>
      <c r="G1" s="1" t="s">
        <v>161</v>
      </c>
      <c r="H1" s="1" t="s">
        <v>162</v>
      </c>
      <c r="I1" s="1" t="s">
        <v>163</v>
      </c>
      <c r="J1" s="1" t="s">
        <v>164</v>
      </c>
      <c r="K1" s="1" t="s">
        <v>165</v>
      </c>
      <c r="L1" s="1" t="s">
        <v>166</v>
      </c>
      <c r="M1" s="1" t="s">
        <v>167</v>
      </c>
      <c r="N1" s="1" t="s">
        <v>168</v>
      </c>
      <c r="O1" s="1" t="s">
        <v>169</v>
      </c>
      <c r="P1" s="1" t="s">
        <v>170</v>
      </c>
      <c r="Q1" s="1" t="s">
        <v>171</v>
      </c>
      <c r="R1" s="1" t="s">
        <v>172</v>
      </c>
      <c r="S1" s="1" t="s">
        <v>173</v>
      </c>
      <c r="T1" s="1" t="s">
        <v>174</v>
      </c>
      <c r="U1" s="1" t="s">
        <v>175</v>
      </c>
      <c r="V1" s="1" t="s">
        <v>176</v>
      </c>
      <c r="W1" s="1" t="s">
        <v>209</v>
      </c>
      <c r="X1" s="1" t="s">
        <v>210</v>
      </c>
      <c r="Y1" s="1" t="s">
        <v>211</v>
      </c>
      <c r="Z1" s="1" t="s">
        <v>177</v>
      </c>
      <c r="AA1" s="1" t="s">
        <v>184</v>
      </c>
      <c r="AB1" s="1" t="s">
        <v>183</v>
      </c>
      <c r="AC1" s="1" t="s">
        <v>178</v>
      </c>
      <c r="AD1" s="1" t="s">
        <v>179</v>
      </c>
      <c r="AE1" s="1" t="s">
        <v>180</v>
      </c>
      <c r="AF1" s="1" t="s">
        <v>181</v>
      </c>
      <c r="AG1" s="1" t="s">
        <v>182</v>
      </c>
      <c r="AH1" s="1" t="s">
        <v>185</v>
      </c>
      <c r="AI1" s="1" t="s">
        <v>186</v>
      </c>
      <c r="AJ1" s="1" t="s">
        <v>187</v>
      </c>
      <c r="AK1" s="1" t="s">
        <v>188</v>
      </c>
      <c r="AL1" s="1" t="s">
        <v>189</v>
      </c>
      <c r="AM1" s="1" t="s">
        <v>213</v>
      </c>
      <c r="AN1" s="1" t="s">
        <v>190</v>
      </c>
      <c r="AO1" s="1" t="s">
        <v>191</v>
      </c>
      <c r="AP1" s="1" t="s">
        <v>192</v>
      </c>
      <c r="AQ1" s="1" t="s">
        <v>193</v>
      </c>
      <c r="AR1" s="1" t="s">
        <v>194</v>
      </c>
      <c r="AS1" s="1" t="s">
        <v>195</v>
      </c>
      <c r="AT1" s="1" t="s">
        <v>196</v>
      </c>
      <c r="AU1" s="1" t="s">
        <v>197</v>
      </c>
      <c r="AV1" s="1" t="s">
        <v>198</v>
      </c>
      <c r="AW1" s="1" t="s">
        <v>199</v>
      </c>
      <c r="AX1" s="1" t="s">
        <v>200</v>
      </c>
      <c r="AY1" s="1" t="s">
        <v>201</v>
      </c>
      <c r="AZ1" s="1" t="s">
        <v>202</v>
      </c>
      <c r="BA1" s="1" t="s">
        <v>203</v>
      </c>
      <c r="BB1" s="1" t="s">
        <v>204</v>
      </c>
      <c r="BC1" s="1" t="s">
        <v>205</v>
      </c>
      <c r="BD1" s="1" t="s">
        <v>206</v>
      </c>
      <c r="BE1" s="1" t="s">
        <v>207</v>
      </c>
      <c r="BF1" s="1" t="s">
        <v>208</v>
      </c>
    </row>
    <row r="2" spans="1:58" x14ac:dyDescent="1.1000000000000001">
      <c r="A2" s="26">
        <v>29</v>
      </c>
      <c r="B2" s="2" t="s">
        <v>3</v>
      </c>
      <c r="C2">
        <v>0</v>
      </c>
      <c r="E2" s="22">
        <f>_xlfn.DAYS(G2, O2)</f>
        <v>0</v>
      </c>
      <c r="F2" s="25" t="s">
        <v>2</v>
      </c>
      <c r="G2" s="25" t="s">
        <v>28</v>
      </c>
      <c r="H2" s="25" t="s">
        <v>2</v>
      </c>
      <c r="K2" s="6" t="s">
        <v>28</v>
      </c>
      <c r="L2" s="22">
        <f>_xlfn.DAYS(K2, AO2)</f>
        <v>5</v>
      </c>
      <c r="M2">
        <v>0</v>
      </c>
      <c r="N2" s="25" t="s">
        <v>2</v>
      </c>
      <c r="O2" s="25" t="s">
        <v>28</v>
      </c>
      <c r="P2" s="25" t="s">
        <v>155</v>
      </c>
      <c r="Q2" s="25">
        <v>0</v>
      </c>
      <c r="R2" s="25">
        <v>1</v>
      </c>
      <c r="S2" s="11" t="s">
        <v>2</v>
      </c>
      <c r="T2" s="12" t="s">
        <v>28</v>
      </c>
      <c r="U2" s="22">
        <f t="shared" ref="U2:U33" si="0">_xlfn.DAYS(T2, AO2)</f>
        <v>5</v>
      </c>
      <c r="V2" s="25" t="s">
        <v>40</v>
      </c>
      <c r="W2" s="26">
        <f>_xlfn.DAYS(V2,T2)</f>
        <v>24</v>
      </c>
      <c r="X2" s="26">
        <v>24</v>
      </c>
      <c r="Y2" s="26">
        <v>24</v>
      </c>
      <c r="Z2" s="26">
        <v>0</v>
      </c>
      <c r="AA2" s="14" t="s">
        <v>11</v>
      </c>
      <c r="AB2" s="15" t="s">
        <v>7</v>
      </c>
      <c r="AC2" s="22">
        <v>28</v>
      </c>
      <c r="AD2" s="25">
        <v>0</v>
      </c>
      <c r="AE2" s="26">
        <v>1</v>
      </c>
      <c r="AF2">
        <v>0</v>
      </c>
      <c r="AG2">
        <v>0</v>
      </c>
      <c r="AH2" s="16" t="s">
        <v>17</v>
      </c>
      <c r="AI2" s="17">
        <v>44406</v>
      </c>
      <c r="AJ2" s="18">
        <v>3</v>
      </c>
      <c r="AK2" s="19">
        <v>44404</v>
      </c>
      <c r="AL2" s="25" t="s">
        <v>2</v>
      </c>
      <c r="AM2" s="21">
        <v>55</v>
      </c>
      <c r="AN2" s="22">
        <v>9</v>
      </c>
      <c r="AO2" s="23">
        <v>44398</v>
      </c>
      <c r="AP2" s="26">
        <f>_xlfn.DAYS(G2,AO2)</f>
        <v>5</v>
      </c>
      <c r="AQ2" s="26">
        <f>IF(AP2&lt;=7,1,0)</f>
        <v>1</v>
      </c>
      <c r="AR2">
        <v>0</v>
      </c>
      <c r="AS2" s="25" t="s">
        <v>2</v>
      </c>
      <c r="AT2" s="25" t="s">
        <v>2</v>
      </c>
      <c r="AU2">
        <v>0</v>
      </c>
      <c r="AV2">
        <v>0</v>
      </c>
      <c r="AW2" s="25">
        <v>2</v>
      </c>
      <c r="AX2" s="25">
        <v>2</v>
      </c>
      <c r="AY2" s="24" t="s">
        <v>13</v>
      </c>
      <c r="AZ2" s="26">
        <v>3</v>
      </c>
      <c r="BA2" s="26">
        <f t="shared" ref="BA2:BA33" si="1">AW2-AZ2</f>
        <v>-1</v>
      </c>
      <c r="BB2" s="26">
        <f t="shared" ref="BB2:BB36" si="2">AW2-BE2</f>
        <v>1</v>
      </c>
      <c r="BC2" s="26">
        <v>2</v>
      </c>
      <c r="BD2" s="25" t="s">
        <v>14</v>
      </c>
      <c r="BE2" s="26">
        <v>1</v>
      </c>
      <c r="BF2" s="26">
        <v>1</v>
      </c>
    </row>
    <row r="3" spans="1:58" x14ac:dyDescent="1.1000000000000001">
      <c r="A3" s="26">
        <v>27.6</v>
      </c>
      <c r="B3" s="2" t="s">
        <v>37</v>
      </c>
      <c r="C3" s="25" t="s">
        <v>2</v>
      </c>
      <c r="D3" s="25" t="s">
        <v>84</v>
      </c>
      <c r="E3" s="22"/>
      <c r="F3">
        <v>0</v>
      </c>
      <c r="H3" t="s">
        <v>156</v>
      </c>
      <c r="J3" s="25" t="s">
        <v>85</v>
      </c>
      <c r="K3" s="6" t="s">
        <v>86</v>
      </c>
      <c r="L3" s="22">
        <f>_xlfn.DAYS(K3, AO3)</f>
        <v>4</v>
      </c>
      <c r="M3">
        <v>0</v>
      </c>
      <c r="N3">
        <v>0</v>
      </c>
      <c r="P3" t="s">
        <v>155</v>
      </c>
      <c r="Q3" s="25">
        <v>0</v>
      </c>
      <c r="R3" s="25">
        <v>1</v>
      </c>
      <c r="S3" s="11" t="s">
        <v>2</v>
      </c>
      <c r="T3" s="12" t="s">
        <v>86</v>
      </c>
      <c r="U3" s="22">
        <f t="shared" si="0"/>
        <v>4</v>
      </c>
      <c r="W3" s="26"/>
      <c r="X3" s="26"/>
      <c r="Y3" s="26">
        <v>28</v>
      </c>
      <c r="Z3" s="26">
        <v>1</v>
      </c>
      <c r="AA3" s="14" t="s">
        <v>11</v>
      </c>
      <c r="AB3" s="15" t="s">
        <v>33</v>
      </c>
      <c r="AC3" s="22">
        <v>28</v>
      </c>
      <c r="AD3" s="25">
        <v>1</v>
      </c>
      <c r="AE3" s="22">
        <v>0</v>
      </c>
      <c r="AF3">
        <v>0</v>
      </c>
      <c r="AG3">
        <v>0</v>
      </c>
      <c r="AH3" s="16" t="s">
        <v>38</v>
      </c>
      <c r="AI3" s="17">
        <v>44025</v>
      </c>
      <c r="AJ3" s="18">
        <v>58</v>
      </c>
      <c r="AK3" s="19">
        <v>43968</v>
      </c>
      <c r="AL3">
        <v>0</v>
      </c>
      <c r="AM3" s="21">
        <v>81</v>
      </c>
      <c r="AN3" s="22">
        <v>63</v>
      </c>
      <c r="AO3" s="23">
        <v>43963</v>
      </c>
      <c r="AP3" s="26">
        <f>_xlfn.DAYS(D3,AO3)</f>
        <v>6</v>
      </c>
      <c r="AQ3" s="26">
        <f t="shared" ref="AQ3:AQ66" si="3">IF(AP3&lt;=7,1,0)</f>
        <v>1</v>
      </c>
      <c r="AR3" s="25" t="s">
        <v>2</v>
      </c>
      <c r="AS3">
        <v>0</v>
      </c>
      <c r="AT3">
        <v>0</v>
      </c>
      <c r="AU3">
        <v>0</v>
      </c>
      <c r="AV3">
        <v>0</v>
      </c>
      <c r="AW3" s="25">
        <v>4</v>
      </c>
      <c r="AX3" s="25">
        <v>4</v>
      </c>
      <c r="AY3" s="24" t="s">
        <v>38</v>
      </c>
      <c r="AZ3" s="26">
        <v>4</v>
      </c>
      <c r="BA3" s="26">
        <f t="shared" si="1"/>
        <v>0</v>
      </c>
      <c r="BB3" s="26">
        <f t="shared" si="2"/>
        <v>0</v>
      </c>
      <c r="BC3" s="26">
        <v>3</v>
      </c>
      <c r="BD3" s="25" t="s">
        <v>38</v>
      </c>
      <c r="BE3" s="26">
        <v>4</v>
      </c>
      <c r="BF3" s="26">
        <v>3</v>
      </c>
    </row>
    <row r="4" spans="1:58" x14ac:dyDescent="1.1000000000000001">
      <c r="A4" s="26">
        <v>27.9</v>
      </c>
      <c r="B4" s="2" t="s">
        <v>3</v>
      </c>
      <c r="C4" s="25" t="s">
        <v>2</v>
      </c>
      <c r="D4" s="25" t="s">
        <v>89</v>
      </c>
      <c r="E4" s="22"/>
      <c r="F4">
        <v>0</v>
      </c>
      <c r="H4" s="5" t="s">
        <v>2</v>
      </c>
      <c r="K4" s="6" t="s">
        <v>88</v>
      </c>
      <c r="L4" s="22">
        <f>_xlfn.DAYS(K4, AO4)</f>
        <v>10</v>
      </c>
      <c r="M4" s="25" t="s">
        <v>2</v>
      </c>
      <c r="N4">
        <v>0</v>
      </c>
      <c r="P4" t="s">
        <v>155</v>
      </c>
      <c r="Q4" s="25">
        <v>0</v>
      </c>
      <c r="R4">
        <v>0</v>
      </c>
      <c r="S4" s="11" t="s">
        <v>2</v>
      </c>
      <c r="T4" s="12" t="s">
        <v>87</v>
      </c>
      <c r="U4" s="22">
        <f t="shared" si="0"/>
        <v>9</v>
      </c>
      <c r="V4" s="13" t="s">
        <v>90</v>
      </c>
      <c r="W4" s="26">
        <f>_xlfn.DAYS(V4,T4)</f>
        <v>10</v>
      </c>
      <c r="X4" s="27">
        <v>10</v>
      </c>
      <c r="Y4" s="27">
        <v>10</v>
      </c>
      <c r="Z4" s="27">
        <v>0</v>
      </c>
      <c r="AA4" s="14" t="s">
        <v>11</v>
      </c>
      <c r="AB4" s="15" t="s">
        <v>12</v>
      </c>
      <c r="AC4" s="22">
        <v>28</v>
      </c>
      <c r="AD4" s="25">
        <v>0</v>
      </c>
      <c r="AE4" s="26">
        <v>1</v>
      </c>
      <c r="AF4">
        <v>0</v>
      </c>
      <c r="AG4">
        <v>0</v>
      </c>
      <c r="AH4" s="16" t="s">
        <v>13</v>
      </c>
      <c r="AI4" s="17">
        <v>44200</v>
      </c>
      <c r="AJ4" s="18">
        <v>16</v>
      </c>
      <c r="AK4" s="19">
        <v>44185</v>
      </c>
      <c r="AL4" s="25" t="s">
        <v>2</v>
      </c>
      <c r="AM4" s="21">
        <v>65</v>
      </c>
      <c r="AN4" s="22">
        <v>28</v>
      </c>
      <c r="AO4" s="23">
        <v>44173</v>
      </c>
      <c r="AP4" s="26">
        <f>_xlfn.DAYS(D4,AO4)</f>
        <v>13</v>
      </c>
      <c r="AQ4" s="26">
        <f t="shared" si="3"/>
        <v>0</v>
      </c>
      <c r="AR4">
        <v>0</v>
      </c>
      <c r="AS4">
        <v>0</v>
      </c>
      <c r="AT4">
        <v>0</v>
      </c>
      <c r="AU4">
        <v>0</v>
      </c>
      <c r="AV4">
        <v>0</v>
      </c>
      <c r="AW4" s="25">
        <v>3</v>
      </c>
      <c r="AX4" s="25">
        <v>3</v>
      </c>
      <c r="AY4" s="24" t="s">
        <v>14</v>
      </c>
      <c r="AZ4" s="26">
        <v>1</v>
      </c>
      <c r="BA4" s="26">
        <f t="shared" si="1"/>
        <v>2</v>
      </c>
      <c r="BB4" s="26">
        <f t="shared" si="2"/>
        <v>2</v>
      </c>
      <c r="BC4" s="26">
        <v>1</v>
      </c>
      <c r="BD4" s="25" t="s">
        <v>14</v>
      </c>
      <c r="BE4" s="26">
        <v>1</v>
      </c>
      <c r="BF4" s="26">
        <v>1</v>
      </c>
    </row>
    <row r="5" spans="1:58" x14ac:dyDescent="1.1000000000000001">
      <c r="A5" s="26">
        <v>52</v>
      </c>
      <c r="B5" s="2" t="s">
        <v>3</v>
      </c>
      <c r="C5" s="25" t="s">
        <v>2</v>
      </c>
      <c r="D5" s="25" t="s">
        <v>92</v>
      </c>
      <c r="E5" s="22"/>
      <c r="F5">
        <v>0</v>
      </c>
      <c r="H5" s="5" t="s">
        <v>2</v>
      </c>
      <c r="K5" s="6" t="s">
        <v>93</v>
      </c>
      <c r="L5" s="22">
        <f>_xlfn.DAYS(K5, AO5)</f>
        <v>6</v>
      </c>
      <c r="M5" s="7" t="s">
        <v>2</v>
      </c>
      <c r="N5">
        <v>0</v>
      </c>
      <c r="P5" t="s">
        <v>155</v>
      </c>
      <c r="Q5" s="25">
        <v>0</v>
      </c>
      <c r="R5">
        <v>0</v>
      </c>
      <c r="S5" s="11" t="s">
        <v>2</v>
      </c>
      <c r="T5" s="12" t="s">
        <v>93</v>
      </c>
      <c r="U5" s="22">
        <f t="shared" si="0"/>
        <v>6</v>
      </c>
      <c r="V5" s="13" t="s">
        <v>94</v>
      </c>
      <c r="W5" s="26">
        <f>_xlfn.DAYS(V5,T5)</f>
        <v>26</v>
      </c>
      <c r="X5" s="26">
        <v>26</v>
      </c>
      <c r="Y5" s="26">
        <v>26</v>
      </c>
      <c r="Z5" s="26">
        <v>0</v>
      </c>
      <c r="AA5" s="14" t="s">
        <v>11</v>
      </c>
      <c r="AB5" s="15" t="s">
        <v>7</v>
      </c>
      <c r="AC5" s="22">
        <v>28</v>
      </c>
      <c r="AD5" s="25">
        <v>0</v>
      </c>
      <c r="AE5" s="26">
        <v>1</v>
      </c>
      <c r="AF5">
        <v>0</v>
      </c>
      <c r="AG5">
        <v>0</v>
      </c>
      <c r="AH5" s="16" t="s">
        <v>13</v>
      </c>
      <c r="AI5" s="17">
        <v>44197</v>
      </c>
      <c r="AJ5" s="18">
        <v>5</v>
      </c>
      <c r="AK5" s="19">
        <v>44193</v>
      </c>
      <c r="AL5" s="25" t="s">
        <v>2</v>
      </c>
      <c r="AM5" s="21">
        <v>45</v>
      </c>
      <c r="AN5" s="22">
        <v>11</v>
      </c>
      <c r="AO5" s="23">
        <v>44187</v>
      </c>
      <c r="AP5" s="26">
        <f>_xlfn.DAYS(D5,AO5)</f>
        <v>8</v>
      </c>
      <c r="AQ5" s="26">
        <f t="shared" si="3"/>
        <v>0</v>
      </c>
      <c r="AR5">
        <v>0</v>
      </c>
      <c r="AS5">
        <v>0</v>
      </c>
      <c r="AT5">
        <v>0</v>
      </c>
      <c r="AU5">
        <v>0</v>
      </c>
      <c r="AV5">
        <v>0</v>
      </c>
      <c r="AW5" s="25">
        <v>3</v>
      </c>
      <c r="AX5" s="25">
        <v>3</v>
      </c>
      <c r="AY5" s="24" t="s">
        <v>38</v>
      </c>
      <c r="AZ5" s="26">
        <v>4</v>
      </c>
      <c r="BA5" s="26">
        <f t="shared" si="1"/>
        <v>-1</v>
      </c>
      <c r="BB5" s="26">
        <f t="shared" si="2"/>
        <v>2</v>
      </c>
      <c r="BC5" s="26">
        <v>3</v>
      </c>
      <c r="BD5" s="25" t="s">
        <v>14</v>
      </c>
      <c r="BE5" s="26">
        <v>1</v>
      </c>
      <c r="BF5" s="26">
        <v>1</v>
      </c>
    </row>
    <row r="6" spans="1:58" x14ac:dyDescent="1.1000000000000001">
      <c r="A6" s="26">
        <v>23.4</v>
      </c>
      <c r="B6" s="2" t="s">
        <v>3</v>
      </c>
      <c r="C6" s="25" t="s">
        <v>2</v>
      </c>
      <c r="D6" s="25" t="s">
        <v>96</v>
      </c>
      <c r="E6" s="22"/>
      <c r="F6">
        <v>0</v>
      </c>
      <c r="H6" s="5" t="s">
        <v>2</v>
      </c>
      <c r="I6" s="25" t="s">
        <v>2</v>
      </c>
      <c r="J6" s="25" t="s">
        <v>91</v>
      </c>
      <c r="K6" s="6" t="s">
        <v>95</v>
      </c>
      <c r="L6" s="22">
        <f>_xlfn.DAYS(K6, AO6)</f>
        <v>4</v>
      </c>
      <c r="M6">
        <v>0</v>
      </c>
      <c r="N6">
        <v>0</v>
      </c>
      <c r="P6" t="s">
        <v>155</v>
      </c>
      <c r="Q6" s="25">
        <v>0</v>
      </c>
      <c r="R6">
        <v>0</v>
      </c>
      <c r="S6" s="11" t="s">
        <v>2</v>
      </c>
      <c r="T6" s="12" t="s">
        <v>95</v>
      </c>
      <c r="U6" s="22">
        <f t="shared" si="0"/>
        <v>4</v>
      </c>
      <c r="V6" s="13" t="s">
        <v>154</v>
      </c>
      <c r="W6" s="26">
        <f>_xlfn.DAYS(V6,T6)</f>
        <v>18</v>
      </c>
      <c r="X6" s="27">
        <v>18</v>
      </c>
      <c r="Y6" s="27">
        <v>18</v>
      </c>
      <c r="Z6" s="27">
        <v>0</v>
      </c>
      <c r="AA6" s="14" t="s">
        <v>11</v>
      </c>
      <c r="AB6" s="15" t="s">
        <v>12</v>
      </c>
      <c r="AC6" s="22">
        <v>28</v>
      </c>
      <c r="AD6" s="25">
        <v>0</v>
      </c>
      <c r="AE6" s="26">
        <v>1</v>
      </c>
      <c r="AF6">
        <v>0</v>
      </c>
      <c r="AG6">
        <v>0</v>
      </c>
      <c r="AH6" s="16" t="s">
        <v>13</v>
      </c>
      <c r="AI6" s="17">
        <v>44221</v>
      </c>
      <c r="AJ6" s="18">
        <v>22</v>
      </c>
      <c r="AK6" s="19">
        <v>44200</v>
      </c>
      <c r="AL6">
        <v>0</v>
      </c>
      <c r="AM6" s="21">
        <v>71</v>
      </c>
      <c r="AN6" s="22">
        <v>32</v>
      </c>
      <c r="AO6" s="23">
        <v>44190</v>
      </c>
      <c r="AP6" s="26">
        <f>_xlfn.DAYS(D6,AO6)</f>
        <v>10</v>
      </c>
      <c r="AQ6" s="26">
        <f t="shared" si="3"/>
        <v>0</v>
      </c>
      <c r="AR6" s="25" t="s">
        <v>2</v>
      </c>
      <c r="AS6">
        <v>0</v>
      </c>
      <c r="AT6">
        <v>0</v>
      </c>
      <c r="AU6">
        <v>0</v>
      </c>
      <c r="AV6">
        <v>0</v>
      </c>
      <c r="AW6" s="25">
        <v>3</v>
      </c>
      <c r="AX6" s="25">
        <v>3</v>
      </c>
      <c r="AY6" s="24" t="s">
        <v>14</v>
      </c>
      <c r="AZ6" s="26">
        <v>1</v>
      </c>
      <c r="BA6" s="26">
        <f t="shared" si="1"/>
        <v>2</v>
      </c>
      <c r="BB6" s="26">
        <f t="shared" si="2"/>
        <v>2</v>
      </c>
      <c r="BC6" s="26">
        <v>1</v>
      </c>
      <c r="BD6" s="25" t="s">
        <v>14</v>
      </c>
      <c r="BE6" s="26">
        <v>1</v>
      </c>
      <c r="BF6" s="26">
        <v>1</v>
      </c>
    </row>
    <row r="7" spans="1:58" x14ac:dyDescent="1.1000000000000001">
      <c r="A7" s="26">
        <v>34.6</v>
      </c>
      <c r="B7" s="2" t="s">
        <v>8</v>
      </c>
      <c r="C7" s="25" t="s">
        <v>2</v>
      </c>
      <c r="D7" s="25" t="s">
        <v>99</v>
      </c>
      <c r="E7" s="22">
        <f>_xlfn.DAYS(D7, O7)</f>
        <v>-1</v>
      </c>
      <c r="F7">
        <v>0</v>
      </c>
      <c r="H7" s="5" t="s">
        <v>2</v>
      </c>
      <c r="K7" s="6" t="s">
        <v>97</v>
      </c>
      <c r="L7" s="22">
        <f>_xlfn.DAYS(K7, AO7)</f>
        <v>6</v>
      </c>
      <c r="M7" s="7" t="s">
        <v>2</v>
      </c>
      <c r="N7" s="8" t="s">
        <v>2</v>
      </c>
      <c r="O7" s="9" t="s">
        <v>100</v>
      </c>
      <c r="P7" s="25" t="s">
        <v>155</v>
      </c>
      <c r="Q7" s="25">
        <v>1</v>
      </c>
      <c r="R7">
        <v>0</v>
      </c>
      <c r="S7" s="11" t="s">
        <v>2</v>
      </c>
      <c r="T7" s="12" t="s">
        <v>98</v>
      </c>
      <c r="U7" s="22">
        <f t="shared" si="0"/>
        <v>10</v>
      </c>
      <c r="V7" s="25" t="s">
        <v>152</v>
      </c>
      <c r="W7" s="26">
        <f>_xlfn.DAYS(V7,T7)</f>
        <v>7</v>
      </c>
      <c r="X7" s="27">
        <v>7</v>
      </c>
      <c r="Y7" s="27">
        <v>7</v>
      </c>
      <c r="Z7" s="27">
        <v>0</v>
      </c>
      <c r="AA7" s="14" t="s">
        <v>6</v>
      </c>
      <c r="AB7" s="15" t="s">
        <v>12</v>
      </c>
      <c r="AC7" s="22">
        <v>28</v>
      </c>
      <c r="AD7" s="25">
        <v>0</v>
      </c>
      <c r="AE7" s="26">
        <v>1</v>
      </c>
      <c r="AF7">
        <v>0</v>
      </c>
      <c r="AG7">
        <v>0</v>
      </c>
      <c r="AH7" s="16" t="s">
        <v>14</v>
      </c>
      <c r="AI7" s="17">
        <v>44232</v>
      </c>
      <c r="AJ7" s="18">
        <v>15</v>
      </c>
      <c r="AK7" s="19">
        <v>44218</v>
      </c>
      <c r="AL7" s="25" t="s">
        <v>2</v>
      </c>
      <c r="AM7" s="21">
        <v>30</v>
      </c>
      <c r="AN7" s="22">
        <v>25</v>
      </c>
      <c r="AO7" s="23">
        <v>44208</v>
      </c>
      <c r="AP7" s="26">
        <f>_xlfn.DAYS(D7,AO7)</f>
        <v>8</v>
      </c>
      <c r="AQ7" s="26">
        <f t="shared" si="3"/>
        <v>0</v>
      </c>
      <c r="AR7">
        <v>0</v>
      </c>
      <c r="AS7">
        <v>0</v>
      </c>
      <c r="AT7">
        <v>0</v>
      </c>
      <c r="AU7">
        <v>0</v>
      </c>
      <c r="AV7">
        <v>0</v>
      </c>
      <c r="AW7" s="25">
        <v>1</v>
      </c>
      <c r="AX7" s="25">
        <v>2</v>
      </c>
      <c r="AY7" s="24" t="s">
        <v>14</v>
      </c>
      <c r="AZ7" s="26">
        <v>1</v>
      </c>
      <c r="BA7" s="26">
        <f t="shared" si="1"/>
        <v>0</v>
      </c>
      <c r="BB7" s="26">
        <f t="shared" si="2"/>
        <v>0</v>
      </c>
      <c r="BC7" s="26">
        <v>1</v>
      </c>
      <c r="BD7" s="25" t="s">
        <v>14</v>
      </c>
      <c r="BE7" s="26">
        <v>1</v>
      </c>
      <c r="BF7" s="26">
        <v>1</v>
      </c>
    </row>
    <row r="8" spans="1:58" x14ac:dyDescent="1.1000000000000001">
      <c r="A8" s="26">
        <v>26.8</v>
      </c>
      <c r="B8" s="2" t="s">
        <v>3</v>
      </c>
      <c r="C8" s="25" t="s">
        <v>2</v>
      </c>
      <c r="D8" s="25" t="s">
        <v>102</v>
      </c>
      <c r="E8" s="22"/>
      <c r="F8">
        <v>0</v>
      </c>
      <c r="H8" s="5" t="s">
        <v>2</v>
      </c>
      <c r="I8" s="25" t="s">
        <v>2</v>
      </c>
      <c r="J8" s="25" t="s">
        <v>101</v>
      </c>
      <c r="K8" s="6" t="s">
        <v>103</v>
      </c>
      <c r="L8" s="22">
        <f>_xlfn.DAYS(K8, AO8)</f>
        <v>5</v>
      </c>
      <c r="M8" s="25" t="s">
        <v>2</v>
      </c>
      <c r="N8">
        <v>0</v>
      </c>
      <c r="P8" t="s">
        <v>155</v>
      </c>
      <c r="Q8" s="25">
        <v>0</v>
      </c>
      <c r="R8" s="25">
        <v>1</v>
      </c>
      <c r="S8" s="11" t="s">
        <v>2</v>
      </c>
      <c r="T8" s="12" t="s">
        <v>104</v>
      </c>
      <c r="U8" s="22">
        <f t="shared" si="0"/>
        <v>7</v>
      </c>
      <c r="V8" s="25" t="s">
        <v>153</v>
      </c>
      <c r="W8" s="26">
        <f>_xlfn.DAYS(V8,T8)</f>
        <v>31</v>
      </c>
      <c r="X8" s="26">
        <v>31</v>
      </c>
      <c r="Y8" s="26">
        <v>28</v>
      </c>
      <c r="Z8" s="26">
        <v>0</v>
      </c>
      <c r="AA8" s="14" t="s">
        <v>11</v>
      </c>
      <c r="AB8" s="15" t="s">
        <v>7</v>
      </c>
      <c r="AC8" s="22">
        <v>28</v>
      </c>
      <c r="AD8" s="25">
        <v>0</v>
      </c>
      <c r="AE8" s="26">
        <v>1</v>
      </c>
      <c r="AF8">
        <v>0</v>
      </c>
      <c r="AG8">
        <v>0</v>
      </c>
      <c r="AH8" s="16" t="s">
        <v>13</v>
      </c>
      <c r="AI8" s="17">
        <v>44280</v>
      </c>
      <c r="AJ8" s="18">
        <v>34</v>
      </c>
      <c r="AK8" s="19">
        <v>44247</v>
      </c>
      <c r="AL8" s="20" t="s">
        <v>2</v>
      </c>
      <c r="AM8" s="21">
        <v>70</v>
      </c>
      <c r="AN8" s="22">
        <v>45</v>
      </c>
      <c r="AO8" s="23">
        <v>44236</v>
      </c>
      <c r="AP8" s="26">
        <f>_xlfn.DAYS(D8,AO8)</f>
        <v>11</v>
      </c>
      <c r="AQ8" s="26">
        <f t="shared" si="3"/>
        <v>0</v>
      </c>
      <c r="AR8">
        <v>0</v>
      </c>
      <c r="AS8">
        <v>0</v>
      </c>
      <c r="AT8">
        <v>0</v>
      </c>
      <c r="AU8" s="25" t="s">
        <v>2</v>
      </c>
      <c r="AV8">
        <v>0</v>
      </c>
      <c r="AW8" s="25">
        <v>3</v>
      </c>
      <c r="AX8" s="25">
        <v>3</v>
      </c>
      <c r="AY8" s="24" t="s">
        <v>1</v>
      </c>
      <c r="AZ8" s="26">
        <v>3</v>
      </c>
      <c r="BA8" s="26">
        <f t="shared" si="1"/>
        <v>0</v>
      </c>
      <c r="BB8" s="26">
        <f t="shared" si="2"/>
        <v>2</v>
      </c>
      <c r="BC8" s="26">
        <v>2</v>
      </c>
      <c r="BD8" s="25" t="s">
        <v>14</v>
      </c>
      <c r="BE8" s="26">
        <v>1</v>
      </c>
      <c r="BF8" s="26">
        <v>1</v>
      </c>
    </row>
    <row r="9" spans="1:58" x14ac:dyDescent="1.1000000000000001">
      <c r="A9" s="26">
        <v>25.8</v>
      </c>
      <c r="B9" s="2" t="s">
        <v>37</v>
      </c>
      <c r="C9" s="25" t="s">
        <v>2</v>
      </c>
      <c r="D9" s="25" t="s">
        <v>106</v>
      </c>
      <c r="E9" s="22">
        <f>_xlfn.DAYS(D9, O9)</f>
        <v>5</v>
      </c>
      <c r="F9">
        <v>0</v>
      </c>
      <c r="H9" s="5" t="s">
        <v>2</v>
      </c>
      <c r="I9" s="25" t="s">
        <v>2</v>
      </c>
      <c r="J9" s="25" t="s">
        <v>107</v>
      </c>
      <c r="K9" s="6" t="s">
        <v>105</v>
      </c>
      <c r="L9" s="22">
        <f>_xlfn.DAYS(K9, AO9)</f>
        <v>6</v>
      </c>
      <c r="M9" s="7" t="s">
        <v>2</v>
      </c>
      <c r="N9" s="8" t="s">
        <v>2</v>
      </c>
      <c r="O9" s="9" t="s">
        <v>107</v>
      </c>
      <c r="P9" s="25" t="s">
        <v>155</v>
      </c>
      <c r="Q9" s="25">
        <v>0</v>
      </c>
      <c r="R9" s="25">
        <v>1</v>
      </c>
      <c r="S9" s="11" t="s">
        <v>2</v>
      </c>
      <c r="T9" s="12" t="s">
        <v>105</v>
      </c>
      <c r="U9" s="22">
        <f t="shared" si="0"/>
        <v>6</v>
      </c>
      <c r="W9" s="26"/>
      <c r="X9" s="27"/>
      <c r="Y9" s="27">
        <v>28</v>
      </c>
      <c r="Z9" s="27">
        <v>1</v>
      </c>
      <c r="AA9" s="14" t="s">
        <v>11</v>
      </c>
      <c r="AB9" s="15" t="s">
        <v>7</v>
      </c>
      <c r="AC9" s="22">
        <v>28</v>
      </c>
      <c r="AD9" s="25">
        <v>0</v>
      </c>
      <c r="AE9" s="26">
        <v>1</v>
      </c>
      <c r="AF9">
        <v>0</v>
      </c>
      <c r="AG9">
        <v>0</v>
      </c>
      <c r="AH9" s="16" t="s">
        <v>24</v>
      </c>
      <c r="AI9" s="17">
        <v>44308</v>
      </c>
      <c r="AJ9" s="18">
        <v>21</v>
      </c>
      <c r="AK9" s="19">
        <v>44288</v>
      </c>
      <c r="AL9">
        <v>0</v>
      </c>
      <c r="AM9" s="21">
        <v>57</v>
      </c>
      <c r="AN9" s="22">
        <v>29</v>
      </c>
      <c r="AO9" s="23">
        <v>44280</v>
      </c>
      <c r="AP9" s="26">
        <f>_xlfn.DAYS(D9,AO9)</f>
        <v>13</v>
      </c>
      <c r="AQ9" s="26">
        <f t="shared" si="3"/>
        <v>0</v>
      </c>
      <c r="AR9" s="25" t="s">
        <v>2</v>
      </c>
      <c r="AS9">
        <v>0</v>
      </c>
      <c r="AT9">
        <v>0</v>
      </c>
      <c r="AU9">
        <v>0</v>
      </c>
      <c r="AV9" s="25" t="s">
        <v>2</v>
      </c>
      <c r="AW9" s="25">
        <v>3</v>
      </c>
      <c r="AX9" s="25">
        <v>3</v>
      </c>
      <c r="AY9" s="24" t="s">
        <v>17</v>
      </c>
      <c r="AZ9" s="26">
        <v>2</v>
      </c>
      <c r="BA9" s="26">
        <f t="shared" si="1"/>
        <v>1</v>
      </c>
      <c r="BB9" s="26">
        <f t="shared" si="2"/>
        <v>2</v>
      </c>
      <c r="BC9" s="26">
        <v>1</v>
      </c>
      <c r="BD9" s="25" t="s">
        <v>14</v>
      </c>
      <c r="BE9" s="26">
        <v>1</v>
      </c>
      <c r="BF9" s="26">
        <v>1</v>
      </c>
    </row>
    <row r="10" spans="1:58" x14ac:dyDescent="1.1000000000000001">
      <c r="A10" s="26">
        <v>23.1</v>
      </c>
      <c r="B10" s="2" t="s">
        <v>3</v>
      </c>
      <c r="C10" s="25" t="s">
        <v>2</v>
      </c>
      <c r="D10" s="25" t="s">
        <v>108</v>
      </c>
      <c r="E10" s="22"/>
      <c r="F10">
        <v>0</v>
      </c>
      <c r="H10" s="5" t="s">
        <v>2</v>
      </c>
      <c r="K10" s="6" t="s">
        <v>108</v>
      </c>
      <c r="L10" s="22">
        <f>_xlfn.DAYS(K10, AO10)</f>
        <v>5</v>
      </c>
      <c r="M10">
        <v>0</v>
      </c>
      <c r="N10">
        <v>0</v>
      </c>
      <c r="P10" t="s">
        <v>155</v>
      </c>
      <c r="Q10" s="25">
        <v>0</v>
      </c>
      <c r="R10">
        <v>0</v>
      </c>
      <c r="S10" s="11" t="s">
        <v>2</v>
      </c>
      <c r="T10" s="12" t="s">
        <v>109</v>
      </c>
      <c r="U10" s="22">
        <f t="shared" si="0"/>
        <v>4</v>
      </c>
      <c r="W10" s="26"/>
      <c r="X10" s="27">
        <f>_xlfn.DAYS(AI10,T10)</f>
        <v>6</v>
      </c>
      <c r="Y10" s="27">
        <f>_xlfn.DAYS(AJ10,V10)</f>
        <v>3</v>
      </c>
      <c r="Z10" s="27">
        <v>1</v>
      </c>
      <c r="AA10" s="14" t="s">
        <v>11</v>
      </c>
      <c r="AB10" s="15" t="s">
        <v>33</v>
      </c>
      <c r="AC10" s="22">
        <v>6</v>
      </c>
      <c r="AD10" s="25">
        <v>1</v>
      </c>
      <c r="AE10" s="22">
        <v>0</v>
      </c>
      <c r="AF10" s="25" t="s">
        <v>2</v>
      </c>
      <c r="AG10" s="25" t="s">
        <v>2</v>
      </c>
      <c r="AH10" s="16" t="s">
        <v>24</v>
      </c>
      <c r="AI10" s="17">
        <v>44310</v>
      </c>
      <c r="AJ10" s="18">
        <v>3</v>
      </c>
      <c r="AK10" s="19">
        <v>44308</v>
      </c>
      <c r="AL10" s="25" t="s">
        <v>2</v>
      </c>
      <c r="AM10" s="21">
        <v>71</v>
      </c>
      <c r="AN10" s="22">
        <v>11</v>
      </c>
      <c r="AO10" s="23">
        <v>44300</v>
      </c>
      <c r="AP10" s="26">
        <f>_xlfn.DAYS(D10,AO10)</f>
        <v>5</v>
      </c>
      <c r="AQ10" s="26">
        <f t="shared" si="3"/>
        <v>1</v>
      </c>
      <c r="AR10" s="25" t="s">
        <v>2</v>
      </c>
      <c r="AS10" s="25" t="s">
        <v>2</v>
      </c>
      <c r="AT10">
        <v>0</v>
      </c>
      <c r="AU10">
        <v>0</v>
      </c>
      <c r="AV10">
        <v>0</v>
      </c>
      <c r="AW10" s="25">
        <v>3</v>
      </c>
      <c r="AX10" s="25">
        <v>3</v>
      </c>
      <c r="AY10" s="24" t="s">
        <v>34</v>
      </c>
      <c r="AZ10" s="26">
        <v>5</v>
      </c>
      <c r="BA10" s="26">
        <f t="shared" si="1"/>
        <v>-2</v>
      </c>
      <c r="BB10" s="26">
        <f t="shared" si="2"/>
        <v>-2</v>
      </c>
      <c r="BC10" s="26">
        <v>4</v>
      </c>
      <c r="BD10" s="25" t="s">
        <v>34</v>
      </c>
      <c r="BE10" s="26">
        <v>5</v>
      </c>
      <c r="BF10" s="26">
        <v>4</v>
      </c>
    </row>
    <row r="11" spans="1:58" x14ac:dyDescent="1.1000000000000001">
      <c r="A11" s="26">
        <v>20.3</v>
      </c>
      <c r="B11" s="2" t="s">
        <v>3</v>
      </c>
      <c r="C11" s="25" t="s">
        <v>2</v>
      </c>
      <c r="D11" s="25" t="s">
        <v>112</v>
      </c>
      <c r="E11" s="22">
        <f>_xlfn.DAYS(D11, O11)</f>
        <v>3</v>
      </c>
      <c r="F11">
        <v>0</v>
      </c>
      <c r="H11" s="5" t="s">
        <v>2</v>
      </c>
      <c r="K11" s="6" t="s">
        <v>113</v>
      </c>
      <c r="L11" s="22">
        <f>_xlfn.DAYS(K11, AO11)</f>
        <v>6</v>
      </c>
      <c r="M11" s="25" t="s">
        <v>2</v>
      </c>
      <c r="N11" s="25" t="s">
        <v>2</v>
      </c>
      <c r="O11" s="25" t="s">
        <v>113</v>
      </c>
      <c r="P11" s="25" t="s">
        <v>155</v>
      </c>
      <c r="Q11" s="25">
        <v>1</v>
      </c>
      <c r="R11">
        <v>0</v>
      </c>
      <c r="S11" s="11" t="s">
        <v>2</v>
      </c>
      <c r="T11" s="12" t="s">
        <v>113</v>
      </c>
      <c r="U11" s="22">
        <f t="shared" si="0"/>
        <v>6</v>
      </c>
      <c r="V11" s="13" t="s">
        <v>114</v>
      </c>
      <c r="W11" s="26">
        <f>_xlfn.DAYS(V11,T11)</f>
        <v>9</v>
      </c>
      <c r="X11" s="26">
        <v>9</v>
      </c>
      <c r="Y11" s="26">
        <v>9</v>
      </c>
      <c r="Z11" s="26">
        <v>0</v>
      </c>
      <c r="AA11" s="14" t="s">
        <v>11</v>
      </c>
      <c r="AB11" s="15" t="s">
        <v>12</v>
      </c>
      <c r="AC11" s="22">
        <v>28</v>
      </c>
      <c r="AD11" s="25">
        <v>0</v>
      </c>
      <c r="AE11" s="26">
        <v>1</v>
      </c>
      <c r="AF11">
        <v>0</v>
      </c>
      <c r="AG11">
        <v>0</v>
      </c>
      <c r="AH11" s="16" t="s">
        <v>13</v>
      </c>
      <c r="AI11" s="17">
        <v>44323</v>
      </c>
      <c r="AJ11" s="18">
        <v>11</v>
      </c>
      <c r="AK11" s="19">
        <v>44313</v>
      </c>
      <c r="AL11">
        <v>0</v>
      </c>
      <c r="AM11" s="21">
        <v>63</v>
      </c>
      <c r="AN11" s="22">
        <v>17</v>
      </c>
      <c r="AO11" s="23">
        <v>44307</v>
      </c>
      <c r="AP11" s="26">
        <f>_xlfn.DAYS(D11,AO11)</f>
        <v>9</v>
      </c>
      <c r="AQ11" s="26">
        <f t="shared" si="3"/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 s="25">
        <v>3</v>
      </c>
      <c r="AX11" s="25">
        <v>3</v>
      </c>
      <c r="AY11" s="24" t="s">
        <v>14</v>
      </c>
      <c r="AZ11" s="26">
        <v>1</v>
      </c>
      <c r="BA11" s="26">
        <f t="shared" si="1"/>
        <v>2</v>
      </c>
      <c r="BB11" s="26">
        <f t="shared" si="2"/>
        <v>2</v>
      </c>
      <c r="BC11" s="26">
        <v>1</v>
      </c>
      <c r="BD11" s="25" t="s">
        <v>14</v>
      </c>
      <c r="BE11" s="26">
        <v>1</v>
      </c>
      <c r="BF11" s="26">
        <v>1</v>
      </c>
    </row>
    <row r="12" spans="1:58" x14ac:dyDescent="1.1000000000000001">
      <c r="A12" s="26">
        <v>30.1</v>
      </c>
      <c r="B12" s="2" t="s">
        <v>37</v>
      </c>
      <c r="C12" s="25" t="s">
        <v>2</v>
      </c>
      <c r="D12" s="25" t="s">
        <v>116</v>
      </c>
      <c r="E12" s="22"/>
      <c r="F12">
        <v>0</v>
      </c>
      <c r="H12" s="5" t="s">
        <v>2</v>
      </c>
      <c r="I12" s="25" t="s">
        <v>2</v>
      </c>
      <c r="J12" s="25" t="s">
        <v>114</v>
      </c>
      <c r="K12" s="6" t="s">
        <v>83</v>
      </c>
      <c r="L12" s="22">
        <f>_xlfn.DAYS(K12, AO12)</f>
        <v>10</v>
      </c>
      <c r="M12" s="7" t="s">
        <v>2</v>
      </c>
      <c r="N12">
        <v>0</v>
      </c>
      <c r="P12" s="25" t="s">
        <v>155</v>
      </c>
      <c r="Q12" s="25">
        <v>0</v>
      </c>
      <c r="R12">
        <v>0</v>
      </c>
      <c r="S12" s="11" t="s">
        <v>2</v>
      </c>
      <c r="T12" s="12" t="s">
        <v>83</v>
      </c>
      <c r="U12" s="22">
        <f t="shared" si="0"/>
        <v>10</v>
      </c>
      <c r="W12" s="26"/>
      <c r="X12" s="27"/>
      <c r="Y12" s="27">
        <v>28</v>
      </c>
      <c r="Z12" s="27">
        <v>1</v>
      </c>
      <c r="AA12" s="14" t="s">
        <v>11</v>
      </c>
      <c r="AB12" s="15" t="s">
        <v>7</v>
      </c>
      <c r="AC12" s="22">
        <v>28</v>
      </c>
      <c r="AD12" s="25">
        <v>0</v>
      </c>
      <c r="AE12" s="26">
        <v>1</v>
      </c>
      <c r="AF12">
        <v>0</v>
      </c>
      <c r="AG12">
        <v>0</v>
      </c>
      <c r="AH12" s="16" t="s">
        <v>38</v>
      </c>
      <c r="AI12" s="17">
        <v>44349</v>
      </c>
      <c r="AJ12" s="18">
        <v>31</v>
      </c>
      <c r="AK12" s="19">
        <v>44319</v>
      </c>
      <c r="AL12">
        <v>0</v>
      </c>
      <c r="AM12" s="21">
        <v>58</v>
      </c>
      <c r="AN12" s="22">
        <v>40</v>
      </c>
      <c r="AO12" s="23">
        <v>44310</v>
      </c>
      <c r="AP12" s="26">
        <f>_xlfn.DAYS(D12,AO12)</f>
        <v>15</v>
      </c>
      <c r="AQ12" s="26">
        <f t="shared" si="3"/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 s="25">
        <v>4</v>
      </c>
      <c r="AX12" s="25">
        <v>4</v>
      </c>
      <c r="AY12" s="24" t="s">
        <v>38</v>
      </c>
      <c r="AZ12" s="26">
        <v>4</v>
      </c>
      <c r="BA12" s="26">
        <f t="shared" si="1"/>
        <v>0</v>
      </c>
      <c r="BB12" s="26">
        <f t="shared" si="2"/>
        <v>0</v>
      </c>
      <c r="BC12" s="26">
        <v>3</v>
      </c>
      <c r="BD12" s="25" t="s">
        <v>38</v>
      </c>
      <c r="BE12" s="26">
        <v>4</v>
      </c>
      <c r="BF12" s="26">
        <v>3</v>
      </c>
    </row>
    <row r="13" spans="1:58" x14ac:dyDescent="1.1000000000000001">
      <c r="A13" s="26">
        <v>27.8</v>
      </c>
      <c r="B13" s="2" t="s">
        <v>37</v>
      </c>
      <c r="C13" s="25" t="s">
        <v>2</v>
      </c>
      <c r="D13" s="25" t="s">
        <v>114</v>
      </c>
      <c r="E13" s="22"/>
      <c r="F13">
        <v>0</v>
      </c>
      <c r="H13" s="5" t="s">
        <v>2</v>
      </c>
      <c r="I13" s="25" t="s">
        <v>2</v>
      </c>
      <c r="J13" s="25" t="s">
        <v>115</v>
      </c>
      <c r="K13" s="6" t="s">
        <v>110</v>
      </c>
      <c r="L13" s="22">
        <f>_xlfn.DAYS(K13, AO13)</f>
        <v>5</v>
      </c>
      <c r="M13">
        <v>0</v>
      </c>
      <c r="N13" s="25">
        <v>0</v>
      </c>
      <c r="P13" s="25" t="s">
        <v>155</v>
      </c>
      <c r="Q13" s="25">
        <v>0</v>
      </c>
      <c r="R13">
        <v>0</v>
      </c>
      <c r="S13" s="11" t="s">
        <v>2</v>
      </c>
      <c r="T13" s="12" t="s">
        <v>110</v>
      </c>
      <c r="U13" s="22">
        <f t="shared" si="0"/>
        <v>5</v>
      </c>
      <c r="V13" s="25" t="s">
        <v>120</v>
      </c>
      <c r="W13" s="26">
        <f>_xlfn.DAYS(V13,T13)</f>
        <v>18</v>
      </c>
      <c r="X13" s="27">
        <v>18</v>
      </c>
      <c r="Y13" s="27">
        <v>18</v>
      </c>
      <c r="Z13" s="27">
        <v>0</v>
      </c>
      <c r="AA13" s="14" t="s">
        <v>11</v>
      </c>
      <c r="AB13" s="15" t="s">
        <v>7</v>
      </c>
      <c r="AC13" s="22">
        <v>28</v>
      </c>
      <c r="AD13" s="25">
        <v>0</v>
      </c>
      <c r="AE13" s="26">
        <v>1</v>
      </c>
      <c r="AF13">
        <v>0</v>
      </c>
      <c r="AG13">
        <v>0</v>
      </c>
      <c r="AH13" s="16" t="s">
        <v>38</v>
      </c>
      <c r="AI13" s="17">
        <v>44335</v>
      </c>
      <c r="AJ13" s="18">
        <v>15</v>
      </c>
      <c r="AK13" s="19">
        <v>44321</v>
      </c>
      <c r="AL13">
        <v>0</v>
      </c>
      <c r="AM13" s="21">
        <v>44</v>
      </c>
      <c r="AN13" s="22">
        <v>27</v>
      </c>
      <c r="AO13" s="23">
        <v>44309</v>
      </c>
      <c r="AP13" s="26">
        <f>_xlfn.DAYS(D13,AO13)</f>
        <v>13</v>
      </c>
      <c r="AQ13" s="26">
        <f t="shared" si="3"/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 s="25">
        <v>4</v>
      </c>
      <c r="AX13" s="25">
        <v>4</v>
      </c>
      <c r="AY13" s="24" t="s">
        <v>14</v>
      </c>
      <c r="AZ13" s="26">
        <v>1</v>
      </c>
      <c r="BA13" s="26">
        <f t="shared" si="1"/>
        <v>3</v>
      </c>
      <c r="BB13" s="26">
        <f t="shared" si="2"/>
        <v>3</v>
      </c>
      <c r="BC13" s="26">
        <v>1</v>
      </c>
      <c r="BD13" s="25" t="s">
        <v>14</v>
      </c>
      <c r="BE13" s="26">
        <v>1</v>
      </c>
      <c r="BF13" s="26">
        <v>1</v>
      </c>
    </row>
    <row r="14" spans="1:58" x14ac:dyDescent="1.1000000000000001">
      <c r="A14" s="26">
        <v>19.8</v>
      </c>
      <c r="B14" s="2" t="s">
        <v>3</v>
      </c>
      <c r="C14" s="25" t="s">
        <v>2</v>
      </c>
      <c r="D14" s="25" t="s">
        <v>121</v>
      </c>
      <c r="E14" s="22"/>
      <c r="F14">
        <v>0</v>
      </c>
      <c r="H14" s="5" t="s">
        <v>2</v>
      </c>
      <c r="I14" s="25" t="s">
        <v>2</v>
      </c>
      <c r="J14" s="25" t="s">
        <v>118</v>
      </c>
      <c r="K14" s="6" t="s">
        <v>116</v>
      </c>
      <c r="L14" s="22">
        <f>_xlfn.DAYS(K14, AO14)</f>
        <v>9</v>
      </c>
      <c r="M14" s="25" t="s">
        <v>2</v>
      </c>
      <c r="N14">
        <v>0</v>
      </c>
      <c r="P14" s="25" t="s">
        <v>155</v>
      </c>
      <c r="Q14" s="25">
        <v>0</v>
      </c>
      <c r="R14">
        <v>0</v>
      </c>
      <c r="S14" s="11" t="s">
        <v>2</v>
      </c>
      <c r="T14" s="12" t="s">
        <v>116</v>
      </c>
      <c r="U14" s="22">
        <f t="shared" si="0"/>
        <v>9</v>
      </c>
      <c r="W14" s="26"/>
      <c r="X14" s="27"/>
      <c r="Y14" s="27">
        <v>28</v>
      </c>
      <c r="Z14" s="27">
        <v>1</v>
      </c>
      <c r="AA14" s="14" t="s">
        <v>6</v>
      </c>
      <c r="AB14" s="15" t="s">
        <v>7</v>
      </c>
      <c r="AC14" s="22">
        <v>28</v>
      </c>
      <c r="AD14" s="25">
        <v>0</v>
      </c>
      <c r="AE14" s="26">
        <v>1</v>
      </c>
      <c r="AF14">
        <v>0</v>
      </c>
      <c r="AG14">
        <v>0</v>
      </c>
      <c r="AH14" s="16" t="s">
        <v>24</v>
      </c>
      <c r="AI14" s="17">
        <v>44340</v>
      </c>
      <c r="AJ14" s="18">
        <v>17</v>
      </c>
      <c r="AK14" s="19">
        <v>44324</v>
      </c>
      <c r="AL14">
        <v>0</v>
      </c>
      <c r="AM14" s="21">
        <v>80</v>
      </c>
      <c r="AN14" s="22">
        <v>25</v>
      </c>
      <c r="AO14" s="23">
        <v>44316</v>
      </c>
      <c r="AP14" s="26">
        <f>_xlfn.DAYS(D14,AO14)</f>
        <v>15</v>
      </c>
      <c r="AQ14" s="26">
        <f t="shared" si="3"/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 s="25">
        <v>3</v>
      </c>
      <c r="AX14" s="25">
        <v>3</v>
      </c>
      <c r="AY14" s="24" t="s">
        <v>24</v>
      </c>
      <c r="AZ14" s="26">
        <v>3</v>
      </c>
      <c r="BA14" s="26">
        <f t="shared" si="1"/>
        <v>0</v>
      </c>
      <c r="BB14" s="26">
        <f t="shared" si="2"/>
        <v>0</v>
      </c>
      <c r="BC14" s="26">
        <v>2</v>
      </c>
      <c r="BD14" s="25" t="s">
        <v>24</v>
      </c>
      <c r="BE14" s="26">
        <v>3</v>
      </c>
      <c r="BF14" s="26">
        <v>2</v>
      </c>
    </row>
    <row r="15" spans="1:58" x14ac:dyDescent="1.1000000000000001">
      <c r="A15" s="26">
        <v>27.7</v>
      </c>
      <c r="B15" s="2" t="s">
        <v>3</v>
      </c>
      <c r="C15" s="25" t="s">
        <v>2</v>
      </c>
      <c r="D15" s="25" t="s">
        <v>121</v>
      </c>
      <c r="E15" s="22">
        <f>_xlfn.DAYS(D15, O15)</f>
        <v>5</v>
      </c>
      <c r="F15">
        <v>0</v>
      </c>
      <c r="H15" s="5" t="s">
        <v>2</v>
      </c>
      <c r="I15" s="25" t="s">
        <v>2</v>
      </c>
      <c r="J15" s="25" t="s">
        <v>117</v>
      </c>
      <c r="K15" s="6" t="s">
        <v>117</v>
      </c>
      <c r="L15" s="22">
        <f>_xlfn.DAYS(K15, AO15)</f>
        <v>6</v>
      </c>
      <c r="M15" s="7" t="s">
        <v>2</v>
      </c>
      <c r="N15" s="25" t="s">
        <v>2</v>
      </c>
      <c r="O15" s="25" t="s">
        <v>117</v>
      </c>
      <c r="P15" s="25" t="s">
        <v>155</v>
      </c>
      <c r="Q15" s="25">
        <v>0</v>
      </c>
      <c r="R15" s="25">
        <v>1</v>
      </c>
      <c r="S15" s="11" t="s">
        <v>2</v>
      </c>
      <c r="T15" s="12" t="s">
        <v>116</v>
      </c>
      <c r="U15" s="22">
        <f t="shared" si="0"/>
        <v>5</v>
      </c>
      <c r="W15" s="26"/>
      <c r="X15" s="26">
        <f>_xlfn.DAYS(AI15,T15)</f>
        <v>9</v>
      </c>
      <c r="Y15" s="26">
        <f>_xlfn.DAYS(AJ15,V15)</f>
        <v>10</v>
      </c>
      <c r="Z15" s="26">
        <v>1</v>
      </c>
      <c r="AA15" s="14" t="s">
        <v>11</v>
      </c>
      <c r="AB15" s="15" t="s">
        <v>33</v>
      </c>
      <c r="AC15" s="22">
        <v>9</v>
      </c>
      <c r="AD15" s="25">
        <v>1</v>
      </c>
      <c r="AE15" s="22">
        <v>0</v>
      </c>
      <c r="AF15" s="25" t="s">
        <v>2</v>
      </c>
      <c r="AG15" s="25" t="s">
        <v>2</v>
      </c>
      <c r="AH15" s="16" t="s">
        <v>24</v>
      </c>
      <c r="AI15" s="17">
        <v>44334</v>
      </c>
      <c r="AJ15" s="18">
        <v>10</v>
      </c>
      <c r="AK15" s="19">
        <v>44325</v>
      </c>
      <c r="AL15">
        <v>0</v>
      </c>
      <c r="AM15" s="21">
        <v>81</v>
      </c>
      <c r="AN15" s="22">
        <v>15</v>
      </c>
      <c r="AO15" s="23">
        <v>44320</v>
      </c>
      <c r="AP15" s="26">
        <f>_xlfn.DAYS(D15,AO15)</f>
        <v>11</v>
      </c>
      <c r="AQ15" s="26">
        <f t="shared" si="3"/>
        <v>0</v>
      </c>
      <c r="AR15" s="25" t="s">
        <v>2</v>
      </c>
      <c r="AS15">
        <v>0</v>
      </c>
      <c r="AT15">
        <v>0</v>
      </c>
      <c r="AU15">
        <v>0</v>
      </c>
      <c r="AV15">
        <v>0</v>
      </c>
      <c r="AW15" s="25">
        <v>3</v>
      </c>
      <c r="AX15" s="25">
        <v>3</v>
      </c>
      <c r="AY15" s="24" t="s">
        <v>34</v>
      </c>
      <c r="AZ15" s="26">
        <v>5</v>
      </c>
      <c r="BA15" s="26">
        <f t="shared" si="1"/>
        <v>-2</v>
      </c>
      <c r="BB15" s="26">
        <f t="shared" si="2"/>
        <v>-2</v>
      </c>
      <c r="BC15" s="26">
        <v>4</v>
      </c>
      <c r="BD15" s="25" t="s">
        <v>34</v>
      </c>
      <c r="BE15" s="26">
        <v>5</v>
      </c>
      <c r="BF15" s="26">
        <v>4</v>
      </c>
    </row>
    <row r="16" spans="1:58" x14ac:dyDescent="1.1000000000000001">
      <c r="A16" s="26">
        <v>24.7</v>
      </c>
      <c r="B16" s="2" t="s">
        <v>37</v>
      </c>
      <c r="C16" s="25" t="s">
        <v>2</v>
      </c>
      <c r="D16" s="25" t="s">
        <v>117</v>
      </c>
      <c r="E16" s="22">
        <f>_xlfn.DAYS(D16, O16)</f>
        <v>1</v>
      </c>
      <c r="F16">
        <v>0</v>
      </c>
      <c r="H16" s="5" t="s">
        <v>2</v>
      </c>
      <c r="I16" s="25" t="s">
        <v>2</v>
      </c>
      <c r="J16" s="25" t="s">
        <v>119</v>
      </c>
      <c r="K16" s="6" t="s">
        <v>119</v>
      </c>
      <c r="L16" s="22">
        <f>_xlfn.DAYS(K16, AO16)</f>
        <v>3</v>
      </c>
      <c r="M16" s="7" t="s">
        <v>2</v>
      </c>
      <c r="N16" s="25" t="s">
        <v>2</v>
      </c>
      <c r="O16" s="25" t="s">
        <v>116</v>
      </c>
      <c r="P16" s="25" t="s">
        <v>155</v>
      </c>
      <c r="Q16" s="25">
        <v>0</v>
      </c>
      <c r="R16" s="25">
        <v>1</v>
      </c>
      <c r="S16" s="11" t="s">
        <v>2</v>
      </c>
      <c r="T16" s="12" t="s">
        <v>119</v>
      </c>
      <c r="U16" s="22">
        <f t="shared" si="0"/>
        <v>3</v>
      </c>
      <c r="V16" s="25" t="s">
        <v>122</v>
      </c>
      <c r="W16" s="26">
        <f>_xlfn.DAYS(V16,T16)</f>
        <v>16</v>
      </c>
      <c r="X16" s="26">
        <v>16</v>
      </c>
      <c r="Y16" s="26">
        <v>16</v>
      </c>
      <c r="Z16" s="26">
        <v>0</v>
      </c>
      <c r="AA16" s="14" t="s">
        <v>11</v>
      </c>
      <c r="AB16" s="15" t="s">
        <v>7</v>
      </c>
      <c r="AC16" s="22">
        <v>28</v>
      </c>
      <c r="AD16" s="25">
        <v>0</v>
      </c>
      <c r="AE16" s="26">
        <v>1</v>
      </c>
      <c r="AF16">
        <v>0</v>
      </c>
      <c r="AG16">
        <v>0</v>
      </c>
      <c r="AH16" s="16" t="s">
        <v>38</v>
      </c>
      <c r="AI16" s="17">
        <v>44341</v>
      </c>
      <c r="AJ16" s="18">
        <v>18</v>
      </c>
      <c r="AK16" s="19">
        <v>44324</v>
      </c>
      <c r="AL16" s="20" t="s">
        <v>2</v>
      </c>
      <c r="AM16" s="21">
        <v>74</v>
      </c>
      <c r="AN16" s="22">
        <v>21</v>
      </c>
      <c r="AO16" s="23">
        <v>44321</v>
      </c>
      <c r="AP16" s="26">
        <f>_xlfn.DAYS(D16,AO16)</f>
        <v>5</v>
      </c>
      <c r="AQ16" s="26">
        <f t="shared" si="3"/>
        <v>1</v>
      </c>
      <c r="AR16">
        <v>0</v>
      </c>
      <c r="AS16">
        <v>0</v>
      </c>
      <c r="AT16">
        <v>0</v>
      </c>
      <c r="AU16">
        <v>0</v>
      </c>
      <c r="AV16">
        <v>0</v>
      </c>
      <c r="AW16" s="25">
        <v>4</v>
      </c>
      <c r="AX16" s="25">
        <v>4</v>
      </c>
      <c r="AY16" s="24" t="s">
        <v>14</v>
      </c>
      <c r="AZ16" s="26">
        <v>1</v>
      </c>
      <c r="BA16" s="26">
        <f t="shared" si="1"/>
        <v>3</v>
      </c>
      <c r="BB16" s="26">
        <f t="shared" si="2"/>
        <v>3</v>
      </c>
      <c r="BC16" s="26">
        <v>1</v>
      </c>
      <c r="BD16" s="25" t="s">
        <v>14</v>
      </c>
      <c r="BE16" s="26">
        <v>1</v>
      </c>
      <c r="BF16" s="26">
        <v>1</v>
      </c>
    </row>
    <row r="17" spans="1:58" x14ac:dyDescent="1.1000000000000001">
      <c r="A17" s="26">
        <v>20.6</v>
      </c>
      <c r="B17" s="2" t="s">
        <v>3</v>
      </c>
      <c r="C17" s="25" t="s">
        <v>2</v>
      </c>
      <c r="D17" s="25" t="s">
        <v>123</v>
      </c>
      <c r="E17" s="22"/>
      <c r="F17">
        <v>0</v>
      </c>
      <c r="H17" s="5" t="s">
        <v>2</v>
      </c>
      <c r="K17" s="6" t="s">
        <v>124</v>
      </c>
      <c r="L17" s="22">
        <f>_xlfn.DAYS(K17, AO17)</f>
        <v>11</v>
      </c>
      <c r="M17" s="25" t="s">
        <v>2</v>
      </c>
      <c r="N17" s="25">
        <v>0</v>
      </c>
      <c r="P17" s="25" t="s">
        <v>155</v>
      </c>
      <c r="Q17" s="25">
        <v>0</v>
      </c>
      <c r="R17">
        <v>0</v>
      </c>
      <c r="S17" s="11" t="s">
        <v>2</v>
      </c>
      <c r="T17" s="12" t="s">
        <v>124</v>
      </c>
      <c r="U17" s="22">
        <f t="shared" si="0"/>
        <v>11</v>
      </c>
      <c r="V17" s="13" t="s">
        <v>125</v>
      </c>
      <c r="W17" s="26">
        <f>_xlfn.DAYS(V17,T17)</f>
        <v>9</v>
      </c>
      <c r="X17" s="26">
        <v>9</v>
      </c>
      <c r="Y17" s="26">
        <v>9</v>
      </c>
      <c r="Z17" s="26">
        <v>0</v>
      </c>
      <c r="AA17" s="14" t="s">
        <v>6</v>
      </c>
      <c r="AB17" s="15" t="s">
        <v>12</v>
      </c>
      <c r="AC17" s="22">
        <v>28</v>
      </c>
      <c r="AD17" s="25">
        <v>0</v>
      </c>
      <c r="AE17" s="26">
        <v>1</v>
      </c>
      <c r="AF17">
        <v>0</v>
      </c>
      <c r="AG17">
        <v>0</v>
      </c>
      <c r="AH17" s="16" t="s">
        <v>17</v>
      </c>
      <c r="AI17" s="17">
        <v>44338</v>
      </c>
      <c r="AJ17" s="18">
        <v>10</v>
      </c>
      <c r="AK17" s="19">
        <v>44329</v>
      </c>
      <c r="AL17">
        <v>0</v>
      </c>
      <c r="AM17" s="21">
        <v>71</v>
      </c>
      <c r="AN17" s="22">
        <v>22</v>
      </c>
      <c r="AO17" s="23">
        <v>44317</v>
      </c>
      <c r="AP17" s="26">
        <f>_xlfn.DAYS(D17,AO17)</f>
        <v>17</v>
      </c>
      <c r="AQ17" s="26">
        <f t="shared" si="3"/>
        <v>0</v>
      </c>
      <c r="AR17" s="25" t="s">
        <v>2</v>
      </c>
      <c r="AS17">
        <v>0</v>
      </c>
      <c r="AT17">
        <v>0</v>
      </c>
      <c r="AU17">
        <v>0</v>
      </c>
      <c r="AV17">
        <v>0</v>
      </c>
      <c r="AW17" s="25">
        <v>2</v>
      </c>
      <c r="AX17" s="25">
        <v>2</v>
      </c>
      <c r="AY17" s="24" t="s">
        <v>14</v>
      </c>
      <c r="AZ17" s="26">
        <v>1</v>
      </c>
      <c r="BA17" s="26">
        <f t="shared" si="1"/>
        <v>1</v>
      </c>
      <c r="BB17" s="26">
        <f t="shared" si="2"/>
        <v>1</v>
      </c>
      <c r="BC17" s="26">
        <v>1</v>
      </c>
      <c r="BD17" s="25" t="s">
        <v>14</v>
      </c>
      <c r="BE17" s="26">
        <v>1</v>
      </c>
      <c r="BF17" s="26">
        <v>1</v>
      </c>
    </row>
    <row r="18" spans="1:58" x14ac:dyDescent="1.1000000000000001">
      <c r="A18" s="26">
        <v>22.5</v>
      </c>
      <c r="B18" s="2" t="s">
        <v>37</v>
      </c>
      <c r="C18" s="25" t="s">
        <v>2</v>
      </c>
      <c r="D18" s="25" t="s">
        <v>121</v>
      </c>
      <c r="E18" s="22"/>
      <c r="F18">
        <v>0</v>
      </c>
      <c r="H18" s="5" t="s">
        <v>2</v>
      </c>
      <c r="I18" s="25" t="s">
        <v>2</v>
      </c>
      <c r="J18" s="25" t="s">
        <v>126</v>
      </c>
      <c r="K18" s="6" t="s">
        <v>126</v>
      </c>
      <c r="L18" s="22">
        <f>_xlfn.DAYS(K18, AO18)</f>
        <v>12</v>
      </c>
      <c r="M18" s="7" t="s">
        <v>2</v>
      </c>
      <c r="N18" s="25">
        <v>0</v>
      </c>
      <c r="P18" s="25" t="s">
        <v>155</v>
      </c>
      <c r="Q18" s="25">
        <v>0</v>
      </c>
      <c r="R18" s="25">
        <v>1</v>
      </c>
      <c r="S18" s="11" t="s">
        <v>2</v>
      </c>
      <c r="T18" s="12" t="s">
        <v>124</v>
      </c>
      <c r="U18" s="22">
        <f t="shared" si="0"/>
        <v>11</v>
      </c>
      <c r="W18" s="26"/>
      <c r="X18" s="26"/>
      <c r="Y18" s="26">
        <v>28</v>
      </c>
      <c r="Z18" s="26">
        <v>1</v>
      </c>
      <c r="AA18" s="14" t="s">
        <v>11</v>
      </c>
      <c r="AB18" s="15" t="s">
        <v>7</v>
      </c>
      <c r="AC18" s="22">
        <v>28</v>
      </c>
      <c r="AD18" s="25">
        <v>0</v>
      </c>
      <c r="AE18" s="26">
        <v>1</v>
      </c>
      <c r="AF18">
        <v>0</v>
      </c>
      <c r="AG18">
        <v>0</v>
      </c>
      <c r="AH18" s="16" t="s">
        <v>38</v>
      </c>
      <c r="AI18" s="17">
        <v>44371</v>
      </c>
      <c r="AJ18" s="18">
        <v>44</v>
      </c>
      <c r="AK18" s="19">
        <v>44328</v>
      </c>
      <c r="AL18" s="25" t="s">
        <v>2</v>
      </c>
      <c r="AM18" s="21">
        <v>71</v>
      </c>
      <c r="AN18" s="22">
        <v>55</v>
      </c>
      <c r="AO18" s="23">
        <v>44317</v>
      </c>
      <c r="AP18" s="26">
        <f>_xlfn.DAYS(D18,AO18)</f>
        <v>14</v>
      </c>
      <c r="AQ18" s="26">
        <f t="shared" si="3"/>
        <v>0</v>
      </c>
      <c r="AR18" s="25" t="s">
        <v>2</v>
      </c>
      <c r="AS18">
        <v>0</v>
      </c>
      <c r="AT18">
        <v>0</v>
      </c>
      <c r="AU18">
        <v>0</v>
      </c>
      <c r="AV18">
        <v>0</v>
      </c>
      <c r="AW18" s="25">
        <v>4</v>
      </c>
      <c r="AX18" s="25">
        <v>4</v>
      </c>
      <c r="AY18" s="24" t="s">
        <v>38</v>
      </c>
      <c r="AZ18" s="26">
        <v>4</v>
      </c>
      <c r="BA18" s="26">
        <f t="shared" si="1"/>
        <v>0</v>
      </c>
      <c r="BB18" s="26">
        <f t="shared" si="2"/>
        <v>0</v>
      </c>
      <c r="BC18" s="26">
        <v>3</v>
      </c>
      <c r="BD18" s="25" t="s">
        <v>38</v>
      </c>
      <c r="BE18" s="26">
        <v>4</v>
      </c>
      <c r="BF18" s="26">
        <v>3</v>
      </c>
    </row>
    <row r="19" spans="1:58" x14ac:dyDescent="1.1000000000000001">
      <c r="A19" s="26">
        <v>34.9</v>
      </c>
      <c r="B19" s="2" t="s">
        <v>3</v>
      </c>
      <c r="C19" s="25" t="s">
        <v>2</v>
      </c>
      <c r="D19" s="25" t="s">
        <v>128</v>
      </c>
      <c r="E19" s="22">
        <f>_xlfn.DAYS(D19, O19)</f>
        <v>3</v>
      </c>
      <c r="F19">
        <v>0</v>
      </c>
      <c r="H19" s="5" t="s">
        <v>2</v>
      </c>
      <c r="K19" s="6" t="s">
        <v>127</v>
      </c>
      <c r="L19" s="22">
        <f>_xlfn.DAYS(K19, AO19)</f>
        <v>12</v>
      </c>
      <c r="M19" s="25" t="s">
        <v>2</v>
      </c>
      <c r="N19" s="8" t="s">
        <v>2</v>
      </c>
      <c r="O19" s="9" t="s">
        <v>127</v>
      </c>
      <c r="P19" s="25" t="s">
        <v>155</v>
      </c>
      <c r="Q19" s="25">
        <v>0</v>
      </c>
      <c r="R19" s="25">
        <v>1</v>
      </c>
      <c r="S19" s="11" t="s">
        <v>2</v>
      </c>
      <c r="T19" s="12" t="s">
        <v>126</v>
      </c>
      <c r="U19" s="22">
        <f t="shared" si="0"/>
        <v>11</v>
      </c>
      <c r="V19" s="13" t="s">
        <v>129</v>
      </c>
      <c r="W19" s="26">
        <f>_xlfn.DAYS(V19,T19)</f>
        <v>10</v>
      </c>
      <c r="X19" s="27">
        <v>10</v>
      </c>
      <c r="Y19" s="27">
        <v>10</v>
      </c>
      <c r="Z19" s="27">
        <v>0</v>
      </c>
      <c r="AA19" s="14" t="s">
        <v>11</v>
      </c>
      <c r="AB19" s="15" t="s">
        <v>7</v>
      </c>
      <c r="AC19" s="22">
        <v>28</v>
      </c>
      <c r="AD19" s="25">
        <v>0</v>
      </c>
      <c r="AE19" s="26">
        <v>1</v>
      </c>
      <c r="AF19">
        <v>0</v>
      </c>
      <c r="AG19">
        <v>0</v>
      </c>
      <c r="AH19" s="16" t="s">
        <v>13</v>
      </c>
      <c r="AI19" s="17">
        <v>44339</v>
      </c>
      <c r="AJ19" s="18">
        <v>11</v>
      </c>
      <c r="AK19" s="19">
        <v>44329</v>
      </c>
      <c r="AL19">
        <v>0</v>
      </c>
      <c r="AM19" s="21">
        <v>35</v>
      </c>
      <c r="AN19" s="22">
        <v>22</v>
      </c>
      <c r="AO19" s="23">
        <v>44318</v>
      </c>
      <c r="AP19" s="26">
        <f>_xlfn.DAYS(D19,AO19)</f>
        <v>15</v>
      </c>
      <c r="AQ19" s="26">
        <f t="shared" si="3"/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 s="25">
        <v>3</v>
      </c>
      <c r="AX19" s="25">
        <v>3</v>
      </c>
      <c r="AY19" s="24" t="s">
        <v>14</v>
      </c>
      <c r="AZ19" s="26">
        <v>1</v>
      </c>
      <c r="BA19" s="26">
        <f t="shared" si="1"/>
        <v>2</v>
      </c>
      <c r="BB19" s="26">
        <f t="shared" si="2"/>
        <v>2</v>
      </c>
      <c r="BC19" s="26">
        <v>1</v>
      </c>
      <c r="BD19" s="25" t="s">
        <v>14</v>
      </c>
      <c r="BE19" s="26">
        <v>1</v>
      </c>
      <c r="BF19" s="26">
        <v>1</v>
      </c>
    </row>
    <row r="20" spans="1:58" x14ac:dyDescent="1.1000000000000001">
      <c r="A20" s="26">
        <v>24.9</v>
      </c>
      <c r="B20" s="2" t="s">
        <v>3</v>
      </c>
      <c r="C20" s="25" t="s">
        <v>2</v>
      </c>
      <c r="D20" s="25" t="s">
        <v>121</v>
      </c>
      <c r="E20" s="22"/>
      <c r="F20">
        <v>0</v>
      </c>
      <c r="H20" s="5" t="s">
        <v>2</v>
      </c>
      <c r="I20" s="25" t="s">
        <v>2</v>
      </c>
      <c r="J20" s="25" t="s">
        <v>126</v>
      </c>
      <c r="K20" s="6" t="s">
        <v>126</v>
      </c>
      <c r="L20" s="22">
        <f>_xlfn.DAYS(K20, AO20)</f>
        <v>11</v>
      </c>
      <c r="M20" s="7" t="s">
        <v>2</v>
      </c>
      <c r="N20">
        <v>0</v>
      </c>
      <c r="P20" s="25" t="s">
        <v>155</v>
      </c>
      <c r="Q20" s="25">
        <v>0</v>
      </c>
      <c r="R20" s="25">
        <v>1</v>
      </c>
      <c r="S20" s="11" t="s">
        <v>2</v>
      </c>
      <c r="T20" s="12" t="s">
        <v>126</v>
      </c>
      <c r="U20" s="22">
        <f t="shared" si="0"/>
        <v>11</v>
      </c>
      <c r="W20" s="26"/>
      <c r="X20" s="27">
        <f>_xlfn.DAYS(AI20,T20)</f>
        <v>17</v>
      </c>
      <c r="Y20" s="27">
        <f>_xlfn.DAYS(AJ20,V20)</f>
        <v>18</v>
      </c>
      <c r="Z20" s="27">
        <v>1</v>
      </c>
      <c r="AA20" s="14" t="s">
        <v>6</v>
      </c>
      <c r="AB20" s="15" t="s">
        <v>33</v>
      </c>
      <c r="AC20" s="22">
        <v>17</v>
      </c>
      <c r="AD20" s="25">
        <v>1</v>
      </c>
      <c r="AE20" s="22">
        <v>0</v>
      </c>
      <c r="AF20" s="25" t="s">
        <v>2</v>
      </c>
      <c r="AG20" s="25" t="s">
        <v>2</v>
      </c>
      <c r="AH20" s="16" t="s">
        <v>24</v>
      </c>
      <c r="AI20" s="17">
        <v>44346</v>
      </c>
      <c r="AJ20" s="18">
        <v>18</v>
      </c>
      <c r="AK20" s="19">
        <v>44329</v>
      </c>
      <c r="AL20" s="25" t="s">
        <v>2</v>
      </c>
      <c r="AM20" s="21">
        <v>76</v>
      </c>
      <c r="AN20" s="22">
        <v>29</v>
      </c>
      <c r="AO20" s="23">
        <v>44318</v>
      </c>
      <c r="AP20" s="26">
        <f>_xlfn.DAYS(D20,AO20)</f>
        <v>13</v>
      </c>
      <c r="AQ20" s="26">
        <f t="shared" si="3"/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 s="25">
        <v>3</v>
      </c>
      <c r="AX20" s="25">
        <v>3</v>
      </c>
      <c r="AY20" s="24" t="s">
        <v>24</v>
      </c>
      <c r="AZ20" s="26">
        <v>3</v>
      </c>
      <c r="BA20" s="26">
        <f t="shared" si="1"/>
        <v>0</v>
      </c>
      <c r="BB20" s="26">
        <f t="shared" si="2"/>
        <v>-2</v>
      </c>
      <c r="BC20" s="26">
        <v>2</v>
      </c>
      <c r="BD20" s="25" t="s">
        <v>34</v>
      </c>
      <c r="BE20" s="26">
        <v>5</v>
      </c>
      <c r="BF20" s="26">
        <v>4</v>
      </c>
    </row>
    <row r="21" spans="1:58" x14ac:dyDescent="1.1000000000000001">
      <c r="A21" s="26" t="s">
        <v>82</v>
      </c>
      <c r="B21" s="2" t="s">
        <v>3</v>
      </c>
      <c r="C21" s="3" t="s">
        <v>2</v>
      </c>
      <c r="D21" s="4" t="s">
        <v>128</v>
      </c>
      <c r="E21" s="22">
        <f>_xlfn.DAYS(D21, O21)</f>
        <v>3</v>
      </c>
      <c r="F21">
        <v>0</v>
      </c>
      <c r="H21" s="5" t="s">
        <v>2</v>
      </c>
      <c r="K21" s="6" t="s">
        <v>126</v>
      </c>
      <c r="L21" s="22">
        <f>_xlfn.DAYS(K21, AO21)</f>
        <v>8</v>
      </c>
      <c r="M21" s="7" t="s">
        <v>2</v>
      </c>
      <c r="N21" s="25" t="s">
        <v>2</v>
      </c>
      <c r="O21" s="25" t="s">
        <v>127</v>
      </c>
      <c r="P21" s="25" t="s">
        <v>155</v>
      </c>
      <c r="Q21" s="25">
        <v>0</v>
      </c>
      <c r="R21">
        <v>0</v>
      </c>
      <c r="S21" s="11" t="s">
        <v>2</v>
      </c>
      <c r="T21" s="12" t="s">
        <v>126</v>
      </c>
      <c r="U21" s="22">
        <f t="shared" si="0"/>
        <v>8</v>
      </c>
      <c r="V21" s="13" t="s">
        <v>130</v>
      </c>
      <c r="W21" s="26">
        <f>_xlfn.DAYS(V21,T21)</f>
        <v>7</v>
      </c>
      <c r="X21" s="27">
        <v>7</v>
      </c>
      <c r="Y21" s="27">
        <v>7</v>
      </c>
      <c r="Z21" s="27">
        <v>0</v>
      </c>
      <c r="AA21" s="14" t="s">
        <v>11</v>
      </c>
      <c r="AB21" s="15" t="s">
        <v>12</v>
      </c>
      <c r="AC21" s="22">
        <v>28</v>
      </c>
      <c r="AD21" s="25">
        <v>0</v>
      </c>
      <c r="AE21" s="26">
        <v>1</v>
      </c>
      <c r="AF21">
        <v>0</v>
      </c>
      <c r="AG21">
        <v>0</v>
      </c>
      <c r="AH21" s="16" t="s">
        <v>13</v>
      </c>
      <c r="AI21" s="17">
        <v>44341</v>
      </c>
      <c r="AJ21" s="18">
        <v>13</v>
      </c>
      <c r="AK21" s="19">
        <v>44329</v>
      </c>
      <c r="AL21">
        <v>0</v>
      </c>
      <c r="AM21" s="21">
        <v>68</v>
      </c>
      <c r="AN21" s="22">
        <v>21</v>
      </c>
      <c r="AO21" s="23">
        <v>44321</v>
      </c>
      <c r="AP21" s="26">
        <f>_xlfn.DAYS(D21,AO21)</f>
        <v>12</v>
      </c>
      <c r="AQ21" s="26">
        <f t="shared" si="3"/>
        <v>0</v>
      </c>
      <c r="AR21">
        <v>0</v>
      </c>
      <c r="AS21">
        <v>0</v>
      </c>
      <c r="AT21">
        <v>0</v>
      </c>
      <c r="AU21" s="25" t="s">
        <v>2</v>
      </c>
      <c r="AV21">
        <v>0</v>
      </c>
      <c r="AW21" s="25">
        <v>3</v>
      </c>
      <c r="AX21" s="25">
        <v>3</v>
      </c>
      <c r="AY21" s="24" t="s">
        <v>14</v>
      </c>
      <c r="AZ21" s="26">
        <v>1</v>
      </c>
      <c r="BA21" s="26">
        <f t="shared" si="1"/>
        <v>2</v>
      </c>
      <c r="BB21" s="26">
        <f t="shared" si="2"/>
        <v>2</v>
      </c>
      <c r="BC21" s="26">
        <v>1</v>
      </c>
      <c r="BD21" s="25" t="s">
        <v>14</v>
      </c>
      <c r="BE21" s="26">
        <v>1</v>
      </c>
      <c r="BF21" s="26">
        <v>1</v>
      </c>
    </row>
    <row r="22" spans="1:58" x14ac:dyDescent="1.1000000000000001">
      <c r="A22" s="26" t="s">
        <v>82</v>
      </c>
      <c r="B22" s="2" t="s">
        <v>3</v>
      </c>
      <c r="C22" s="25" t="s">
        <v>2</v>
      </c>
      <c r="D22" s="25" t="s">
        <v>121</v>
      </c>
      <c r="E22" s="22">
        <f>_xlfn.DAYS(D22, O22)</f>
        <v>1</v>
      </c>
      <c r="F22">
        <v>0</v>
      </c>
      <c r="H22" s="25" t="s">
        <v>2</v>
      </c>
      <c r="K22" s="6" t="s">
        <v>127</v>
      </c>
      <c r="L22" s="22">
        <f>_xlfn.DAYS(K22, AO22)</f>
        <v>6</v>
      </c>
      <c r="M22" s="7" t="s">
        <v>2</v>
      </c>
      <c r="N22" s="25" t="s">
        <v>2</v>
      </c>
      <c r="O22" s="25" t="s">
        <v>127</v>
      </c>
      <c r="P22" s="25" t="s">
        <v>155</v>
      </c>
      <c r="Q22" s="25">
        <v>0</v>
      </c>
      <c r="R22" s="25">
        <v>1</v>
      </c>
      <c r="S22" s="11" t="s">
        <v>2</v>
      </c>
      <c r="T22" s="12" t="s">
        <v>127</v>
      </c>
      <c r="U22" s="22">
        <f t="shared" si="0"/>
        <v>6</v>
      </c>
      <c r="W22" s="26"/>
      <c r="X22" s="26">
        <f>_xlfn.DAYS(AI22,T22)</f>
        <v>26</v>
      </c>
      <c r="Y22" s="26">
        <f>_xlfn.DAYS(AJ22,V22)</f>
        <v>27</v>
      </c>
      <c r="Z22" s="26">
        <v>1</v>
      </c>
      <c r="AA22" s="14" t="s">
        <v>6</v>
      </c>
      <c r="AB22" s="15" t="s">
        <v>33</v>
      </c>
      <c r="AC22" s="22">
        <v>26</v>
      </c>
      <c r="AD22" s="25">
        <v>1</v>
      </c>
      <c r="AE22" s="22">
        <v>0</v>
      </c>
      <c r="AF22">
        <v>0</v>
      </c>
      <c r="AG22" s="25" t="s">
        <v>2</v>
      </c>
      <c r="AH22" s="16" t="s">
        <v>24</v>
      </c>
      <c r="AI22" s="17">
        <v>44356</v>
      </c>
      <c r="AJ22" s="18">
        <v>27</v>
      </c>
      <c r="AK22" s="19">
        <v>44330</v>
      </c>
      <c r="AL22" s="25" t="s">
        <v>2</v>
      </c>
      <c r="AM22" s="21">
        <v>66</v>
      </c>
      <c r="AN22" s="22">
        <v>33</v>
      </c>
      <c r="AO22" s="23">
        <v>44324</v>
      </c>
      <c r="AP22" s="26">
        <f>_xlfn.DAYS(D22,AO22)</f>
        <v>7</v>
      </c>
      <c r="AQ22" s="26">
        <f t="shared" si="3"/>
        <v>1</v>
      </c>
      <c r="AR22" s="25" t="s">
        <v>2</v>
      </c>
      <c r="AS22">
        <v>0</v>
      </c>
      <c r="AT22">
        <v>0</v>
      </c>
      <c r="AU22">
        <v>0</v>
      </c>
      <c r="AV22">
        <v>0</v>
      </c>
      <c r="AW22" s="25">
        <v>3</v>
      </c>
      <c r="AX22" s="25">
        <v>3</v>
      </c>
      <c r="AY22" s="24" t="s">
        <v>38</v>
      </c>
      <c r="AZ22" s="26">
        <v>4</v>
      </c>
      <c r="BA22" s="26">
        <f t="shared" si="1"/>
        <v>-1</v>
      </c>
      <c r="BB22" s="26">
        <f t="shared" si="2"/>
        <v>-2</v>
      </c>
      <c r="BC22" s="26">
        <v>3</v>
      </c>
      <c r="BD22" s="25" t="s">
        <v>34</v>
      </c>
      <c r="BE22" s="26">
        <v>5</v>
      </c>
      <c r="BF22" s="26">
        <v>4</v>
      </c>
    </row>
    <row r="23" spans="1:58" x14ac:dyDescent="1.1000000000000001">
      <c r="A23" s="26">
        <v>34.5</v>
      </c>
      <c r="B23" s="2" t="s">
        <v>3</v>
      </c>
      <c r="C23" s="25" t="s">
        <v>2</v>
      </c>
      <c r="D23" s="25" t="s">
        <v>121</v>
      </c>
      <c r="E23" s="22"/>
      <c r="F23">
        <v>0</v>
      </c>
      <c r="H23" s="5" t="s">
        <v>2</v>
      </c>
      <c r="K23" s="6" t="s">
        <v>124</v>
      </c>
      <c r="L23" s="22">
        <f>_xlfn.DAYS(K23, AO23)</f>
        <v>7</v>
      </c>
      <c r="M23" s="25" t="s">
        <v>2</v>
      </c>
      <c r="N23">
        <v>0</v>
      </c>
      <c r="P23" s="25" t="s">
        <v>155</v>
      </c>
      <c r="Q23" s="25">
        <v>1</v>
      </c>
      <c r="R23">
        <v>0</v>
      </c>
      <c r="S23" s="11" t="s">
        <v>2</v>
      </c>
      <c r="T23" s="12" t="s">
        <v>124</v>
      </c>
      <c r="U23" s="22">
        <f t="shared" si="0"/>
        <v>7</v>
      </c>
      <c r="V23" s="13" t="s">
        <v>125</v>
      </c>
      <c r="W23" s="26">
        <f>_xlfn.DAYS(V23,T23)</f>
        <v>9</v>
      </c>
      <c r="X23" s="27">
        <v>9</v>
      </c>
      <c r="Y23" s="27">
        <v>9</v>
      </c>
      <c r="Z23" s="27">
        <v>0</v>
      </c>
      <c r="AA23" s="14" t="s">
        <v>11</v>
      </c>
      <c r="AB23" s="15" t="s">
        <v>12</v>
      </c>
      <c r="AC23" s="22">
        <v>28</v>
      </c>
      <c r="AD23" s="25">
        <v>0</v>
      </c>
      <c r="AE23" s="26">
        <v>1</v>
      </c>
      <c r="AF23">
        <v>0</v>
      </c>
      <c r="AG23">
        <v>0</v>
      </c>
      <c r="AH23" s="16" t="s">
        <v>13</v>
      </c>
      <c r="AI23" s="17">
        <v>44337</v>
      </c>
      <c r="AJ23" s="18">
        <v>7</v>
      </c>
      <c r="AK23" s="19">
        <v>44331</v>
      </c>
      <c r="AL23">
        <v>0</v>
      </c>
      <c r="AM23" s="21">
        <v>29</v>
      </c>
      <c r="AN23" s="22">
        <v>17</v>
      </c>
      <c r="AO23" s="23">
        <v>44321</v>
      </c>
      <c r="AP23" s="26">
        <f>_xlfn.DAYS(D23,AO23)</f>
        <v>10</v>
      </c>
      <c r="AQ23" s="26">
        <f t="shared" si="3"/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 s="25">
        <v>3</v>
      </c>
      <c r="AX23" s="25">
        <v>3</v>
      </c>
      <c r="AY23" s="24" t="s">
        <v>14</v>
      </c>
      <c r="AZ23" s="26">
        <v>1</v>
      </c>
      <c r="BA23" s="26">
        <f t="shared" si="1"/>
        <v>2</v>
      </c>
      <c r="BB23" s="26">
        <f t="shared" si="2"/>
        <v>2</v>
      </c>
      <c r="BC23" s="26">
        <v>1</v>
      </c>
      <c r="BD23" s="25" t="s">
        <v>14</v>
      </c>
      <c r="BE23" s="26">
        <v>1</v>
      </c>
      <c r="BF23" s="26">
        <v>1</v>
      </c>
    </row>
    <row r="24" spans="1:58" x14ac:dyDescent="1.1000000000000001">
      <c r="A24" s="26">
        <v>38.5</v>
      </c>
      <c r="B24" s="2" t="s">
        <v>3</v>
      </c>
      <c r="C24" s="25" t="s">
        <v>2</v>
      </c>
      <c r="D24" s="25" t="s">
        <v>121</v>
      </c>
      <c r="E24" s="22"/>
      <c r="F24">
        <v>0</v>
      </c>
      <c r="H24" s="5" t="s">
        <v>2</v>
      </c>
      <c r="K24" s="6" t="s">
        <v>121</v>
      </c>
      <c r="L24" s="22">
        <f>_xlfn.DAYS(K24, AO24)</f>
        <v>6</v>
      </c>
      <c r="M24" s="7" t="s">
        <v>2</v>
      </c>
      <c r="N24">
        <v>0</v>
      </c>
      <c r="P24" s="25" t="s">
        <v>155</v>
      </c>
      <c r="Q24" s="25">
        <v>0</v>
      </c>
      <c r="R24">
        <v>0</v>
      </c>
      <c r="S24" s="11" t="s">
        <v>2</v>
      </c>
      <c r="T24" s="12" t="s">
        <v>121</v>
      </c>
      <c r="U24" s="22">
        <f t="shared" si="0"/>
        <v>6</v>
      </c>
      <c r="W24" s="26"/>
      <c r="X24" s="26">
        <f>_xlfn.DAYS(AI24,T24)</f>
        <v>5</v>
      </c>
      <c r="Y24" s="26">
        <f>_xlfn.DAYS(AJ24,V24)</f>
        <v>6</v>
      </c>
      <c r="Z24" s="26">
        <v>1</v>
      </c>
      <c r="AA24" s="14" t="s">
        <v>6</v>
      </c>
      <c r="AB24" s="15" t="s">
        <v>33</v>
      </c>
      <c r="AC24" s="22">
        <v>5</v>
      </c>
      <c r="AD24" s="25">
        <v>1</v>
      </c>
      <c r="AE24" s="22">
        <v>0</v>
      </c>
      <c r="AF24" s="25" t="s">
        <v>2</v>
      </c>
      <c r="AG24" s="25" t="s">
        <v>2</v>
      </c>
      <c r="AH24" s="16" t="s">
        <v>24</v>
      </c>
      <c r="AI24" s="17">
        <v>44336</v>
      </c>
      <c r="AJ24" s="18">
        <v>6</v>
      </c>
      <c r="AK24" s="19">
        <v>44331</v>
      </c>
      <c r="AL24" s="25" t="s">
        <v>2</v>
      </c>
      <c r="AM24" s="21">
        <v>57</v>
      </c>
      <c r="AN24" s="22">
        <v>12</v>
      </c>
      <c r="AO24" s="23">
        <v>44325</v>
      </c>
      <c r="AP24" s="26">
        <f>_xlfn.DAYS(D24,AO24)</f>
        <v>6</v>
      </c>
      <c r="AQ24" s="26">
        <f t="shared" si="3"/>
        <v>1</v>
      </c>
      <c r="AR24">
        <v>0</v>
      </c>
      <c r="AS24">
        <v>0</v>
      </c>
      <c r="AT24">
        <v>0</v>
      </c>
      <c r="AU24" s="25" t="s">
        <v>2</v>
      </c>
      <c r="AV24">
        <v>0</v>
      </c>
      <c r="AW24" s="25">
        <v>3</v>
      </c>
      <c r="AX24" s="25">
        <v>3</v>
      </c>
      <c r="AY24" s="24" t="s">
        <v>34</v>
      </c>
      <c r="AZ24" s="26">
        <v>5</v>
      </c>
      <c r="BA24" s="26">
        <f t="shared" si="1"/>
        <v>-2</v>
      </c>
      <c r="BB24" s="26">
        <f t="shared" si="2"/>
        <v>-2</v>
      </c>
      <c r="BC24" s="26">
        <v>4</v>
      </c>
      <c r="BD24" s="25" t="s">
        <v>34</v>
      </c>
      <c r="BE24" s="26">
        <v>5</v>
      </c>
      <c r="BF24" s="26">
        <v>4</v>
      </c>
    </row>
    <row r="25" spans="1:58" x14ac:dyDescent="1.1000000000000001">
      <c r="A25" s="26">
        <v>30.3</v>
      </c>
      <c r="B25" s="2" t="s">
        <v>3</v>
      </c>
      <c r="C25" s="25" t="s">
        <v>2</v>
      </c>
      <c r="D25" s="25" t="s">
        <v>123</v>
      </c>
      <c r="E25" s="22">
        <f>_xlfn.DAYS(D25, O25)</f>
        <v>2</v>
      </c>
      <c r="F25">
        <v>0</v>
      </c>
      <c r="H25" s="5" t="s">
        <v>2</v>
      </c>
      <c r="K25" s="6" t="s">
        <v>120</v>
      </c>
      <c r="L25" s="22">
        <f>_xlfn.DAYS(K25, AO25)</f>
        <v>10</v>
      </c>
      <c r="M25" s="25" t="s">
        <v>2</v>
      </c>
      <c r="N25" s="8" t="s">
        <v>2</v>
      </c>
      <c r="O25" s="9" t="s">
        <v>120</v>
      </c>
      <c r="P25" s="25" t="s">
        <v>155</v>
      </c>
      <c r="Q25" s="25">
        <v>0</v>
      </c>
      <c r="R25" s="25">
        <v>1</v>
      </c>
      <c r="S25" s="11" t="s">
        <v>2</v>
      </c>
      <c r="T25" s="12" t="s">
        <v>120</v>
      </c>
      <c r="U25" s="22">
        <f t="shared" si="0"/>
        <v>10</v>
      </c>
      <c r="V25" s="13" t="s">
        <v>129</v>
      </c>
      <c r="W25" s="26">
        <f>_xlfn.DAYS(V25,T25)</f>
        <v>7</v>
      </c>
      <c r="X25" s="27">
        <v>7</v>
      </c>
      <c r="Y25" s="27">
        <v>7</v>
      </c>
      <c r="Z25" s="27">
        <v>0</v>
      </c>
      <c r="AA25" s="14" t="s">
        <v>6</v>
      </c>
      <c r="AB25" s="15" t="s">
        <v>12</v>
      </c>
      <c r="AC25" s="22">
        <v>28</v>
      </c>
      <c r="AD25" s="25">
        <v>0</v>
      </c>
      <c r="AE25" s="26">
        <v>1</v>
      </c>
      <c r="AF25">
        <v>0</v>
      </c>
      <c r="AG25">
        <v>0</v>
      </c>
      <c r="AH25" s="16" t="s">
        <v>17</v>
      </c>
      <c r="AI25" s="17">
        <v>44342</v>
      </c>
      <c r="AJ25" s="18">
        <v>11</v>
      </c>
      <c r="AK25" s="19">
        <v>44332</v>
      </c>
      <c r="AL25">
        <v>0</v>
      </c>
      <c r="AM25" s="21">
        <v>68</v>
      </c>
      <c r="AN25" s="22">
        <v>21</v>
      </c>
      <c r="AO25" s="23">
        <v>44322</v>
      </c>
      <c r="AP25" s="26">
        <f>_xlfn.DAYS(D25,AO25)</f>
        <v>12</v>
      </c>
      <c r="AQ25" s="26">
        <f t="shared" si="3"/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 s="25">
        <v>2</v>
      </c>
      <c r="AX25" s="25">
        <v>2</v>
      </c>
      <c r="AY25" s="24" t="s">
        <v>14</v>
      </c>
      <c r="AZ25" s="26">
        <v>1</v>
      </c>
      <c r="BA25" s="26">
        <f t="shared" si="1"/>
        <v>1</v>
      </c>
      <c r="BB25" s="26">
        <f t="shared" si="2"/>
        <v>1</v>
      </c>
      <c r="BC25" s="26">
        <v>1</v>
      </c>
      <c r="BD25" s="25" t="s">
        <v>14</v>
      </c>
      <c r="BE25" s="26">
        <v>1</v>
      </c>
      <c r="BF25" s="26">
        <v>1</v>
      </c>
    </row>
    <row r="26" spans="1:58" x14ac:dyDescent="1.1000000000000001">
      <c r="A26" s="26">
        <v>34.1</v>
      </c>
      <c r="B26" s="2" t="s">
        <v>37</v>
      </c>
      <c r="C26" s="25" t="s">
        <v>2</v>
      </c>
      <c r="D26" s="25" t="s">
        <v>128</v>
      </c>
      <c r="E26" s="22">
        <f>_xlfn.DAYS(D26, O26)</f>
        <v>0</v>
      </c>
      <c r="F26">
        <v>0</v>
      </c>
      <c r="H26" s="5" t="s">
        <v>2</v>
      </c>
      <c r="K26" s="6" t="s">
        <v>128</v>
      </c>
      <c r="L26" s="22">
        <f>_xlfn.DAYS(K26, AO26)</f>
        <v>11</v>
      </c>
      <c r="M26" s="7" t="s">
        <v>2</v>
      </c>
      <c r="N26" s="25" t="s">
        <v>2</v>
      </c>
      <c r="O26" s="25" t="s">
        <v>128</v>
      </c>
      <c r="P26" s="25" t="s">
        <v>155</v>
      </c>
      <c r="Q26" s="25">
        <v>0</v>
      </c>
      <c r="R26">
        <v>0</v>
      </c>
      <c r="S26" s="11" t="s">
        <v>2</v>
      </c>
      <c r="T26" s="12" t="s">
        <v>128</v>
      </c>
      <c r="U26" s="22">
        <f t="shared" si="0"/>
        <v>11</v>
      </c>
      <c r="V26" s="25" t="s">
        <v>5</v>
      </c>
      <c r="W26" s="26">
        <f>_xlfn.DAYS(V26,T26)</f>
        <v>9</v>
      </c>
      <c r="X26" s="27">
        <v>9</v>
      </c>
      <c r="Y26" s="27">
        <v>9</v>
      </c>
      <c r="Z26" s="27">
        <v>0</v>
      </c>
      <c r="AA26" s="14" t="s">
        <v>11</v>
      </c>
      <c r="AB26" s="15" t="s">
        <v>12</v>
      </c>
      <c r="AC26" s="22">
        <v>28</v>
      </c>
      <c r="AD26" s="25">
        <v>0</v>
      </c>
      <c r="AE26" s="26">
        <v>1</v>
      </c>
      <c r="AF26">
        <v>0</v>
      </c>
      <c r="AG26" s="25">
        <v>0</v>
      </c>
      <c r="AH26" s="16" t="s">
        <v>38</v>
      </c>
      <c r="AI26" s="17">
        <v>44343</v>
      </c>
      <c r="AJ26" s="18">
        <v>11</v>
      </c>
      <c r="AK26" s="19">
        <v>44333</v>
      </c>
      <c r="AL26" s="25">
        <v>0</v>
      </c>
      <c r="AM26" s="21">
        <v>41</v>
      </c>
      <c r="AN26" s="22">
        <v>22</v>
      </c>
      <c r="AO26" s="23">
        <v>44322</v>
      </c>
      <c r="AP26" s="26">
        <f>_xlfn.DAYS(D26,AO26)</f>
        <v>11</v>
      </c>
      <c r="AQ26" s="26">
        <f t="shared" si="3"/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 s="25">
        <v>4</v>
      </c>
      <c r="AX26" s="25">
        <v>4</v>
      </c>
      <c r="AY26" s="24" t="s">
        <v>14</v>
      </c>
      <c r="AZ26" s="26">
        <v>1</v>
      </c>
      <c r="BA26" s="26">
        <f t="shared" si="1"/>
        <v>3</v>
      </c>
      <c r="BB26" s="26">
        <f t="shared" si="2"/>
        <v>3</v>
      </c>
      <c r="BC26" s="26">
        <v>1</v>
      </c>
      <c r="BD26" s="25" t="s">
        <v>14</v>
      </c>
      <c r="BE26" s="26">
        <v>1</v>
      </c>
      <c r="BF26" s="26">
        <v>1</v>
      </c>
    </row>
    <row r="27" spans="1:58" x14ac:dyDescent="1.1000000000000001">
      <c r="A27" s="26">
        <v>33.6</v>
      </c>
      <c r="B27" s="2" t="s">
        <v>3</v>
      </c>
      <c r="C27" s="25" t="s">
        <v>2</v>
      </c>
      <c r="D27" s="25" t="s">
        <v>131</v>
      </c>
      <c r="E27" s="22">
        <f>_xlfn.DAYS(D27, O27)</f>
        <v>0</v>
      </c>
      <c r="F27">
        <v>0</v>
      </c>
      <c r="H27" s="5" t="s">
        <v>2</v>
      </c>
      <c r="K27" s="6" t="s">
        <v>123</v>
      </c>
      <c r="L27" s="22">
        <f>_xlfn.DAYS(K27, AO27)</f>
        <v>7</v>
      </c>
      <c r="M27" s="7" t="s">
        <v>2</v>
      </c>
      <c r="N27" s="8" t="s">
        <v>2</v>
      </c>
      <c r="O27" s="9" t="s">
        <v>131</v>
      </c>
      <c r="P27" s="25" t="s">
        <v>155</v>
      </c>
      <c r="Q27" s="25">
        <v>0</v>
      </c>
      <c r="R27" s="25">
        <v>1</v>
      </c>
      <c r="S27" s="11" t="s">
        <v>2</v>
      </c>
      <c r="T27" s="25" t="s">
        <v>131</v>
      </c>
      <c r="U27" s="22">
        <f t="shared" si="0"/>
        <v>8</v>
      </c>
      <c r="V27" s="25" t="s">
        <v>5</v>
      </c>
      <c r="W27" s="26">
        <f>_xlfn.DAYS(V27,T27)</f>
        <v>7</v>
      </c>
      <c r="X27" s="27">
        <v>7</v>
      </c>
      <c r="Y27" s="27">
        <v>7</v>
      </c>
      <c r="Z27" s="27">
        <v>0</v>
      </c>
      <c r="AA27" s="14" t="s">
        <v>11</v>
      </c>
      <c r="AB27" s="15" t="s">
        <v>12</v>
      </c>
      <c r="AC27" s="22">
        <v>28</v>
      </c>
      <c r="AD27" s="25">
        <v>0</v>
      </c>
      <c r="AE27" s="26">
        <v>1</v>
      </c>
      <c r="AF27">
        <v>0</v>
      </c>
      <c r="AG27">
        <v>0</v>
      </c>
      <c r="AH27" s="16" t="s">
        <v>24</v>
      </c>
      <c r="AI27" s="17">
        <v>44342</v>
      </c>
      <c r="AJ27" s="18">
        <v>8</v>
      </c>
      <c r="AK27" s="19">
        <v>44335</v>
      </c>
      <c r="AL27">
        <v>0</v>
      </c>
      <c r="AM27" s="21">
        <v>41</v>
      </c>
      <c r="AN27" s="22">
        <v>16</v>
      </c>
      <c r="AO27" s="23">
        <v>44327</v>
      </c>
      <c r="AP27" s="26">
        <f>_xlfn.DAYS(D27,AO27)</f>
        <v>8</v>
      </c>
      <c r="AQ27" s="26">
        <f t="shared" si="3"/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 s="25">
        <v>3</v>
      </c>
      <c r="AX27" s="25">
        <v>3</v>
      </c>
      <c r="AY27" s="25" t="s">
        <v>14</v>
      </c>
      <c r="AZ27" s="26">
        <v>1</v>
      </c>
      <c r="BA27" s="26">
        <f t="shared" si="1"/>
        <v>2</v>
      </c>
      <c r="BB27" s="26">
        <f t="shared" si="2"/>
        <v>2</v>
      </c>
      <c r="BC27" s="26">
        <v>1</v>
      </c>
      <c r="BD27" s="25" t="s">
        <v>14</v>
      </c>
      <c r="BE27" s="26">
        <v>1</v>
      </c>
      <c r="BF27" s="26">
        <v>1</v>
      </c>
    </row>
    <row r="28" spans="1:58" x14ac:dyDescent="1.1000000000000001">
      <c r="A28" s="26">
        <v>18.5</v>
      </c>
      <c r="B28" s="2" t="s">
        <v>3</v>
      </c>
      <c r="C28" s="25" t="s">
        <v>2</v>
      </c>
      <c r="D28" s="25" t="s">
        <v>130</v>
      </c>
      <c r="E28" s="22"/>
      <c r="F28">
        <v>0</v>
      </c>
      <c r="H28" s="5" t="s">
        <v>2</v>
      </c>
      <c r="K28" s="6" t="s">
        <v>131</v>
      </c>
      <c r="L28" s="22">
        <f>_xlfn.DAYS(K28, AO28)</f>
        <v>9</v>
      </c>
      <c r="M28" s="7" t="s">
        <v>2</v>
      </c>
      <c r="N28">
        <v>0</v>
      </c>
      <c r="P28" s="25" t="s">
        <v>155</v>
      </c>
      <c r="Q28" s="25">
        <v>0</v>
      </c>
      <c r="R28" s="10">
        <v>1</v>
      </c>
      <c r="S28" s="11" t="s">
        <v>2</v>
      </c>
      <c r="T28" s="12" t="s">
        <v>131</v>
      </c>
      <c r="U28" s="22">
        <f t="shared" si="0"/>
        <v>9</v>
      </c>
      <c r="W28" s="26"/>
      <c r="X28" s="27">
        <f>_xlfn.DAYS(AI28,T28)</f>
        <v>11</v>
      </c>
      <c r="Y28" s="27">
        <f>_xlfn.DAYS(AJ28,V28)</f>
        <v>12</v>
      </c>
      <c r="Z28" s="27">
        <v>1</v>
      </c>
      <c r="AA28" s="14" t="s">
        <v>6</v>
      </c>
      <c r="AB28" s="15" t="s">
        <v>33</v>
      </c>
      <c r="AC28" s="22">
        <v>11</v>
      </c>
      <c r="AD28" s="25">
        <v>1</v>
      </c>
      <c r="AE28" s="22">
        <v>0</v>
      </c>
      <c r="AF28" s="25" t="s">
        <v>2</v>
      </c>
      <c r="AG28" s="25" t="s">
        <v>2</v>
      </c>
      <c r="AH28" s="16" t="s">
        <v>24</v>
      </c>
      <c r="AI28" s="17">
        <v>44346</v>
      </c>
      <c r="AJ28" s="18">
        <v>12</v>
      </c>
      <c r="AK28" s="19">
        <v>44335</v>
      </c>
      <c r="AL28" s="25" t="s">
        <v>2</v>
      </c>
      <c r="AM28" s="21">
        <v>71</v>
      </c>
      <c r="AN28" s="22">
        <v>21</v>
      </c>
      <c r="AO28" s="23">
        <v>44326</v>
      </c>
      <c r="AP28" s="26">
        <f>_xlfn.DAYS(D28,AO28)</f>
        <v>10</v>
      </c>
      <c r="AQ28" s="26">
        <f t="shared" si="3"/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 s="25">
        <v>3</v>
      </c>
      <c r="AX28" s="25">
        <v>3</v>
      </c>
      <c r="AY28" s="24" t="s">
        <v>34</v>
      </c>
      <c r="AZ28" s="26">
        <v>5</v>
      </c>
      <c r="BA28" s="26">
        <f t="shared" si="1"/>
        <v>-2</v>
      </c>
      <c r="BB28" s="26">
        <f t="shared" si="2"/>
        <v>-2</v>
      </c>
      <c r="BC28" s="26">
        <v>4</v>
      </c>
      <c r="BD28" s="25" t="s">
        <v>34</v>
      </c>
      <c r="BE28" s="26">
        <v>5</v>
      </c>
      <c r="BF28" s="26">
        <v>4</v>
      </c>
    </row>
    <row r="29" spans="1:58" x14ac:dyDescent="1.1000000000000001">
      <c r="A29" s="26">
        <v>23.1</v>
      </c>
      <c r="B29" s="2" t="s">
        <v>3</v>
      </c>
      <c r="C29" s="25" t="s">
        <v>2</v>
      </c>
      <c r="D29" s="25" t="s">
        <v>125</v>
      </c>
      <c r="E29" s="22">
        <f>_xlfn.DAYS(D29, O29)</f>
        <v>1</v>
      </c>
      <c r="F29">
        <v>0</v>
      </c>
      <c r="H29" s="5" t="s">
        <v>2</v>
      </c>
      <c r="I29" s="25" t="s">
        <v>2</v>
      </c>
      <c r="J29" s="25" t="s">
        <v>5</v>
      </c>
      <c r="K29" s="6" t="s">
        <v>130</v>
      </c>
      <c r="L29" s="22">
        <f>_xlfn.DAYS(K29, AO29)</f>
        <v>6</v>
      </c>
      <c r="M29" s="7" t="s">
        <v>2</v>
      </c>
      <c r="N29" s="25" t="s">
        <v>2</v>
      </c>
      <c r="O29" s="25" t="s">
        <v>130</v>
      </c>
      <c r="P29" s="25" t="s">
        <v>155</v>
      </c>
      <c r="Q29" s="25">
        <v>1</v>
      </c>
      <c r="R29">
        <v>0</v>
      </c>
      <c r="S29" s="11" t="s">
        <v>2</v>
      </c>
      <c r="T29" s="12" t="s">
        <v>130</v>
      </c>
      <c r="U29" s="22">
        <f t="shared" si="0"/>
        <v>6</v>
      </c>
      <c r="W29" s="26"/>
      <c r="X29" s="26"/>
      <c r="Y29" s="26">
        <v>28</v>
      </c>
      <c r="Z29" s="26">
        <v>1</v>
      </c>
      <c r="AA29" s="14" t="s">
        <v>11</v>
      </c>
      <c r="AB29" s="15" t="s">
        <v>7</v>
      </c>
      <c r="AC29" s="22">
        <v>28</v>
      </c>
      <c r="AD29" s="25">
        <v>0</v>
      </c>
      <c r="AE29" s="26">
        <v>1</v>
      </c>
      <c r="AF29">
        <v>0</v>
      </c>
      <c r="AG29">
        <v>0</v>
      </c>
      <c r="AH29" s="16" t="s">
        <v>13</v>
      </c>
      <c r="AI29" s="17">
        <v>44350</v>
      </c>
      <c r="AJ29" s="18">
        <v>15</v>
      </c>
      <c r="AK29" s="19">
        <v>44336</v>
      </c>
      <c r="AL29" s="25" t="s">
        <v>2</v>
      </c>
      <c r="AM29" s="21">
        <v>74</v>
      </c>
      <c r="AN29" s="22">
        <v>21</v>
      </c>
      <c r="AO29" s="23">
        <v>44330</v>
      </c>
      <c r="AP29" s="26">
        <f>_xlfn.DAYS(D29,AO29)</f>
        <v>7</v>
      </c>
      <c r="AQ29" s="26">
        <f t="shared" si="3"/>
        <v>1</v>
      </c>
      <c r="AR29">
        <v>0</v>
      </c>
      <c r="AS29">
        <v>0</v>
      </c>
      <c r="AT29">
        <v>0</v>
      </c>
      <c r="AU29">
        <v>0</v>
      </c>
      <c r="AV29">
        <v>0</v>
      </c>
      <c r="AW29" s="25">
        <v>3</v>
      </c>
      <c r="AX29" s="25">
        <v>3</v>
      </c>
      <c r="AY29" s="24" t="s">
        <v>17</v>
      </c>
      <c r="AZ29" s="26">
        <v>2</v>
      </c>
      <c r="BA29" s="26">
        <f t="shared" si="1"/>
        <v>1</v>
      </c>
      <c r="BB29" s="26">
        <f t="shared" si="2"/>
        <v>1</v>
      </c>
      <c r="BC29" s="26">
        <v>1</v>
      </c>
      <c r="BD29" s="25" t="s">
        <v>17</v>
      </c>
      <c r="BE29" s="26">
        <v>2</v>
      </c>
      <c r="BF29" s="26">
        <v>1</v>
      </c>
    </row>
    <row r="30" spans="1:58" x14ac:dyDescent="1.1000000000000001">
      <c r="A30" s="26">
        <v>27.1</v>
      </c>
      <c r="B30" s="2" t="s">
        <v>3</v>
      </c>
      <c r="C30" s="25" t="s">
        <v>2</v>
      </c>
      <c r="D30" s="25" t="s">
        <v>130</v>
      </c>
      <c r="E30" s="22">
        <f>_xlfn.DAYS(D30, O30)</f>
        <v>0</v>
      </c>
      <c r="F30">
        <v>0</v>
      </c>
      <c r="H30" s="5" t="s">
        <v>2</v>
      </c>
      <c r="K30" s="6" t="s">
        <v>130</v>
      </c>
      <c r="L30" s="22">
        <f>_xlfn.DAYS(K30, AO30)</f>
        <v>10</v>
      </c>
      <c r="M30" s="25" t="s">
        <v>2</v>
      </c>
      <c r="N30" s="25" t="s">
        <v>2</v>
      </c>
      <c r="O30" s="25" t="s">
        <v>130</v>
      </c>
      <c r="P30" s="25" t="s">
        <v>155</v>
      </c>
      <c r="Q30" s="25">
        <v>0</v>
      </c>
      <c r="R30" s="25">
        <v>1</v>
      </c>
      <c r="S30" s="11" t="s">
        <v>2</v>
      </c>
      <c r="T30" s="12" t="s">
        <v>130</v>
      </c>
      <c r="U30" s="22">
        <f t="shared" si="0"/>
        <v>10</v>
      </c>
      <c r="V30" s="13" t="s">
        <v>132</v>
      </c>
      <c r="W30" s="26">
        <f>_xlfn.DAYS(V30,T30)</f>
        <v>9</v>
      </c>
      <c r="X30" s="27">
        <v>9</v>
      </c>
      <c r="Y30" s="27">
        <v>9</v>
      </c>
      <c r="Z30" s="27">
        <v>0</v>
      </c>
      <c r="AA30" s="14" t="s">
        <v>11</v>
      </c>
      <c r="AB30" s="15" t="s">
        <v>12</v>
      </c>
      <c r="AC30" s="22">
        <v>28</v>
      </c>
      <c r="AD30" s="25">
        <v>0</v>
      </c>
      <c r="AE30" s="26">
        <v>1</v>
      </c>
      <c r="AF30">
        <v>0</v>
      </c>
      <c r="AG30" s="25">
        <v>0</v>
      </c>
      <c r="AH30" s="16" t="s">
        <v>13</v>
      </c>
      <c r="AI30" s="17">
        <v>44347</v>
      </c>
      <c r="AJ30" s="18">
        <v>12</v>
      </c>
      <c r="AK30" s="19">
        <v>44336</v>
      </c>
      <c r="AL30" s="25">
        <v>0</v>
      </c>
      <c r="AM30" s="21">
        <v>76</v>
      </c>
      <c r="AN30" s="22">
        <v>22</v>
      </c>
      <c r="AO30" s="23">
        <v>44326</v>
      </c>
      <c r="AP30" s="26">
        <f>_xlfn.DAYS(D30,AO30)</f>
        <v>10</v>
      </c>
      <c r="AQ30" s="26">
        <f t="shared" si="3"/>
        <v>0</v>
      </c>
      <c r="AR30">
        <v>0</v>
      </c>
      <c r="AS30">
        <v>0</v>
      </c>
      <c r="AT30" s="25" t="s">
        <v>2</v>
      </c>
      <c r="AU30">
        <v>0</v>
      </c>
      <c r="AV30" s="25" t="s">
        <v>2</v>
      </c>
      <c r="AW30" s="25">
        <v>3</v>
      </c>
      <c r="AX30" s="25">
        <v>3</v>
      </c>
      <c r="AY30" s="24" t="s">
        <v>14</v>
      </c>
      <c r="AZ30" s="26">
        <v>1</v>
      </c>
      <c r="BA30" s="26">
        <f t="shared" si="1"/>
        <v>2</v>
      </c>
      <c r="BB30" s="26">
        <f t="shared" si="2"/>
        <v>2</v>
      </c>
      <c r="BC30" s="26">
        <v>1</v>
      </c>
      <c r="BD30" s="25" t="s">
        <v>14</v>
      </c>
      <c r="BE30" s="26">
        <v>1</v>
      </c>
      <c r="BF30" s="26">
        <v>1</v>
      </c>
    </row>
    <row r="31" spans="1:58" x14ac:dyDescent="1.1000000000000001">
      <c r="A31" s="26">
        <v>20.6</v>
      </c>
      <c r="B31" s="2" t="s">
        <v>25</v>
      </c>
      <c r="C31" s="25" t="s">
        <v>2</v>
      </c>
      <c r="D31" s="25" t="s">
        <v>129</v>
      </c>
      <c r="E31" s="22"/>
      <c r="F31">
        <v>0</v>
      </c>
      <c r="H31" s="5" t="s">
        <v>2</v>
      </c>
      <c r="K31" s="6" t="s">
        <v>133</v>
      </c>
      <c r="L31" s="22">
        <f>_xlfn.DAYS(K31, AO31)</f>
        <v>13</v>
      </c>
      <c r="M31" s="7" t="s">
        <v>2</v>
      </c>
      <c r="N31">
        <v>0</v>
      </c>
      <c r="P31" s="25" t="s">
        <v>155</v>
      </c>
      <c r="Q31" s="25">
        <v>0</v>
      </c>
      <c r="R31" s="25">
        <v>1</v>
      </c>
      <c r="S31" s="11" t="s">
        <v>2</v>
      </c>
      <c r="T31" s="12" t="s">
        <v>133</v>
      </c>
      <c r="U31" s="22">
        <f t="shared" si="0"/>
        <v>13</v>
      </c>
      <c r="W31" s="26"/>
      <c r="X31" s="27"/>
      <c r="Y31" s="27">
        <v>28</v>
      </c>
      <c r="Z31" s="27">
        <v>1</v>
      </c>
      <c r="AA31" s="14" t="s">
        <v>6</v>
      </c>
      <c r="AB31" s="15" t="s">
        <v>7</v>
      </c>
      <c r="AC31" s="22">
        <v>28</v>
      </c>
      <c r="AD31" s="25">
        <v>0</v>
      </c>
      <c r="AE31" s="26">
        <v>1</v>
      </c>
      <c r="AF31">
        <v>0</v>
      </c>
      <c r="AG31">
        <v>0</v>
      </c>
      <c r="AH31" s="16" t="s">
        <v>1</v>
      </c>
      <c r="AI31" s="17">
        <v>44375</v>
      </c>
      <c r="AJ31" s="18">
        <v>38</v>
      </c>
      <c r="AK31" s="19">
        <v>44338</v>
      </c>
      <c r="AL31" s="25">
        <v>0</v>
      </c>
      <c r="AM31" s="21">
        <v>72</v>
      </c>
      <c r="AN31" s="22">
        <v>51</v>
      </c>
      <c r="AO31" s="23">
        <v>44325</v>
      </c>
      <c r="AP31" s="26">
        <f>_xlfn.DAYS(D31,AO31)</f>
        <v>14</v>
      </c>
      <c r="AQ31" s="26">
        <f t="shared" si="3"/>
        <v>0</v>
      </c>
      <c r="AR31" s="25" t="s">
        <v>2</v>
      </c>
      <c r="AS31">
        <v>0</v>
      </c>
      <c r="AT31">
        <v>0</v>
      </c>
      <c r="AU31">
        <v>0</v>
      </c>
      <c r="AV31">
        <v>0</v>
      </c>
      <c r="AW31" s="25">
        <v>3</v>
      </c>
      <c r="AX31" s="25">
        <v>3</v>
      </c>
      <c r="AY31" s="24" t="s">
        <v>38</v>
      </c>
      <c r="AZ31" s="26">
        <v>4</v>
      </c>
      <c r="BA31" s="26">
        <f t="shared" si="1"/>
        <v>-1</v>
      </c>
      <c r="BB31" s="26">
        <f t="shared" si="2"/>
        <v>-1</v>
      </c>
      <c r="BC31" s="26">
        <v>3</v>
      </c>
      <c r="BD31" s="25" t="s">
        <v>38</v>
      </c>
      <c r="BE31" s="26">
        <v>4</v>
      </c>
      <c r="BF31" s="26">
        <v>3</v>
      </c>
    </row>
    <row r="32" spans="1:58" x14ac:dyDescent="1.1000000000000001">
      <c r="A32" s="26">
        <v>26.2</v>
      </c>
      <c r="B32" s="2" t="s">
        <v>3</v>
      </c>
      <c r="C32" s="25" t="s">
        <v>2</v>
      </c>
      <c r="D32" s="25" t="s">
        <v>122</v>
      </c>
      <c r="E32" s="22">
        <f t="shared" ref="E32:E39" si="4">_xlfn.DAYS(D32, O32)</f>
        <v>2</v>
      </c>
      <c r="F32">
        <v>0</v>
      </c>
      <c r="H32" s="5" t="s">
        <v>2</v>
      </c>
      <c r="K32" s="6" t="s">
        <v>133</v>
      </c>
      <c r="L32" s="22">
        <f>_xlfn.DAYS(K32, AO32)</f>
        <v>7</v>
      </c>
      <c r="M32">
        <v>0</v>
      </c>
      <c r="N32" s="25" t="s">
        <v>2</v>
      </c>
      <c r="O32" s="9" t="s">
        <v>133</v>
      </c>
      <c r="P32" s="25" t="s">
        <v>155</v>
      </c>
      <c r="Q32" s="25">
        <v>0</v>
      </c>
      <c r="R32">
        <v>0</v>
      </c>
      <c r="S32" s="11" t="s">
        <v>2</v>
      </c>
      <c r="T32" s="12" t="s">
        <v>133</v>
      </c>
      <c r="U32" s="22">
        <f t="shared" si="0"/>
        <v>7</v>
      </c>
      <c r="V32" s="13" t="s">
        <v>4</v>
      </c>
      <c r="W32" s="26">
        <f>_xlfn.DAYS(V32,T32)</f>
        <v>6</v>
      </c>
      <c r="X32" s="27">
        <v>6</v>
      </c>
      <c r="Y32" s="27">
        <v>6</v>
      </c>
      <c r="Z32" s="27">
        <v>0</v>
      </c>
      <c r="AA32" s="14" t="s">
        <v>11</v>
      </c>
      <c r="AB32" s="25" t="s">
        <v>12</v>
      </c>
      <c r="AC32" s="22">
        <v>28</v>
      </c>
      <c r="AD32" s="25">
        <v>0</v>
      </c>
      <c r="AE32" s="26">
        <v>1</v>
      </c>
      <c r="AF32">
        <v>0</v>
      </c>
      <c r="AG32" s="25">
        <v>0</v>
      </c>
      <c r="AH32" s="16" t="s">
        <v>13</v>
      </c>
      <c r="AI32" s="17">
        <v>44345</v>
      </c>
      <c r="AJ32" s="18">
        <v>8</v>
      </c>
      <c r="AK32" s="19">
        <v>44338</v>
      </c>
      <c r="AL32" s="25">
        <v>0</v>
      </c>
      <c r="AM32" s="21">
        <v>39</v>
      </c>
      <c r="AN32" s="22">
        <v>15</v>
      </c>
      <c r="AO32" s="23">
        <v>44331</v>
      </c>
      <c r="AP32" s="26">
        <f>_xlfn.DAYS(D32,AO32)</f>
        <v>9</v>
      </c>
      <c r="AQ32" s="26">
        <f t="shared" si="3"/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 s="25">
        <v>3</v>
      </c>
      <c r="AX32" s="25">
        <v>3</v>
      </c>
      <c r="AY32" s="24" t="s">
        <v>14</v>
      </c>
      <c r="AZ32" s="26">
        <v>1</v>
      </c>
      <c r="BA32" s="26">
        <f t="shared" si="1"/>
        <v>2</v>
      </c>
      <c r="BB32" s="26">
        <f t="shared" si="2"/>
        <v>2</v>
      </c>
      <c r="BC32" s="26">
        <v>1</v>
      </c>
      <c r="BD32" s="25" t="s">
        <v>14</v>
      </c>
      <c r="BE32" s="26">
        <v>1</v>
      </c>
      <c r="BF32" s="26">
        <v>1</v>
      </c>
    </row>
    <row r="33" spans="1:58" x14ac:dyDescent="1.1000000000000001">
      <c r="A33" s="26">
        <v>19.8</v>
      </c>
      <c r="B33" s="2" t="s">
        <v>3</v>
      </c>
      <c r="C33" s="25" t="s">
        <v>2</v>
      </c>
      <c r="D33" s="25" t="s">
        <v>125</v>
      </c>
      <c r="E33" s="22">
        <f t="shared" si="4"/>
        <v>0</v>
      </c>
      <c r="F33">
        <v>0</v>
      </c>
      <c r="H33" s="5" t="s">
        <v>2</v>
      </c>
      <c r="I33" s="25" t="s">
        <v>2</v>
      </c>
      <c r="J33" s="25" t="s">
        <v>125</v>
      </c>
      <c r="K33" s="6" t="s">
        <v>125</v>
      </c>
      <c r="L33" s="22">
        <f>_xlfn.DAYS(K33, AO33)</f>
        <v>7</v>
      </c>
      <c r="M33" s="7" t="s">
        <v>2</v>
      </c>
      <c r="N33" s="8" t="s">
        <v>2</v>
      </c>
      <c r="O33" s="9" t="s">
        <v>125</v>
      </c>
      <c r="P33" s="25" t="s">
        <v>155</v>
      </c>
      <c r="Q33" s="25">
        <v>0</v>
      </c>
      <c r="R33" s="10">
        <v>1</v>
      </c>
      <c r="S33" s="11" t="s">
        <v>2</v>
      </c>
      <c r="T33" s="12" t="s">
        <v>125</v>
      </c>
      <c r="U33" s="22">
        <f t="shared" si="0"/>
        <v>7</v>
      </c>
      <c r="W33" s="26"/>
      <c r="X33" s="27"/>
      <c r="Y33" s="27">
        <v>28</v>
      </c>
      <c r="Z33" s="27">
        <v>1</v>
      </c>
      <c r="AA33" s="14" t="s">
        <v>11</v>
      </c>
      <c r="AB33" s="15" t="s">
        <v>7</v>
      </c>
      <c r="AC33" s="22">
        <v>28</v>
      </c>
      <c r="AD33" s="25">
        <v>0</v>
      </c>
      <c r="AE33" s="26">
        <v>1</v>
      </c>
      <c r="AF33">
        <v>0</v>
      </c>
      <c r="AG33">
        <v>0</v>
      </c>
      <c r="AH33" s="16" t="s">
        <v>24</v>
      </c>
      <c r="AI33" s="17">
        <v>44351</v>
      </c>
      <c r="AJ33" s="18">
        <v>14</v>
      </c>
      <c r="AK33" s="19">
        <v>44338</v>
      </c>
      <c r="AL33" s="25">
        <v>0</v>
      </c>
      <c r="AM33" s="21">
        <v>66</v>
      </c>
      <c r="AN33" s="22">
        <v>22</v>
      </c>
      <c r="AO33" s="23">
        <v>44330</v>
      </c>
      <c r="AP33" s="26">
        <f>_xlfn.DAYS(D33,AO33)</f>
        <v>7</v>
      </c>
      <c r="AQ33" s="26">
        <f t="shared" si="3"/>
        <v>1</v>
      </c>
      <c r="AR33" s="25" t="s">
        <v>2</v>
      </c>
      <c r="AS33">
        <v>0</v>
      </c>
      <c r="AT33">
        <v>0</v>
      </c>
      <c r="AU33">
        <v>0</v>
      </c>
      <c r="AV33">
        <v>0</v>
      </c>
      <c r="AW33" s="25">
        <v>3</v>
      </c>
      <c r="AX33" s="25">
        <v>3</v>
      </c>
      <c r="AY33" s="24" t="s">
        <v>17</v>
      </c>
      <c r="AZ33" s="26">
        <v>2</v>
      </c>
      <c r="BA33" s="26">
        <f t="shared" si="1"/>
        <v>1</v>
      </c>
      <c r="BB33" s="26">
        <f t="shared" si="2"/>
        <v>1</v>
      </c>
      <c r="BC33" s="26">
        <v>1</v>
      </c>
      <c r="BD33" s="25" t="s">
        <v>17</v>
      </c>
      <c r="BE33" s="26">
        <v>2</v>
      </c>
      <c r="BF33" s="26">
        <v>1</v>
      </c>
    </row>
    <row r="34" spans="1:58" x14ac:dyDescent="1.1000000000000001">
      <c r="A34" s="26">
        <v>31</v>
      </c>
      <c r="B34" s="2" t="s">
        <v>3</v>
      </c>
      <c r="C34" s="25" t="s">
        <v>2</v>
      </c>
      <c r="D34" s="25" t="s">
        <v>122</v>
      </c>
      <c r="E34" s="22">
        <f t="shared" si="4"/>
        <v>0</v>
      </c>
      <c r="F34">
        <v>0</v>
      </c>
      <c r="H34" s="5" t="s">
        <v>2</v>
      </c>
      <c r="K34" s="6" t="s">
        <v>122</v>
      </c>
      <c r="L34" s="22">
        <f>_xlfn.DAYS(K34, AO34)</f>
        <v>9</v>
      </c>
      <c r="M34" s="7" t="s">
        <v>2</v>
      </c>
      <c r="N34" s="8" t="s">
        <v>2</v>
      </c>
      <c r="O34" s="9" t="s">
        <v>122</v>
      </c>
      <c r="P34" s="25" t="s">
        <v>155</v>
      </c>
      <c r="Q34" s="25">
        <v>0</v>
      </c>
      <c r="R34" s="25">
        <v>1</v>
      </c>
      <c r="S34" s="11" t="s">
        <v>2</v>
      </c>
      <c r="T34" s="12" t="s">
        <v>122</v>
      </c>
      <c r="U34" s="22">
        <f t="shared" ref="U34:U65" si="5">_xlfn.DAYS(T34, AO34)</f>
        <v>9</v>
      </c>
      <c r="V34" s="25" t="s">
        <v>134</v>
      </c>
      <c r="W34" s="26">
        <f>_xlfn.DAYS(V34,T34)</f>
        <v>10</v>
      </c>
      <c r="X34" s="26">
        <v>10</v>
      </c>
      <c r="Y34" s="26">
        <v>10</v>
      </c>
      <c r="Z34" s="26">
        <v>0</v>
      </c>
      <c r="AA34" s="14" t="s">
        <v>11</v>
      </c>
      <c r="AB34" s="15" t="s">
        <v>12</v>
      </c>
      <c r="AC34" s="22">
        <v>28</v>
      </c>
      <c r="AD34" s="25">
        <v>0</v>
      </c>
      <c r="AE34" s="26">
        <v>1</v>
      </c>
      <c r="AF34">
        <v>0</v>
      </c>
      <c r="AG34" s="25">
        <v>0</v>
      </c>
      <c r="AH34" s="16" t="s">
        <v>13</v>
      </c>
      <c r="AI34" s="17">
        <v>44350</v>
      </c>
      <c r="AJ34" s="18">
        <v>11</v>
      </c>
      <c r="AK34" s="19">
        <v>44340</v>
      </c>
      <c r="AL34" s="25">
        <v>0</v>
      </c>
      <c r="AM34" s="21">
        <v>55</v>
      </c>
      <c r="AN34" s="22">
        <v>20</v>
      </c>
      <c r="AO34" s="23">
        <v>44331</v>
      </c>
      <c r="AP34" s="26">
        <f>_xlfn.DAYS(D34,AO34)</f>
        <v>9</v>
      </c>
      <c r="AQ34" s="26">
        <f t="shared" si="3"/>
        <v>0</v>
      </c>
      <c r="AR34" s="25" t="s">
        <v>2</v>
      </c>
      <c r="AS34">
        <v>0</v>
      </c>
      <c r="AT34">
        <v>0</v>
      </c>
      <c r="AU34">
        <v>0</v>
      </c>
      <c r="AV34">
        <v>0</v>
      </c>
      <c r="AW34" s="25">
        <v>3</v>
      </c>
      <c r="AX34" s="25">
        <v>3</v>
      </c>
      <c r="AY34" s="24" t="s">
        <v>14</v>
      </c>
      <c r="AZ34" s="26">
        <v>1</v>
      </c>
      <c r="BA34" s="26">
        <f t="shared" ref="BA34:BA53" si="6">AW34-AZ34</f>
        <v>2</v>
      </c>
      <c r="BB34" s="26">
        <f t="shared" si="2"/>
        <v>2</v>
      </c>
      <c r="BC34" s="26">
        <v>1</v>
      </c>
      <c r="BD34" s="25" t="s">
        <v>14</v>
      </c>
      <c r="BE34" s="26">
        <v>1</v>
      </c>
      <c r="BF34" s="26">
        <v>1</v>
      </c>
    </row>
    <row r="35" spans="1:58" x14ac:dyDescent="1.1000000000000001">
      <c r="A35" s="26">
        <v>28.9</v>
      </c>
      <c r="B35" s="2" t="s">
        <v>3</v>
      </c>
      <c r="C35" s="25" t="s">
        <v>2</v>
      </c>
      <c r="D35" s="25" t="s">
        <v>135</v>
      </c>
      <c r="E35" s="22">
        <f t="shared" si="4"/>
        <v>2</v>
      </c>
      <c r="F35">
        <v>0</v>
      </c>
      <c r="H35" s="5" t="s">
        <v>2</v>
      </c>
      <c r="K35" s="6" t="s">
        <v>136</v>
      </c>
      <c r="L35" s="22">
        <f>_xlfn.DAYS(K35, AO35)</f>
        <v>2</v>
      </c>
      <c r="M35" s="7" t="s">
        <v>2</v>
      </c>
      <c r="N35" s="8" t="s">
        <v>2</v>
      </c>
      <c r="O35" s="9" t="s">
        <v>136</v>
      </c>
      <c r="P35" s="25" t="s">
        <v>155</v>
      </c>
      <c r="Q35" s="25">
        <v>0</v>
      </c>
      <c r="R35" s="25">
        <v>1</v>
      </c>
      <c r="S35" s="11" t="s">
        <v>2</v>
      </c>
      <c r="T35" s="12" t="s">
        <v>136</v>
      </c>
      <c r="U35" s="22">
        <f t="shared" si="5"/>
        <v>2</v>
      </c>
      <c r="V35" s="25" t="s">
        <v>137</v>
      </c>
      <c r="W35" s="26">
        <f>_xlfn.DAYS(V35,T35)</f>
        <v>14</v>
      </c>
      <c r="X35" s="27">
        <v>14</v>
      </c>
      <c r="Y35" s="27">
        <v>14</v>
      </c>
      <c r="Z35" s="27">
        <v>0</v>
      </c>
      <c r="AA35" s="14" t="s">
        <v>6</v>
      </c>
      <c r="AB35" s="15" t="s">
        <v>12</v>
      </c>
      <c r="AC35" s="22">
        <v>28</v>
      </c>
      <c r="AD35" s="25">
        <v>0</v>
      </c>
      <c r="AE35" s="26">
        <v>1</v>
      </c>
      <c r="AF35">
        <v>0</v>
      </c>
      <c r="AG35">
        <v>0</v>
      </c>
      <c r="AH35" s="16" t="s">
        <v>17</v>
      </c>
      <c r="AI35" s="17">
        <v>44355</v>
      </c>
      <c r="AJ35" s="18">
        <v>15</v>
      </c>
      <c r="AK35" s="19">
        <v>44341</v>
      </c>
      <c r="AL35" s="25">
        <v>0</v>
      </c>
      <c r="AM35" s="21">
        <v>81</v>
      </c>
      <c r="AN35" s="22">
        <v>17</v>
      </c>
      <c r="AO35" s="23">
        <v>44339</v>
      </c>
      <c r="AP35" s="26">
        <f>_xlfn.DAYS(D35,AO35)</f>
        <v>4</v>
      </c>
      <c r="AQ35" s="26">
        <f t="shared" si="3"/>
        <v>1</v>
      </c>
      <c r="AR35">
        <v>0</v>
      </c>
      <c r="AS35">
        <v>0</v>
      </c>
      <c r="AT35">
        <v>0</v>
      </c>
      <c r="AU35">
        <v>0</v>
      </c>
      <c r="AV35">
        <v>0</v>
      </c>
      <c r="AW35" s="25">
        <v>2</v>
      </c>
      <c r="AX35" s="25">
        <v>2</v>
      </c>
      <c r="AY35" s="24" t="s">
        <v>14</v>
      </c>
      <c r="AZ35" s="26">
        <v>1</v>
      </c>
      <c r="BA35" s="26">
        <f t="shared" si="6"/>
        <v>1</v>
      </c>
      <c r="BB35" s="26">
        <f t="shared" si="2"/>
        <v>1</v>
      </c>
      <c r="BC35" s="26">
        <v>1</v>
      </c>
      <c r="BD35" s="25" t="s">
        <v>14</v>
      </c>
      <c r="BE35" s="26">
        <v>1</v>
      </c>
      <c r="BF35" s="26">
        <v>1</v>
      </c>
    </row>
    <row r="36" spans="1:58" x14ac:dyDescent="1.1000000000000001">
      <c r="A36" s="26">
        <v>24.2</v>
      </c>
      <c r="B36" s="25" t="s">
        <v>3</v>
      </c>
      <c r="C36" s="25" t="s">
        <v>2</v>
      </c>
      <c r="D36" s="25" t="s">
        <v>5</v>
      </c>
      <c r="E36" s="22">
        <f t="shared" si="4"/>
        <v>1</v>
      </c>
      <c r="F36">
        <v>0</v>
      </c>
      <c r="H36" s="25" t="s">
        <v>2</v>
      </c>
      <c r="K36" s="25" t="s">
        <v>136</v>
      </c>
      <c r="L36" s="22">
        <f>_xlfn.DAYS(K36, AO36)</f>
        <v>3</v>
      </c>
      <c r="M36" s="25" t="s">
        <v>2</v>
      </c>
      <c r="N36" s="25" t="s">
        <v>2</v>
      </c>
      <c r="O36" s="25" t="s">
        <v>136</v>
      </c>
      <c r="P36" s="25" t="s">
        <v>155</v>
      </c>
      <c r="Q36" s="25">
        <v>0</v>
      </c>
      <c r="R36" s="25">
        <v>1</v>
      </c>
      <c r="S36" s="11" t="s">
        <v>2</v>
      </c>
      <c r="T36" s="12" t="s">
        <v>136</v>
      </c>
      <c r="U36" s="22">
        <f t="shared" si="5"/>
        <v>3</v>
      </c>
      <c r="W36" s="26"/>
      <c r="X36" s="27">
        <f>_xlfn.DAYS(AI36,T36)</f>
        <v>5</v>
      </c>
      <c r="Y36" s="27">
        <f>_xlfn.DAYS(AJ36,V36)</f>
        <v>6</v>
      </c>
      <c r="Z36" s="27">
        <v>1</v>
      </c>
      <c r="AA36" s="14" t="s">
        <v>11</v>
      </c>
      <c r="AB36" s="15" t="s">
        <v>33</v>
      </c>
      <c r="AC36" s="22">
        <v>5</v>
      </c>
      <c r="AD36" s="25">
        <v>1</v>
      </c>
      <c r="AE36" s="22">
        <v>0</v>
      </c>
      <c r="AF36" s="25" t="s">
        <v>2</v>
      </c>
      <c r="AG36" s="25" t="s">
        <v>2</v>
      </c>
      <c r="AH36" s="16" t="s">
        <v>13</v>
      </c>
      <c r="AI36" s="17">
        <v>44346</v>
      </c>
      <c r="AJ36" s="18">
        <v>6</v>
      </c>
      <c r="AK36" s="19">
        <v>44341</v>
      </c>
      <c r="AL36" s="25">
        <v>0</v>
      </c>
      <c r="AM36" s="21">
        <v>76</v>
      </c>
      <c r="AN36" s="22">
        <v>9</v>
      </c>
      <c r="AO36" s="23">
        <v>44338</v>
      </c>
      <c r="AP36" s="26">
        <f>_xlfn.DAYS(D36,AO36)</f>
        <v>4</v>
      </c>
      <c r="AQ36" s="26">
        <f t="shared" si="3"/>
        <v>1</v>
      </c>
      <c r="AR36">
        <v>0</v>
      </c>
      <c r="AS36">
        <v>0</v>
      </c>
      <c r="AT36">
        <v>0</v>
      </c>
      <c r="AU36">
        <v>0</v>
      </c>
      <c r="AV36">
        <v>0</v>
      </c>
      <c r="AW36" s="25">
        <v>3</v>
      </c>
      <c r="AX36" s="25">
        <v>3</v>
      </c>
      <c r="AY36" s="25" t="s">
        <v>34</v>
      </c>
      <c r="AZ36" s="26">
        <v>5</v>
      </c>
      <c r="BA36" s="26">
        <f t="shared" si="6"/>
        <v>-2</v>
      </c>
      <c r="BB36" s="26">
        <f t="shared" si="2"/>
        <v>-2</v>
      </c>
      <c r="BC36" s="26">
        <v>4</v>
      </c>
      <c r="BD36" s="25" t="s">
        <v>34</v>
      </c>
      <c r="BE36" s="26">
        <v>5</v>
      </c>
      <c r="BF36" s="26">
        <v>4</v>
      </c>
    </row>
    <row r="37" spans="1:58" x14ac:dyDescent="1.1000000000000001">
      <c r="A37" s="26">
        <v>32.4</v>
      </c>
      <c r="B37" s="25" t="s">
        <v>3</v>
      </c>
      <c r="C37" s="25" t="s">
        <v>2</v>
      </c>
      <c r="D37" s="25" t="s">
        <v>136</v>
      </c>
      <c r="E37" s="22">
        <f t="shared" si="4"/>
        <v>0</v>
      </c>
      <c r="F37">
        <v>0</v>
      </c>
      <c r="H37" s="25" t="s">
        <v>2</v>
      </c>
      <c r="I37" s="25" t="s">
        <v>2</v>
      </c>
      <c r="J37" s="25" t="s">
        <v>5</v>
      </c>
      <c r="K37" s="25" t="s">
        <v>136</v>
      </c>
      <c r="L37" s="22">
        <f>_xlfn.DAYS(K37, AO37)</f>
        <v>6</v>
      </c>
      <c r="M37" s="25" t="s">
        <v>2</v>
      </c>
      <c r="N37" s="25" t="s">
        <v>2</v>
      </c>
      <c r="O37" s="25" t="s">
        <v>136</v>
      </c>
      <c r="P37" s="25" t="s">
        <v>155</v>
      </c>
      <c r="Q37" s="25">
        <v>0</v>
      </c>
      <c r="R37" s="25">
        <v>1</v>
      </c>
      <c r="S37" s="25" t="s">
        <v>2</v>
      </c>
      <c r="T37" s="25" t="s">
        <v>136</v>
      </c>
      <c r="U37" s="22">
        <f t="shared" si="5"/>
        <v>6</v>
      </c>
      <c r="W37" s="26"/>
      <c r="X37" s="26"/>
      <c r="Y37" s="26">
        <v>28</v>
      </c>
      <c r="Z37" s="26">
        <v>1</v>
      </c>
      <c r="AA37" s="14" t="s">
        <v>11</v>
      </c>
      <c r="AB37" s="15" t="s">
        <v>7</v>
      </c>
      <c r="AC37" s="22">
        <v>28</v>
      </c>
      <c r="AD37" s="25">
        <v>0</v>
      </c>
      <c r="AE37" s="26">
        <v>1</v>
      </c>
      <c r="AF37">
        <v>0</v>
      </c>
      <c r="AG37">
        <v>0</v>
      </c>
      <c r="AH37" s="25" t="s">
        <v>13</v>
      </c>
      <c r="AI37" s="17">
        <v>44357</v>
      </c>
      <c r="AJ37" s="18">
        <v>17</v>
      </c>
      <c r="AK37" s="19">
        <v>44341</v>
      </c>
      <c r="AL37" s="25">
        <v>0</v>
      </c>
      <c r="AM37" s="21">
        <v>69</v>
      </c>
      <c r="AN37" s="22">
        <v>23</v>
      </c>
      <c r="AO37" s="23">
        <v>44335</v>
      </c>
      <c r="AP37" s="26">
        <f>_xlfn.DAYS(D37,AO37)</f>
        <v>6</v>
      </c>
      <c r="AQ37" s="26">
        <f t="shared" si="3"/>
        <v>1</v>
      </c>
      <c r="AR37" s="25" t="s">
        <v>2</v>
      </c>
      <c r="AS37">
        <v>0</v>
      </c>
      <c r="AT37">
        <v>0</v>
      </c>
      <c r="AU37">
        <v>0</v>
      </c>
      <c r="AV37">
        <v>0</v>
      </c>
      <c r="AW37" s="25">
        <v>3</v>
      </c>
      <c r="AX37" s="25">
        <v>3</v>
      </c>
      <c r="AY37" s="25" t="s">
        <v>13</v>
      </c>
      <c r="AZ37" s="26">
        <v>3</v>
      </c>
      <c r="BA37" s="26">
        <f t="shared" si="6"/>
        <v>0</v>
      </c>
      <c r="BB37" s="26"/>
      <c r="BC37" s="26">
        <v>2</v>
      </c>
      <c r="BE37" s="27"/>
      <c r="BF37" s="27"/>
    </row>
    <row r="38" spans="1:58" x14ac:dyDescent="1.1000000000000001">
      <c r="A38" s="26">
        <v>43</v>
      </c>
      <c r="B38" s="25" t="s">
        <v>3</v>
      </c>
      <c r="C38" s="25" t="s">
        <v>2</v>
      </c>
      <c r="D38" s="25" t="s">
        <v>135</v>
      </c>
      <c r="E38" s="22">
        <f t="shared" si="4"/>
        <v>1</v>
      </c>
      <c r="F38">
        <v>0</v>
      </c>
      <c r="H38" s="25" t="s">
        <v>2</v>
      </c>
      <c r="K38" s="25" t="s">
        <v>5</v>
      </c>
      <c r="L38" s="22">
        <f>_xlfn.DAYS(K38, AO38)</f>
        <v>11</v>
      </c>
      <c r="M38">
        <v>0</v>
      </c>
      <c r="N38" s="25" t="s">
        <v>2</v>
      </c>
      <c r="O38" s="25" t="s">
        <v>5</v>
      </c>
      <c r="P38" s="25" t="s">
        <v>155</v>
      </c>
      <c r="Q38" s="25">
        <v>1</v>
      </c>
      <c r="R38">
        <v>0</v>
      </c>
      <c r="S38" s="25" t="s">
        <v>2</v>
      </c>
      <c r="T38" s="25" t="s">
        <v>5</v>
      </c>
      <c r="U38" s="22">
        <f t="shared" si="5"/>
        <v>11</v>
      </c>
      <c r="W38" s="26"/>
      <c r="X38" s="27"/>
      <c r="Y38" s="27">
        <v>28</v>
      </c>
      <c r="Z38" s="27">
        <v>1</v>
      </c>
      <c r="AA38" s="14" t="s">
        <v>11</v>
      </c>
      <c r="AB38" s="15" t="s">
        <v>7</v>
      </c>
      <c r="AC38" s="22">
        <v>28</v>
      </c>
      <c r="AD38" s="25">
        <v>0</v>
      </c>
      <c r="AE38" s="26">
        <v>1</v>
      </c>
      <c r="AF38">
        <v>0</v>
      </c>
      <c r="AG38" s="25">
        <v>0</v>
      </c>
      <c r="AH38" s="25" t="s">
        <v>13</v>
      </c>
      <c r="AI38" s="17">
        <v>44344</v>
      </c>
      <c r="AJ38" s="18">
        <v>3</v>
      </c>
      <c r="AK38" s="19">
        <v>44342</v>
      </c>
      <c r="AL38" s="25">
        <v>0</v>
      </c>
      <c r="AM38" s="21">
        <v>54</v>
      </c>
      <c r="AN38" s="22">
        <v>14</v>
      </c>
      <c r="AO38" s="23">
        <v>44331</v>
      </c>
      <c r="AP38" s="26">
        <f>_xlfn.DAYS(D38,AO38)</f>
        <v>12</v>
      </c>
      <c r="AQ38" s="26">
        <f t="shared" si="3"/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 s="25">
        <v>3</v>
      </c>
      <c r="AX38" s="25">
        <v>3</v>
      </c>
      <c r="AY38" s="25" t="s">
        <v>14</v>
      </c>
      <c r="AZ38" s="26">
        <v>1</v>
      </c>
      <c r="BA38" s="26">
        <f t="shared" si="6"/>
        <v>2</v>
      </c>
      <c r="BB38" s="26">
        <f t="shared" ref="BB38:BB53" si="7">AW38-BE38</f>
        <v>2</v>
      </c>
      <c r="BC38" s="26">
        <v>1</v>
      </c>
      <c r="BD38" s="25" t="s">
        <v>14</v>
      </c>
      <c r="BE38" s="26">
        <v>1</v>
      </c>
      <c r="BF38" s="26">
        <v>1</v>
      </c>
    </row>
    <row r="39" spans="1:58" x14ac:dyDescent="1.1000000000000001">
      <c r="A39" s="26">
        <v>28.7</v>
      </c>
      <c r="B39" s="25" t="s">
        <v>3</v>
      </c>
      <c r="C39" s="25" t="s">
        <v>2</v>
      </c>
      <c r="D39" s="25" t="s">
        <v>135</v>
      </c>
      <c r="E39" s="22">
        <f t="shared" si="4"/>
        <v>0</v>
      </c>
      <c r="F39">
        <v>0</v>
      </c>
      <c r="H39" s="25" t="s">
        <v>2</v>
      </c>
      <c r="K39" s="25" t="s">
        <v>135</v>
      </c>
      <c r="L39" s="22">
        <f>_xlfn.DAYS(K39, AO39)</f>
        <v>7</v>
      </c>
      <c r="M39" s="25" t="s">
        <v>2</v>
      </c>
      <c r="N39" s="25" t="s">
        <v>2</v>
      </c>
      <c r="O39" s="25" t="s">
        <v>135</v>
      </c>
      <c r="P39" s="25" t="s">
        <v>155</v>
      </c>
      <c r="Q39" s="25">
        <v>1</v>
      </c>
      <c r="R39">
        <v>0</v>
      </c>
      <c r="S39" s="25" t="s">
        <v>2</v>
      </c>
      <c r="T39" s="25" t="s">
        <v>135</v>
      </c>
      <c r="U39" s="22">
        <f t="shared" si="5"/>
        <v>7</v>
      </c>
      <c r="V39" s="25" t="s">
        <v>134</v>
      </c>
      <c r="W39" s="26">
        <f>_xlfn.DAYS(V39,T39)</f>
        <v>7</v>
      </c>
      <c r="X39" s="27">
        <v>7</v>
      </c>
      <c r="Y39" s="27">
        <v>7</v>
      </c>
      <c r="Z39" s="27">
        <v>0</v>
      </c>
      <c r="AA39" s="14" t="s">
        <v>11</v>
      </c>
      <c r="AB39" s="15" t="s">
        <v>12</v>
      </c>
      <c r="AC39" s="22">
        <v>28</v>
      </c>
      <c r="AD39" s="25">
        <v>0</v>
      </c>
      <c r="AE39" s="26">
        <v>1</v>
      </c>
      <c r="AF39">
        <v>0</v>
      </c>
      <c r="AG39">
        <v>0</v>
      </c>
      <c r="AH39" s="25" t="s">
        <v>13</v>
      </c>
      <c r="AI39" s="17">
        <v>44352</v>
      </c>
      <c r="AJ39" s="18">
        <v>10</v>
      </c>
      <c r="AK39" s="19">
        <v>44343</v>
      </c>
      <c r="AL39" s="25">
        <v>0</v>
      </c>
      <c r="AM39" s="21">
        <v>55</v>
      </c>
      <c r="AN39" s="22">
        <v>17</v>
      </c>
      <c r="AO39" s="23">
        <v>44336</v>
      </c>
      <c r="AP39" s="26">
        <f>_xlfn.DAYS(D39,AO39)</f>
        <v>7</v>
      </c>
      <c r="AQ39" s="26">
        <f t="shared" si="3"/>
        <v>1</v>
      </c>
      <c r="AR39">
        <v>0</v>
      </c>
      <c r="AS39">
        <v>0</v>
      </c>
      <c r="AT39">
        <v>0</v>
      </c>
      <c r="AU39">
        <v>0</v>
      </c>
      <c r="AV39">
        <v>0</v>
      </c>
      <c r="AW39" s="25">
        <v>3</v>
      </c>
      <c r="AX39" s="25">
        <v>3</v>
      </c>
      <c r="AY39" s="25" t="s">
        <v>14</v>
      </c>
      <c r="AZ39" s="26">
        <v>1</v>
      </c>
      <c r="BA39" s="26">
        <f t="shared" si="6"/>
        <v>2</v>
      </c>
      <c r="BB39" s="26">
        <f t="shared" si="7"/>
        <v>2</v>
      </c>
      <c r="BC39" s="26">
        <v>1</v>
      </c>
      <c r="BD39" s="25" t="s">
        <v>14</v>
      </c>
      <c r="BE39" s="26">
        <v>1</v>
      </c>
      <c r="BF39" s="26">
        <v>1</v>
      </c>
    </row>
    <row r="40" spans="1:58" x14ac:dyDescent="1.1000000000000001">
      <c r="A40" s="26">
        <v>30.1</v>
      </c>
      <c r="B40" s="25" t="s">
        <v>37</v>
      </c>
      <c r="C40" s="25" t="s">
        <v>2</v>
      </c>
      <c r="D40" s="25" t="s">
        <v>138</v>
      </c>
      <c r="E40" s="22"/>
      <c r="F40">
        <v>0</v>
      </c>
      <c r="H40" s="25" t="s">
        <v>2</v>
      </c>
      <c r="K40" s="25" t="s">
        <v>4</v>
      </c>
      <c r="L40" s="22">
        <f>_xlfn.DAYS(K40, AO40)</f>
        <v>7</v>
      </c>
      <c r="M40" s="25" t="s">
        <v>2</v>
      </c>
      <c r="N40">
        <v>0</v>
      </c>
      <c r="P40" s="25" t="s">
        <v>155</v>
      </c>
      <c r="Q40" s="25">
        <v>0</v>
      </c>
      <c r="R40">
        <v>0</v>
      </c>
      <c r="S40" s="25" t="s">
        <v>2</v>
      </c>
      <c r="T40" s="25" t="s">
        <v>4</v>
      </c>
      <c r="U40" s="22">
        <f t="shared" si="5"/>
        <v>7</v>
      </c>
      <c r="W40" s="26"/>
      <c r="X40" s="27">
        <f>_xlfn.DAYS(AI40,T40)</f>
        <v>4</v>
      </c>
      <c r="Y40" s="27">
        <f>_xlfn.DAYS(AJ40,V40)</f>
        <v>5</v>
      </c>
      <c r="Z40" s="27">
        <v>1</v>
      </c>
      <c r="AA40" s="14" t="s">
        <v>11</v>
      </c>
      <c r="AB40" s="15" t="s">
        <v>33</v>
      </c>
      <c r="AC40" s="22">
        <v>4</v>
      </c>
      <c r="AD40" s="25">
        <v>1</v>
      </c>
      <c r="AE40" s="22">
        <v>0</v>
      </c>
      <c r="AF40" s="25" t="s">
        <v>2</v>
      </c>
      <c r="AG40" s="25" t="s">
        <v>2</v>
      </c>
      <c r="AH40" s="25" t="s">
        <v>38</v>
      </c>
      <c r="AI40" s="17">
        <v>44348</v>
      </c>
      <c r="AJ40" s="18">
        <v>5</v>
      </c>
      <c r="AK40" s="19">
        <v>44344</v>
      </c>
      <c r="AL40" s="25">
        <v>0</v>
      </c>
      <c r="AM40" s="21">
        <v>47</v>
      </c>
      <c r="AN40" s="22">
        <v>12</v>
      </c>
      <c r="AO40" s="23">
        <v>44337</v>
      </c>
      <c r="AP40" s="26">
        <f>_xlfn.DAYS(D40,AO40)</f>
        <v>9</v>
      </c>
      <c r="AQ40" s="26">
        <f t="shared" si="3"/>
        <v>0</v>
      </c>
      <c r="AR40">
        <v>0</v>
      </c>
      <c r="AS40" s="25" t="s">
        <v>2</v>
      </c>
      <c r="AT40" s="25" t="s">
        <v>2</v>
      </c>
      <c r="AU40">
        <v>0</v>
      </c>
      <c r="AV40" s="25" t="s">
        <v>2</v>
      </c>
      <c r="AW40" s="25">
        <v>4</v>
      </c>
      <c r="AX40" s="25">
        <v>4</v>
      </c>
      <c r="AY40" s="25" t="s">
        <v>34</v>
      </c>
      <c r="AZ40" s="26">
        <v>5</v>
      </c>
      <c r="BA40" s="26">
        <f t="shared" si="6"/>
        <v>-1</v>
      </c>
      <c r="BB40" s="26">
        <f t="shared" si="7"/>
        <v>-1</v>
      </c>
      <c r="BC40" s="26">
        <v>4</v>
      </c>
      <c r="BD40" s="25" t="s">
        <v>34</v>
      </c>
      <c r="BE40" s="26">
        <v>5</v>
      </c>
      <c r="BF40" s="26">
        <v>4</v>
      </c>
    </row>
    <row r="41" spans="1:58" x14ac:dyDescent="1.1000000000000001">
      <c r="A41" s="26">
        <v>22.8</v>
      </c>
      <c r="B41" s="25" t="s">
        <v>3</v>
      </c>
      <c r="C41" s="25" t="s">
        <v>2</v>
      </c>
      <c r="D41" s="25" t="s">
        <v>122</v>
      </c>
      <c r="E41" s="22"/>
      <c r="F41">
        <v>0</v>
      </c>
      <c r="H41" s="25" t="s">
        <v>2</v>
      </c>
      <c r="K41" s="25" t="s">
        <v>122</v>
      </c>
      <c r="L41" s="22">
        <f>_xlfn.DAYS(K41, AO41)</f>
        <v>14</v>
      </c>
      <c r="M41">
        <v>0</v>
      </c>
      <c r="N41">
        <v>0</v>
      </c>
      <c r="P41" s="25" t="s">
        <v>155</v>
      </c>
      <c r="Q41" s="25">
        <v>0</v>
      </c>
      <c r="R41" s="25">
        <v>1</v>
      </c>
      <c r="S41" s="25" t="s">
        <v>2</v>
      </c>
      <c r="T41" s="25" t="s">
        <v>122</v>
      </c>
      <c r="U41" s="22">
        <f t="shared" si="5"/>
        <v>14</v>
      </c>
      <c r="V41" s="25" t="s">
        <v>139</v>
      </c>
      <c r="W41" s="26">
        <f>_xlfn.DAYS(V41,T41)</f>
        <v>8</v>
      </c>
      <c r="X41" s="26">
        <v>8</v>
      </c>
      <c r="Y41" s="26">
        <v>8</v>
      </c>
      <c r="Z41" s="26">
        <v>0</v>
      </c>
      <c r="AA41" s="14" t="s">
        <v>6</v>
      </c>
      <c r="AB41" s="15" t="s">
        <v>12</v>
      </c>
      <c r="AC41" s="22">
        <v>28</v>
      </c>
      <c r="AD41" s="25">
        <v>0</v>
      </c>
      <c r="AE41" s="26">
        <v>1</v>
      </c>
      <c r="AF41">
        <v>0</v>
      </c>
      <c r="AG41">
        <v>0</v>
      </c>
      <c r="AH41" s="25" t="s">
        <v>13</v>
      </c>
      <c r="AI41" s="17">
        <v>44348</v>
      </c>
      <c r="AJ41" s="18">
        <v>9</v>
      </c>
      <c r="AK41" s="19">
        <v>44340</v>
      </c>
      <c r="AL41" s="25" t="s">
        <v>2</v>
      </c>
      <c r="AM41" s="21">
        <v>69</v>
      </c>
      <c r="AN41" s="22">
        <v>23</v>
      </c>
      <c r="AO41" s="23">
        <v>44326</v>
      </c>
      <c r="AP41" s="26">
        <f>_xlfn.DAYS(D41,AO41)</f>
        <v>14</v>
      </c>
      <c r="AQ41" s="26">
        <f t="shared" si="3"/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 s="25">
        <v>3</v>
      </c>
      <c r="AX41" s="25">
        <v>3</v>
      </c>
      <c r="AY41" s="25" t="s">
        <v>14</v>
      </c>
      <c r="AZ41" s="26">
        <v>1</v>
      </c>
      <c r="BA41" s="26">
        <f t="shared" si="6"/>
        <v>2</v>
      </c>
      <c r="BB41" s="26">
        <f t="shared" si="7"/>
        <v>2</v>
      </c>
      <c r="BC41" s="26">
        <v>1</v>
      </c>
      <c r="BD41" s="25" t="s">
        <v>14</v>
      </c>
      <c r="BE41" s="26">
        <v>1</v>
      </c>
      <c r="BF41" s="26">
        <v>1</v>
      </c>
    </row>
    <row r="42" spans="1:58" x14ac:dyDescent="1.1000000000000001">
      <c r="A42" s="26">
        <v>23</v>
      </c>
      <c r="B42" s="25" t="s">
        <v>25</v>
      </c>
      <c r="C42" s="25" t="s">
        <v>2</v>
      </c>
      <c r="D42" s="25" t="s">
        <v>132</v>
      </c>
      <c r="E42" s="22">
        <f t="shared" ref="E42:E49" si="8">_xlfn.DAYS(D42, O42)</f>
        <v>0</v>
      </c>
      <c r="F42">
        <v>0</v>
      </c>
      <c r="H42" s="25" t="s">
        <v>2</v>
      </c>
      <c r="K42" s="25" t="s">
        <v>122</v>
      </c>
      <c r="L42" s="22">
        <f>_xlfn.DAYS(K42, AO42)</f>
        <v>6</v>
      </c>
      <c r="M42" s="25" t="s">
        <v>2</v>
      </c>
      <c r="N42" s="25" t="s">
        <v>2</v>
      </c>
      <c r="O42" s="25" t="s">
        <v>132</v>
      </c>
      <c r="P42" s="25" t="s">
        <v>155</v>
      </c>
      <c r="Q42" s="25">
        <v>0</v>
      </c>
      <c r="R42" s="10">
        <v>1</v>
      </c>
      <c r="S42" s="11" t="s">
        <v>2</v>
      </c>
      <c r="T42" s="12" t="s">
        <v>129</v>
      </c>
      <c r="U42" s="22">
        <f t="shared" si="5"/>
        <v>5</v>
      </c>
      <c r="V42" s="25" t="s">
        <v>141</v>
      </c>
      <c r="W42" s="26">
        <f>_xlfn.DAYS(V42,T42)</f>
        <v>18</v>
      </c>
      <c r="X42" s="27">
        <v>18</v>
      </c>
      <c r="Y42" s="27">
        <v>18</v>
      </c>
      <c r="Z42" s="27">
        <v>0</v>
      </c>
      <c r="AA42" s="14" t="s">
        <v>11</v>
      </c>
      <c r="AB42" s="15" t="s">
        <v>12</v>
      </c>
      <c r="AC42" s="22">
        <v>28</v>
      </c>
      <c r="AD42" s="25">
        <v>0</v>
      </c>
      <c r="AE42" s="26">
        <v>1</v>
      </c>
      <c r="AF42">
        <v>0</v>
      </c>
      <c r="AG42" s="25">
        <v>0</v>
      </c>
      <c r="AH42" s="25" t="s">
        <v>1</v>
      </c>
      <c r="AI42" s="17">
        <v>44359</v>
      </c>
      <c r="AJ42" s="18">
        <v>15</v>
      </c>
      <c r="AK42" s="19">
        <v>44345</v>
      </c>
      <c r="AL42" s="25">
        <v>0</v>
      </c>
      <c r="AM42" s="21">
        <v>74</v>
      </c>
      <c r="AN42" s="22">
        <v>26</v>
      </c>
      <c r="AO42" s="23">
        <v>44334</v>
      </c>
      <c r="AP42" s="26">
        <f>_xlfn.DAYS(D42,AO42)</f>
        <v>11</v>
      </c>
      <c r="AQ42" s="26">
        <f t="shared" si="3"/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 s="25">
        <v>3</v>
      </c>
      <c r="AX42" s="25">
        <v>3</v>
      </c>
      <c r="AY42" s="25" t="s">
        <v>14</v>
      </c>
      <c r="AZ42" s="26">
        <v>1</v>
      </c>
      <c r="BA42" s="26">
        <f t="shared" si="6"/>
        <v>2</v>
      </c>
      <c r="BB42" s="26">
        <f t="shared" si="7"/>
        <v>2</v>
      </c>
      <c r="BC42" s="26">
        <v>1</v>
      </c>
      <c r="BD42" s="25" t="s">
        <v>14</v>
      </c>
      <c r="BE42" s="26">
        <v>1</v>
      </c>
      <c r="BF42" s="26">
        <v>1</v>
      </c>
    </row>
    <row r="43" spans="1:58" x14ac:dyDescent="1.1000000000000001">
      <c r="A43" s="26" t="s">
        <v>82</v>
      </c>
      <c r="B43" s="25" t="s">
        <v>3</v>
      </c>
      <c r="C43" s="25" t="s">
        <v>2</v>
      </c>
      <c r="D43" s="25" t="s">
        <v>139</v>
      </c>
      <c r="E43" s="22">
        <f t="shared" si="8"/>
        <v>1</v>
      </c>
      <c r="F43">
        <v>0</v>
      </c>
      <c r="H43" s="25" t="s">
        <v>2</v>
      </c>
      <c r="K43" s="25" t="s">
        <v>142</v>
      </c>
      <c r="L43" s="22">
        <f>_xlfn.DAYS(K43, AO43)</f>
        <v>7</v>
      </c>
      <c r="M43" s="25" t="s">
        <v>2</v>
      </c>
      <c r="N43" s="25" t="s">
        <v>2</v>
      </c>
      <c r="O43" s="25" t="s">
        <v>142</v>
      </c>
      <c r="P43" s="25" t="s">
        <v>155</v>
      </c>
      <c r="Q43" s="25">
        <v>0</v>
      </c>
      <c r="R43" s="25">
        <v>1</v>
      </c>
      <c r="S43" s="25" t="s">
        <v>2</v>
      </c>
      <c r="T43" s="25" t="s">
        <v>142</v>
      </c>
      <c r="U43" s="22">
        <f t="shared" si="5"/>
        <v>7</v>
      </c>
      <c r="V43" s="25" t="s">
        <v>143</v>
      </c>
      <c r="W43" s="26">
        <f>_xlfn.DAYS(V43,T43)</f>
        <v>12</v>
      </c>
      <c r="X43" s="27">
        <v>12</v>
      </c>
      <c r="Y43" s="27">
        <v>12</v>
      </c>
      <c r="Z43" s="27">
        <v>0</v>
      </c>
      <c r="AA43" s="14" t="s">
        <v>11</v>
      </c>
      <c r="AB43" s="15" t="s">
        <v>7</v>
      </c>
      <c r="AC43" s="22">
        <v>28</v>
      </c>
      <c r="AD43" s="25">
        <v>0</v>
      </c>
      <c r="AE43" s="26">
        <v>1</v>
      </c>
      <c r="AF43">
        <v>0</v>
      </c>
      <c r="AG43">
        <v>0</v>
      </c>
      <c r="AH43" s="25" t="s">
        <v>24</v>
      </c>
      <c r="AI43" s="17">
        <v>44364</v>
      </c>
      <c r="AJ43" s="18">
        <v>19</v>
      </c>
      <c r="AK43" s="19">
        <v>44346</v>
      </c>
      <c r="AL43" s="25">
        <v>0</v>
      </c>
      <c r="AM43" s="21">
        <v>81</v>
      </c>
      <c r="AN43" s="22">
        <v>25</v>
      </c>
      <c r="AO43" s="23">
        <v>44340</v>
      </c>
      <c r="AP43" s="26">
        <f>_xlfn.DAYS(D43,AO43)</f>
        <v>8</v>
      </c>
      <c r="AQ43" s="26">
        <f t="shared" si="3"/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 s="25">
        <v>3</v>
      </c>
      <c r="AX43" s="25">
        <v>3</v>
      </c>
      <c r="AY43" s="25" t="s">
        <v>14</v>
      </c>
      <c r="AZ43" s="26">
        <v>1</v>
      </c>
      <c r="BA43" s="26">
        <f t="shared" si="6"/>
        <v>2</v>
      </c>
      <c r="BB43" s="26">
        <f t="shared" si="7"/>
        <v>2</v>
      </c>
      <c r="BC43" s="26">
        <v>1</v>
      </c>
      <c r="BD43" s="25" t="s">
        <v>14</v>
      </c>
      <c r="BE43" s="26">
        <v>1</v>
      </c>
      <c r="BF43" s="26">
        <v>1</v>
      </c>
    </row>
    <row r="44" spans="1:58" x14ac:dyDescent="1.1000000000000001">
      <c r="A44" s="26">
        <v>28.4</v>
      </c>
      <c r="B44" s="25" t="s">
        <v>25</v>
      </c>
      <c r="C44" s="25" t="s">
        <v>2</v>
      </c>
      <c r="D44" s="25" t="s">
        <v>142</v>
      </c>
      <c r="E44" s="22">
        <f t="shared" si="8"/>
        <v>0</v>
      </c>
      <c r="F44">
        <v>0</v>
      </c>
      <c r="H44" s="25" t="s">
        <v>2</v>
      </c>
      <c r="I44" s="25" t="s">
        <v>2</v>
      </c>
      <c r="J44" s="25" t="s">
        <v>144</v>
      </c>
      <c r="K44" s="25" t="s">
        <v>142</v>
      </c>
      <c r="L44" s="22">
        <f>_xlfn.DAYS(K44, AO44)</f>
        <v>6</v>
      </c>
      <c r="M44" s="7" t="s">
        <v>2</v>
      </c>
      <c r="N44" s="25" t="s">
        <v>2</v>
      </c>
      <c r="O44" s="25" t="s">
        <v>142</v>
      </c>
      <c r="P44" s="25" t="s">
        <v>155</v>
      </c>
      <c r="Q44" s="25">
        <v>0</v>
      </c>
      <c r="R44" s="25">
        <v>1</v>
      </c>
      <c r="S44" s="11" t="s">
        <v>2</v>
      </c>
      <c r="T44" s="12" t="s">
        <v>138</v>
      </c>
      <c r="U44" s="22">
        <f t="shared" si="5"/>
        <v>5</v>
      </c>
      <c r="W44" s="26"/>
      <c r="X44" s="27">
        <f>_xlfn.DAYS(AI44,T44)</f>
        <v>12</v>
      </c>
      <c r="Y44" s="27">
        <f>_xlfn.DAYS(AJ44,V44)</f>
        <v>13</v>
      </c>
      <c r="Z44" s="27">
        <v>1</v>
      </c>
      <c r="AA44" s="14" t="s">
        <v>6</v>
      </c>
      <c r="AB44" s="15" t="s">
        <v>33</v>
      </c>
      <c r="AC44" s="22">
        <v>12</v>
      </c>
      <c r="AD44" s="25">
        <v>1</v>
      </c>
      <c r="AE44" s="22">
        <v>0</v>
      </c>
      <c r="AF44" s="25" t="s">
        <v>2</v>
      </c>
      <c r="AG44" s="25" t="s">
        <v>2</v>
      </c>
      <c r="AH44" s="25" t="s">
        <v>1</v>
      </c>
      <c r="AI44" s="17">
        <v>44358</v>
      </c>
      <c r="AJ44" s="18">
        <v>13</v>
      </c>
      <c r="AK44" s="19">
        <v>44346</v>
      </c>
      <c r="AL44" s="25">
        <v>0</v>
      </c>
      <c r="AM44" s="21">
        <v>76</v>
      </c>
      <c r="AN44" s="22">
        <v>18</v>
      </c>
      <c r="AO44" s="23">
        <v>44341</v>
      </c>
      <c r="AP44" s="26">
        <f>_xlfn.DAYS(D44,AO44)</f>
        <v>6</v>
      </c>
      <c r="AQ44" s="26">
        <f t="shared" si="3"/>
        <v>1</v>
      </c>
      <c r="AR44">
        <v>0</v>
      </c>
      <c r="AS44">
        <v>0</v>
      </c>
      <c r="AT44">
        <v>0</v>
      </c>
      <c r="AU44" s="25" t="s">
        <v>2</v>
      </c>
      <c r="AV44">
        <v>0</v>
      </c>
      <c r="AW44" s="25">
        <v>3</v>
      </c>
      <c r="AX44" s="25">
        <v>3</v>
      </c>
      <c r="AY44" s="25" t="s">
        <v>34</v>
      </c>
      <c r="AZ44" s="26">
        <v>5</v>
      </c>
      <c r="BA44" s="26">
        <f t="shared" si="6"/>
        <v>-2</v>
      </c>
      <c r="BB44" s="26">
        <f t="shared" si="7"/>
        <v>-2</v>
      </c>
      <c r="BC44" s="26">
        <v>4</v>
      </c>
      <c r="BD44" s="25" t="s">
        <v>34</v>
      </c>
      <c r="BE44" s="26">
        <v>5</v>
      </c>
      <c r="BF44" s="26">
        <v>4</v>
      </c>
    </row>
    <row r="45" spans="1:58" x14ac:dyDescent="1.1000000000000001">
      <c r="A45" s="26">
        <v>20.9</v>
      </c>
      <c r="B45" s="25" t="s">
        <v>3</v>
      </c>
      <c r="C45" s="25" t="s">
        <v>2</v>
      </c>
      <c r="D45" s="25" t="s">
        <v>142</v>
      </c>
      <c r="E45" s="22">
        <f t="shared" si="8"/>
        <v>1</v>
      </c>
      <c r="F45">
        <v>0</v>
      </c>
      <c r="H45" s="25" t="s">
        <v>2</v>
      </c>
      <c r="K45" s="25" t="s">
        <v>5</v>
      </c>
      <c r="L45" s="22">
        <f>_xlfn.DAYS(K45, AO45)</f>
        <v>7</v>
      </c>
      <c r="M45" s="25" t="s">
        <v>2</v>
      </c>
      <c r="N45" s="25" t="s">
        <v>2</v>
      </c>
      <c r="O45" s="25" t="s">
        <v>138</v>
      </c>
      <c r="P45" s="25" t="s">
        <v>155</v>
      </c>
      <c r="Q45" s="25">
        <v>0</v>
      </c>
      <c r="R45">
        <v>0</v>
      </c>
      <c r="S45" s="11" t="s">
        <v>2</v>
      </c>
      <c r="T45" s="12" t="s">
        <v>138</v>
      </c>
      <c r="U45" s="22">
        <f t="shared" si="5"/>
        <v>11</v>
      </c>
      <c r="V45" s="25" t="s">
        <v>137</v>
      </c>
      <c r="W45" s="26">
        <f>_xlfn.DAYS(V45,T45)</f>
        <v>9</v>
      </c>
      <c r="X45" s="27">
        <v>9</v>
      </c>
      <c r="Y45" s="27">
        <v>9</v>
      </c>
      <c r="Z45" s="27">
        <v>0</v>
      </c>
      <c r="AA45" s="14" t="s">
        <v>6</v>
      </c>
      <c r="AB45" s="15" t="s">
        <v>12</v>
      </c>
      <c r="AC45" s="22">
        <v>28</v>
      </c>
      <c r="AD45" s="25">
        <v>0</v>
      </c>
      <c r="AE45" s="26">
        <v>1</v>
      </c>
      <c r="AF45">
        <v>0</v>
      </c>
      <c r="AG45">
        <v>0</v>
      </c>
      <c r="AH45" s="25" t="s">
        <v>24</v>
      </c>
      <c r="AI45" s="17">
        <v>44362</v>
      </c>
      <c r="AJ45" s="18">
        <v>17</v>
      </c>
      <c r="AK45" s="19">
        <v>44346</v>
      </c>
      <c r="AL45" s="25">
        <v>0</v>
      </c>
      <c r="AM45" s="21">
        <v>66</v>
      </c>
      <c r="AN45" s="22">
        <v>28</v>
      </c>
      <c r="AO45" s="23">
        <v>44335</v>
      </c>
      <c r="AP45" s="26">
        <f>_xlfn.DAYS(D45,AO45)</f>
        <v>12</v>
      </c>
      <c r="AQ45" s="26">
        <f t="shared" si="3"/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 s="25">
        <v>3</v>
      </c>
      <c r="AX45" s="25">
        <v>3</v>
      </c>
      <c r="AY45" s="25" t="s">
        <v>14</v>
      </c>
      <c r="AZ45" s="26">
        <v>1</v>
      </c>
      <c r="BA45" s="26">
        <f t="shared" si="6"/>
        <v>2</v>
      </c>
      <c r="BB45" s="26">
        <f t="shared" si="7"/>
        <v>2</v>
      </c>
      <c r="BC45" s="26">
        <v>1</v>
      </c>
      <c r="BD45" s="25" t="s">
        <v>14</v>
      </c>
      <c r="BE45" s="26">
        <v>1</v>
      </c>
      <c r="BF45" s="26">
        <v>1</v>
      </c>
    </row>
    <row r="46" spans="1:58" x14ac:dyDescent="1.1000000000000001">
      <c r="A46" s="26">
        <v>25.3</v>
      </c>
      <c r="B46" s="25" t="s">
        <v>3</v>
      </c>
      <c r="C46" s="25" t="s">
        <v>2</v>
      </c>
      <c r="D46" s="25" t="s">
        <v>138</v>
      </c>
      <c r="E46" s="22">
        <f t="shared" si="8"/>
        <v>0</v>
      </c>
      <c r="F46">
        <v>0</v>
      </c>
      <c r="H46" s="5" t="s">
        <v>2</v>
      </c>
      <c r="K46" s="6" t="s">
        <v>138</v>
      </c>
      <c r="L46" s="22">
        <f>_xlfn.DAYS(K46, AO46)</f>
        <v>10</v>
      </c>
      <c r="M46" s="7" t="s">
        <v>2</v>
      </c>
      <c r="N46" s="25" t="s">
        <v>2</v>
      </c>
      <c r="O46" s="25" t="s">
        <v>138</v>
      </c>
      <c r="P46" s="25" t="s">
        <v>155</v>
      </c>
      <c r="Q46" s="25">
        <v>0</v>
      </c>
      <c r="R46">
        <v>0</v>
      </c>
      <c r="S46" s="11" t="s">
        <v>2</v>
      </c>
      <c r="T46" s="12" t="s">
        <v>138</v>
      </c>
      <c r="U46" s="22">
        <f t="shared" si="5"/>
        <v>10</v>
      </c>
      <c r="V46" s="25" t="s">
        <v>137</v>
      </c>
      <c r="W46" s="26">
        <f>_xlfn.DAYS(V46,T46)</f>
        <v>9</v>
      </c>
      <c r="X46" s="27">
        <v>9</v>
      </c>
      <c r="Y46" s="27">
        <v>9</v>
      </c>
      <c r="Z46" s="27">
        <v>0</v>
      </c>
      <c r="AA46" s="14" t="s">
        <v>11</v>
      </c>
      <c r="AB46" s="15" t="s">
        <v>12</v>
      </c>
      <c r="AC46" s="22">
        <v>28</v>
      </c>
      <c r="AD46" s="25">
        <v>0</v>
      </c>
      <c r="AE46" s="26">
        <v>1</v>
      </c>
      <c r="AF46">
        <v>0</v>
      </c>
      <c r="AG46" s="25">
        <v>0</v>
      </c>
      <c r="AH46" s="25" t="s">
        <v>24</v>
      </c>
      <c r="AI46" s="17">
        <v>44357</v>
      </c>
      <c r="AJ46" s="18">
        <v>12</v>
      </c>
      <c r="AK46" s="19">
        <v>44346</v>
      </c>
      <c r="AL46" s="25">
        <v>0</v>
      </c>
      <c r="AM46" s="21">
        <v>73</v>
      </c>
      <c r="AN46" s="22">
        <v>22</v>
      </c>
      <c r="AO46" s="23">
        <v>44336</v>
      </c>
      <c r="AP46" s="26">
        <f>_xlfn.DAYS(D46,AO46)</f>
        <v>10</v>
      </c>
      <c r="AQ46" s="26">
        <f t="shared" si="3"/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 s="25">
        <v>3</v>
      </c>
      <c r="AX46" s="25">
        <v>3</v>
      </c>
      <c r="AY46" s="25" t="s">
        <v>14</v>
      </c>
      <c r="AZ46" s="26">
        <v>1</v>
      </c>
      <c r="BA46" s="26">
        <f t="shared" si="6"/>
        <v>2</v>
      </c>
      <c r="BB46" s="26">
        <f t="shared" si="7"/>
        <v>2</v>
      </c>
      <c r="BC46" s="26">
        <v>1</v>
      </c>
      <c r="BD46" s="25" t="s">
        <v>14</v>
      </c>
      <c r="BE46" s="26">
        <v>1</v>
      </c>
      <c r="BF46" s="26">
        <v>1</v>
      </c>
    </row>
    <row r="47" spans="1:58" x14ac:dyDescent="1.1000000000000001">
      <c r="A47" s="26">
        <v>27.4</v>
      </c>
      <c r="B47" s="25" t="s">
        <v>3</v>
      </c>
      <c r="C47" s="25" t="s">
        <v>2</v>
      </c>
      <c r="D47" s="25" t="s">
        <v>140</v>
      </c>
      <c r="E47" s="22">
        <f t="shared" si="8"/>
        <v>2</v>
      </c>
      <c r="F47">
        <v>0</v>
      </c>
      <c r="H47" s="25" t="s">
        <v>2</v>
      </c>
      <c r="K47" s="25" t="s">
        <v>142</v>
      </c>
      <c r="L47" s="22">
        <f>_xlfn.DAYS(K47, AO47)</f>
        <v>5</v>
      </c>
      <c r="M47" s="25" t="s">
        <v>2</v>
      </c>
      <c r="N47" s="25" t="s">
        <v>2</v>
      </c>
      <c r="O47" s="25" t="s">
        <v>142</v>
      </c>
      <c r="P47" s="25" t="s">
        <v>155</v>
      </c>
      <c r="Q47" s="25">
        <v>1</v>
      </c>
      <c r="R47">
        <v>0</v>
      </c>
      <c r="S47" s="11" t="s">
        <v>2</v>
      </c>
      <c r="T47" s="12" t="s">
        <v>139</v>
      </c>
      <c r="U47" s="22">
        <f t="shared" si="5"/>
        <v>6</v>
      </c>
      <c r="V47" s="25" t="s">
        <v>9</v>
      </c>
      <c r="W47" s="26">
        <f>_xlfn.DAYS(V47,T47)</f>
        <v>6</v>
      </c>
      <c r="X47" s="27">
        <v>6</v>
      </c>
      <c r="Y47" s="27">
        <v>6</v>
      </c>
      <c r="Z47" s="27">
        <v>0</v>
      </c>
      <c r="AA47" s="14" t="s">
        <v>11</v>
      </c>
      <c r="AB47" s="15" t="s">
        <v>12</v>
      </c>
      <c r="AC47" s="22">
        <v>28</v>
      </c>
      <c r="AD47" s="25">
        <v>0</v>
      </c>
      <c r="AE47" s="26">
        <v>1</v>
      </c>
      <c r="AF47">
        <v>0</v>
      </c>
      <c r="AG47">
        <v>0</v>
      </c>
      <c r="AH47" s="25" t="s">
        <v>13</v>
      </c>
      <c r="AI47" s="17">
        <v>44356</v>
      </c>
      <c r="AJ47" s="18">
        <v>10</v>
      </c>
      <c r="AK47" s="19">
        <v>44347</v>
      </c>
      <c r="AL47" s="25">
        <v>0</v>
      </c>
      <c r="AM47" s="21">
        <v>31</v>
      </c>
      <c r="AN47" s="22">
        <v>15</v>
      </c>
      <c r="AO47" s="23">
        <v>44342</v>
      </c>
      <c r="AP47" s="26">
        <f>_xlfn.DAYS(D47,AO47)</f>
        <v>7</v>
      </c>
      <c r="AQ47" s="26">
        <f t="shared" si="3"/>
        <v>1</v>
      </c>
      <c r="AR47">
        <v>0</v>
      </c>
      <c r="AS47">
        <v>0</v>
      </c>
      <c r="AT47">
        <v>0</v>
      </c>
      <c r="AU47">
        <v>0</v>
      </c>
      <c r="AV47">
        <v>0</v>
      </c>
      <c r="AW47" s="25">
        <v>3</v>
      </c>
      <c r="AX47" s="25">
        <v>3</v>
      </c>
      <c r="AY47" s="25" t="s">
        <v>14</v>
      </c>
      <c r="AZ47" s="26">
        <v>1</v>
      </c>
      <c r="BA47" s="26">
        <f t="shared" si="6"/>
        <v>2</v>
      </c>
      <c r="BB47" s="26">
        <f t="shared" si="7"/>
        <v>2</v>
      </c>
      <c r="BC47" s="26">
        <v>1</v>
      </c>
      <c r="BD47" s="25" t="s">
        <v>14</v>
      </c>
      <c r="BE47" s="26">
        <v>1</v>
      </c>
      <c r="BF47" s="26">
        <v>1</v>
      </c>
    </row>
    <row r="48" spans="1:58" x14ac:dyDescent="1.1000000000000001">
      <c r="A48" s="26">
        <v>34.6</v>
      </c>
      <c r="B48" s="25" t="s">
        <v>3</v>
      </c>
      <c r="C48" s="25" t="s">
        <v>2</v>
      </c>
      <c r="D48" s="25" t="s">
        <v>140</v>
      </c>
      <c r="E48" s="22">
        <f t="shared" si="8"/>
        <v>0</v>
      </c>
      <c r="F48">
        <v>0</v>
      </c>
      <c r="H48" s="5" t="s">
        <v>2</v>
      </c>
      <c r="K48" s="6" t="s">
        <v>140</v>
      </c>
      <c r="L48" s="22">
        <f>_xlfn.DAYS(K48, AO48)</f>
        <v>9</v>
      </c>
      <c r="M48" s="25" t="s">
        <v>2</v>
      </c>
      <c r="N48" s="25" t="s">
        <v>2</v>
      </c>
      <c r="O48" s="25" t="s">
        <v>140</v>
      </c>
      <c r="P48" s="25" t="s">
        <v>155</v>
      </c>
      <c r="Q48" s="25">
        <v>0</v>
      </c>
      <c r="R48" s="10">
        <v>1</v>
      </c>
      <c r="S48" s="25" t="s">
        <v>2</v>
      </c>
      <c r="T48" s="12" t="s">
        <v>140</v>
      </c>
      <c r="U48" s="22">
        <f t="shared" si="5"/>
        <v>9</v>
      </c>
      <c r="V48" s="25" t="s">
        <v>18</v>
      </c>
      <c r="W48" s="26">
        <f>_xlfn.DAYS(V48,T48)</f>
        <v>12</v>
      </c>
      <c r="X48" s="26">
        <v>12</v>
      </c>
      <c r="Y48" s="26">
        <v>12</v>
      </c>
      <c r="Z48" s="26">
        <v>0</v>
      </c>
      <c r="AA48" s="14" t="s">
        <v>11</v>
      </c>
      <c r="AB48" s="15" t="s">
        <v>12</v>
      </c>
      <c r="AC48" s="22">
        <v>28</v>
      </c>
      <c r="AD48" s="25">
        <v>0</v>
      </c>
      <c r="AE48" s="26">
        <v>1</v>
      </c>
      <c r="AF48">
        <v>0</v>
      </c>
      <c r="AG48" s="25">
        <v>0</v>
      </c>
      <c r="AH48" s="25" t="s">
        <v>13</v>
      </c>
      <c r="AI48" s="17">
        <v>44362</v>
      </c>
      <c r="AJ48" s="18">
        <v>14</v>
      </c>
      <c r="AK48" s="19">
        <v>44349</v>
      </c>
      <c r="AL48" s="25">
        <v>0</v>
      </c>
      <c r="AM48" s="21">
        <v>50</v>
      </c>
      <c r="AN48" s="22">
        <v>23</v>
      </c>
      <c r="AO48" s="23">
        <v>44340</v>
      </c>
      <c r="AP48" s="26">
        <f>_xlfn.DAYS(D48,AO48)</f>
        <v>9</v>
      </c>
      <c r="AQ48" s="26">
        <f t="shared" si="3"/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 s="25">
        <v>3</v>
      </c>
      <c r="AX48" s="25">
        <v>3</v>
      </c>
      <c r="AY48" s="25" t="s">
        <v>14</v>
      </c>
      <c r="AZ48" s="26">
        <v>1</v>
      </c>
      <c r="BA48" s="26">
        <f t="shared" si="6"/>
        <v>2</v>
      </c>
      <c r="BB48" s="26">
        <f t="shared" si="7"/>
        <v>2</v>
      </c>
      <c r="BC48" s="26">
        <v>1</v>
      </c>
      <c r="BD48" s="25" t="s">
        <v>14</v>
      </c>
      <c r="BE48" s="26">
        <v>1</v>
      </c>
      <c r="BF48" s="26">
        <v>1</v>
      </c>
    </row>
    <row r="49" spans="1:58" x14ac:dyDescent="1.1000000000000001">
      <c r="A49" s="26">
        <v>31.8</v>
      </c>
      <c r="B49" s="25" t="s">
        <v>3</v>
      </c>
      <c r="C49" s="25" t="s">
        <v>2</v>
      </c>
      <c r="D49" s="25" t="s">
        <v>140</v>
      </c>
      <c r="E49" s="22">
        <f t="shared" si="8"/>
        <v>0</v>
      </c>
      <c r="F49">
        <v>0</v>
      </c>
      <c r="H49" s="25" t="s">
        <v>2</v>
      </c>
      <c r="K49" s="25" t="s">
        <v>140</v>
      </c>
      <c r="L49" s="22">
        <f>_xlfn.DAYS(K49, AO49)</f>
        <v>13</v>
      </c>
      <c r="M49" s="7" t="s">
        <v>2</v>
      </c>
      <c r="N49" s="25" t="s">
        <v>2</v>
      </c>
      <c r="O49" s="25" t="s">
        <v>140</v>
      </c>
      <c r="P49" s="25" t="s">
        <v>155</v>
      </c>
      <c r="Q49" s="25">
        <v>0</v>
      </c>
      <c r="R49">
        <v>0</v>
      </c>
      <c r="S49" s="11" t="s">
        <v>2</v>
      </c>
      <c r="T49" s="12" t="s">
        <v>140</v>
      </c>
      <c r="U49" s="22">
        <f t="shared" si="5"/>
        <v>13</v>
      </c>
      <c r="V49" s="25" t="s">
        <v>9</v>
      </c>
      <c r="W49" s="26">
        <f>_xlfn.DAYS(V49,T49)</f>
        <v>5</v>
      </c>
      <c r="X49" s="27">
        <v>5</v>
      </c>
      <c r="Y49" s="27">
        <v>5</v>
      </c>
      <c r="Z49" s="27">
        <v>0</v>
      </c>
      <c r="AA49" s="14" t="s">
        <v>11</v>
      </c>
      <c r="AB49" s="15" t="s">
        <v>12</v>
      </c>
      <c r="AC49" s="22">
        <v>28</v>
      </c>
      <c r="AD49" s="25">
        <v>0</v>
      </c>
      <c r="AE49" s="26">
        <v>1</v>
      </c>
      <c r="AF49">
        <v>0</v>
      </c>
      <c r="AG49">
        <v>0</v>
      </c>
      <c r="AH49" s="25" t="s">
        <v>13</v>
      </c>
      <c r="AI49" s="17">
        <v>44362</v>
      </c>
      <c r="AJ49" s="18">
        <v>14</v>
      </c>
      <c r="AK49" s="19">
        <v>44349</v>
      </c>
      <c r="AL49" s="25" t="s">
        <v>2</v>
      </c>
      <c r="AM49" s="21">
        <v>43</v>
      </c>
      <c r="AN49" s="22">
        <v>27</v>
      </c>
      <c r="AO49" s="23">
        <v>44336</v>
      </c>
      <c r="AP49" s="26">
        <f>_xlfn.DAYS(D49,AO49)</f>
        <v>13</v>
      </c>
      <c r="AQ49" s="26">
        <f t="shared" si="3"/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 s="25">
        <v>3</v>
      </c>
      <c r="AX49" s="25">
        <v>3</v>
      </c>
      <c r="AY49" s="25" t="s">
        <v>14</v>
      </c>
      <c r="AZ49" s="26">
        <v>1</v>
      </c>
      <c r="BA49" s="26">
        <f t="shared" si="6"/>
        <v>2</v>
      </c>
      <c r="BB49" s="26">
        <f t="shared" si="7"/>
        <v>2</v>
      </c>
      <c r="BC49" s="26">
        <v>1</v>
      </c>
      <c r="BD49" s="25" t="s">
        <v>14</v>
      </c>
      <c r="BE49" s="26">
        <v>1</v>
      </c>
      <c r="BF49" s="26">
        <v>1</v>
      </c>
    </row>
    <row r="50" spans="1:58" x14ac:dyDescent="1.1000000000000001">
      <c r="A50" s="26" t="s">
        <v>82</v>
      </c>
      <c r="B50" s="25" t="s">
        <v>25</v>
      </c>
      <c r="C50" s="25" t="s">
        <v>2</v>
      </c>
      <c r="D50" s="25" t="s">
        <v>9</v>
      </c>
      <c r="E50" s="22"/>
      <c r="F50">
        <v>0</v>
      </c>
      <c r="H50" s="5" t="s">
        <v>2</v>
      </c>
      <c r="K50" s="6" t="s">
        <v>134</v>
      </c>
      <c r="L50" s="22">
        <f>_xlfn.DAYS(K50, AO50)</f>
        <v>10</v>
      </c>
      <c r="M50">
        <v>0</v>
      </c>
      <c r="N50">
        <v>0</v>
      </c>
      <c r="P50" s="25" t="s">
        <v>155</v>
      </c>
      <c r="Q50" s="25">
        <v>0</v>
      </c>
      <c r="R50" s="25">
        <v>1</v>
      </c>
      <c r="S50" s="11" t="s">
        <v>2</v>
      </c>
      <c r="T50" s="12" t="s">
        <v>134</v>
      </c>
      <c r="U50" s="22">
        <f t="shared" si="5"/>
        <v>10</v>
      </c>
      <c r="W50" s="26"/>
      <c r="X50" s="27">
        <f>_xlfn.DAYS(AI50,T50)</f>
        <v>19</v>
      </c>
      <c r="Y50" s="27">
        <f>_xlfn.DAYS(AJ50,V50)</f>
        <v>20</v>
      </c>
      <c r="Z50" s="27">
        <v>1</v>
      </c>
      <c r="AA50" s="14" t="s">
        <v>11</v>
      </c>
      <c r="AB50" s="15" t="s">
        <v>33</v>
      </c>
      <c r="AC50" s="22">
        <v>19</v>
      </c>
      <c r="AD50" s="25">
        <v>1</v>
      </c>
      <c r="AE50" s="22">
        <v>0</v>
      </c>
      <c r="AF50">
        <v>0</v>
      </c>
      <c r="AG50" s="25" t="s">
        <v>2</v>
      </c>
      <c r="AH50" s="25" t="s">
        <v>1</v>
      </c>
      <c r="AI50" s="17">
        <v>44369</v>
      </c>
      <c r="AJ50" s="18">
        <v>20</v>
      </c>
      <c r="AK50" s="19">
        <v>44350</v>
      </c>
      <c r="AL50" s="25">
        <v>0</v>
      </c>
      <c r="AM50" s="21">
        <v>85</v>
      </c>
      <c r="AN50" s="22">
        <v>30</v>
      </c>
      <c r="AO50" s="23">
        <v>44340</v>
      </c>
      <c r="AP50" s="26">
        <f>_xlfn.DAYS(D50,AO50)</f>
        <v>14</v>
      </c>
      <c r="AQ50" s="26">
        <f t="shared" si="3"/>
        <v>0</v>
      </c>
      <c r="AR50">
        <v>0</v>
      </c>
      <c r="AS50" s="25" t="s">
        <v>2</v>
      </c>
      <c r="AT50">
        <v>0</v>
      </c>
      <c r="AU50">
        <v>0</v>
      </c>
      <c r="AV50">
        <v>0</v>
      </c>
      <c r="AW50" s="25">
        <v>3</v>
      </c>
      <c r="AX50" s="25">
        <v>3</v>
      </c>
      <c r="AY50" s="25" t="s">
        <v>1</v>
      </c>
      <c r="AZ50" s="26">
        <v>3</v>
      </c>
      <c r="BA50" s="26">
        <f t="shared" si="6"/>
        <v>0</v>
      </c>
      <c r="BB50" s="26">
        <f t="shared" si="7"/>
        <v>-2</v>
      </c>
      <c r="BC50" s="26">
        <v>2</v>
      </c>
      <c r="BD50" s="25" t="s">
        <v>34</v>
      </c>
      <c r="BE50" s="26">
        <v>5</v>
      </c>
      <c r="BF50" s="26">
        <v>4</v>
      </c>
    </row>
    <row r="51" spans="1:58" x14ac:dyDescent="1.1000000000000001">
      <c r="A51" s="26">
        <v>26.3</v>
      </c>
      <c r="B51" s="25" t="s">
        <v>3</v>
      </c>
      <c r="C51" s="25" t="s">
        <v>2</v>
      </c>
      <c r="D51" s="25" t="s">
        <v>134</v>
      </c>
      <c r="E51" s="22">
        <f>_xlfn.DAYS(D51, O51)</f>
        <v>0</v>
      </c>
      <c r="F51">
        <v>0</v>
      </c>
      <c r="H51" s="25" t="s">
        <v>2</v>
      </c>
      <c r="K51" s="25" t="s">
        <v>140</v>
      </c>
      <c r="L51" s="22">
        <f>_xlfn.DAYS(K51, AO51)</f>
        <v>5</v>
      </c>
      <c r="M51" s="25" t="s">
        <v>2</v>
      </c>
      <c r="N51" s="25" t="s">
        <v>2</v>
      </c>
      <c r="O51" s="25" t="s">
        <v>134</v>
      </c>
      <c r="P51" s="25" t="s">
        <v>155</v>
      </c>
      <c r="Q51" s="25">
        <v>1</v>
      </c>
      <c r="R51">
        <v>0</v>
      </c>
      <c r="S51" s="11" t="s">
        <v>2</v>
      </c>
      <c r="T51" s="12" t="s">
        <v>139</v>
      </c>
      <c r="U51" s="22">
        <f t="shared" si="5"/>
        <v>4</v>
      </c>
      <c r="W51" s="26"/>
      <c r="X51" s="27">
        <f>_xlfn.DAYS(AI51,T51)</f>
        <v>11</v>
      </c>
      <c r="Y51" s="27">
        <f>_xlfn.DAYS(AJ51,V51)</f>
        <v>10</v>
      </c>
      <c r="Z51" s="27">
        <v>1</v>
      </c>
      <c r="AA51" s="14" t="s">
        <v>11</v>
      </c>
      <c r="AB51" s="15" t="s">
        <v>33</v>
      </c>
      <c r="AC51" s="22">
        <v>13</v>
      </c>
      <c r="AD51" s="25">
        <v>1</v>
      </c>
      <c r="AE51" s="22">
        <v>0</v>
      </c>
      <c r="AF51" s="25" t="s">
        <v>2</v>
      </c>
      <c r="AG51" s="25" t="s">
        <v>2</v>
      </c>
      <c r="AH51" s="25" t="s">
        <v>24</v>
      </c>
      <c r="AI51" s="17">
        <v>44359</v>
      </c>
      <c r="AJ51" s="18">
        <v>10</v>
      </c>
      <c r="AK51" s="19">
        <v>44350</v>
      </c>
      <c r="AL51" s="25">
        <v>0</v>
      </c>
      <c r="AM51" s="21">
        <v>71</v>
      </c>
      <c r="AN51" s="22">
        <v>16</v>
      </c>
      <c r="AO51" s="23">
        <v>44344</v>
      </c>
      <c r="AP51" s="26">
        <f>_xlfn.DAYS(D51,AO51)</f>
        <v>6</v>
      </c>
      <c r="AQ51" s="26">
        <f t="shared" si="3"/>
        <v>1</v>
      </c>
      <c r="AR51" s="25" t="s">
        <v>2</v>
      </c>
      <c r="AS51">
        <v>0</v>
      </c>
      <c r="AT51">
        <v>0</v>
      </c>
      <c r="AU51" s="25" t="s">
        <v>2</v>
      </c>
      <c r="AV51">
        <v>0</v>
      </c>
      <c r="AW51" s="25">
        <v>3</v>
      </c>
      <c r="AX51" s="25">
        <v>3</v>
      </c>
      <c r="AY51" s="25" t="s">
        <v>34</v>
      </c>
      <c r="AZ51" s="26">
        <v>5</v>
      </c>
      <c r="BA51" s="26">
        <f t="shared" si="6"/>
        <v>-2</v>
      </c>
      <c r="BB51" s="26">
        <f t="shared" si="7"/>
        <v>-2</v>
      </c>
      <c r="BC51" s="26">
        <v>4</v>
      </c>
      <c r="BD51" s="25" t="s">
        <v>34</v>
      </c>
      <c r="BE51" s="26">
        <v>5</v>
      </c>
      <c r="BF51" s="26">
        <v>4</v>
      </c>
    </row>
    <row r="52" spans="1:58" x14ac:dyDescent="1.1000000000000001">
      <c r="A52" s="26">
        <v>27.6</v>
      </c>
      <c r="B52" s="25" t="s">
        <v>3</v>
      </c>
      <c r="C52" s="25" t="s">
        <v>2</v>
      </c>
      <c r="D52" s="25" t="s">
        <v>134</v>
      </c>
      <c r="E52" s="22">
        <f>_xlfn.DAYS(D52, O52)</f>
        <v>0</v>
      </c>
      <c r="F52">
        <v>0</v>
      </c>
      <c r="H52" s="5" t="s">
        <v>2</v>
      </c>
      <c r="K52" s="6" t="s">
        <v>134</v>
      </c>
      <c r="L52" s="22">
        <f>_xlfn.DAYS(K52, AO52)</f>
        <v>8</v>
      </c>
      <c r="M52" s="7" t="s">
        <v>2</v>
      </c>
      <c r="N52" s="25" t="s">
        <v>2</v>
      </c>
      <c r="O52" s="25" t="s">
        <v>134</v>
      </c>
      <c r="P52" s="25" t="s">
        <v>155</v>
      </c>
      <c r="Q52" s="25">
        <v>0</v>
      </c>
      <c r="R52" s="25">
        <v>0</v>
      </c>
      <c r="S52" s="11" t="s">
        <v>2</v>
      </c>
      <c r="T52" s="12" t="s">
        <v>134</v>
      </c>
      <c r="U52" s="22">
        <f t="shared" si="5"/>
        <v>8</v>
      </c>
      <c r="V52" s="25" t="s">
        <v>10</v>
      </c>
      <c r="W52" s="26">
        <f>_xlfn.DAYS(V52,T52)</f>
        <v>10</v>
      </c>
      <c r="X52" s="26">
        <v>10</v>
      </c>
      <c r="Y52" s="26">
        <v>10</v>
      </c>
      <c r="Z52" s="26">
        <v>0</v>
      </c>
      <c r="AA52" s="14" t="s">
        <v>11</v>
      </c>
      <c r="AB52" s="15" t="s">
        <v>12</v>
      </c>
      <c r="AC52" s="22">
        <v>28</v>
      </c>
      <c r="AD52" s="25">
        <v>0</v>
      </c>
      <c r="AE52" s="26">
        <v>1</v>
      </c>
      <c r="AF52">
        <v>0</v>
      </c>
      <c r="AG52" s="25">
        <v>0</v>
      </c>
      <c r="AH52" s="25" t="s">
        <v>13</v>
      </c>
      <c r="AI52" s="17">
        <v>44364</v>
      </c>
      <c r="AJ52" s="18">
        <v>15</v>
      </c>
      <c r="AK52" s="19">
        <v>44350</v>
      </c>
      <c r="AL52" s="25" t="s">
        <v>2</v>
      </c>
      <c r="AM52" s="21">
        <v>60</v>
      </c>
      <c r="AN52" s="22">
        <v>23</v>
      </c>
      <c r="AO52" s="23">
        <v>44342</v>
      </c>
      <c r="AP52" s="26">
        <f>_xlfn.DAYS(D52,AO52)</f>
        <v>8</v>
      </c>
      <c r="AQ52" s="26">
        <f t="shared" si="3"/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 s="25">
        <v>3</v>
      </c>
      <c r="AX52" s="25">
        <v>3</v>
      </c>
      <c r="AY52" s="25" t="s">
        <v>14</v>
      </c>
      <c r="AZ52" s="26">
        <v>1</v>
      </c>
      <c r="BA52" s="26">
        <f t="shared" si="6"/>
        <v>2</v>
      </c>
      <c r="BB52" s="26">
        <f t="shared" si="7"/>
        <v>2</v>
      </c>
      <c r="BC52" s="26">
        <v>1</v>
      </c>
      <c r="BD52" s="25" t="s">
        <v>14</v>
      </c>
      <c r="BE52" s="26">
        <v>1</v>
      </c>
      <c r="BF52" s="26">
        <v>1</v>
      </c>
    </row>
    <row r="53" spans="1:58" x14ac:dyDescent="1.1000000000000001">
      <c r="A53" s="26">
        <v>20.100000000000001</v>
      </c>
      <c r="B53" s="25" t="s">
        <v>25</v>
      </c>
      <c r="C53" s="25" t="s">
        <v>2</v>
      </c>
      <c r="D53" s="25" t="s">
        <v>15</v>
      </c>
      <c r="E53" s="22"/>
      <c r="F53">
        <v>0</v>
      </c>
      <c r="H53" s="5" t="s">
        <v>2</v>
      </c>
      <c r="K53" s="6" t="s">
        <v>139</v>
      </c>
      <c r="L53" s="22">
        <f>_xlfn.DAYS(K53, AO53)</f>
        <v>8</v>
      </c>
      <c r="M53" s="25" t="s">
        <v>2</v>
      </c>
      <c r="N53">
        <v>0</v>
      </c>
      <c r="P53" s="25" t="s">
        <v>155</v>
      </c>
      <c r="Q53" s="25">
        <v>0</v>
      </c>
      <c r="R53">
        <v>0</v>
      </c>
      <c r="S53" s="11" t="s">
        <v>2</v>
      </c>
      <c r="T53" s="12" t="s">
        <v>139</v>
      </c>
      <c r="U53" s="22">
        <f t="shared" si="5"/>
        <v>8</v>
      </c>
      <c r="V53" s="25" t="s">
        <v>137</v>
      </c>
      <c r="W53" s="26">
        <f>_xlfn.DAYS(V53,T53)</f>
        <v>7</v>
      </c>
      <c r="X53" s="27">
        <v>7</v>
      </c>
      <c r="Y53" s="27">
        <v>7</v>
      </c>
      <c r="Z53" s="27">
        <v>0</v>
      </c>
      <c r="AA53" s="14" t="s">
        <v>6</v>
      </c>
      <c r="AB53" s="15" t="s">
        <v>12</v>
      </c>
      <c r="AC53" s="22">
        <v>28</v>
      </c>
      <c r="AD53" s="25">
        <v>0</v>
      </c>
      <c r="AE53" s="26">
        <v>1</v>
      </c>
      <c r="AF53">
        <v>0</v>
      </c>
      <c r="AG53" s="25">
        <v>0</v>
      </c>
      <c r="AH53" s="25" t="s">
        <v>1</v>
      </c>
      <c r="AI53" s="17">
        <v>44359</v>
      </c>
      <c r="AJ53" s="18">
        <v>9</v>
      </c>
      <c r="AK53" s="19">
        <v>44351</v>
      </c>
      <c r="AL53" s="20" t="s">
        <v>2</v>
      </c>
      <c r="AM53" s="21">
        <v>61</v>
      </c>
      <c r="AN53" s="22">
        <v>20</v>
      </c>
      <c r="AO53" s="23">
        <v>44340</v>
      </c>
      <c r="AP53" s="26">
        <f>_xlfn.DAYS(D53,AO53)</f>
        <v>11</v>
      </c>
      <c r="AQ53" s="26">
        <f t="shared" si="3"/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 s="25">
        <v>3</v>
      </c>
      <c r="AX53" s="25">
        <v>3</v>
      </c>
      <c r="AY53" s="25" t="s">
        <v>14</v>
      </c>
      <c r="AZ53" s="26">
        <v>1</v>
      </c>
      <c r="BA53" s="26">
        <f t="shared" si="6"/>
        <v>2</v>
      </c>
      <c r="BB53" s="26">
        <f t="shared" si="7"/>
        <v>2</v>
      </c>
      <c r="BC53" s="26">
        <v>1</v>
      </c>
      <c r="BD53" s="25" t="s">
        <v>14</v>
      </c>
      <c r="BE53" s="26">
        <v>1</v>
      </c>
      <c r="BF53" s="26">
        <v>1</v>
      </c>
    </row>
    <row r="54" spans="1:58" x14ac:dyDescent="1.1000000000000001">
      <c r="A54" s="26">
        <v>29.9</v>
      </c>
      <c r="B54" s="25" t="s">
        <v>3</v>
      </c>
      <c r="C54" s="25" t="s">
        <v>2</v>
      </c>
      <c r="D54" s="25" t="s">
        <v>145</v>
      </c>
      <c r="E54" s="22">
        <f>_xlfn.DAYS(D54, O54)</f>
        <v>0</v>
      </c>
      <c r="F54">
        <v>0</v>
      </c>
      <c r="H54" s="25" t="s">
        <v>2</v>
      </c>
      <c r="K54" s="25" t="s">
        <v>142</v>
      </c>
      <c r="L54" s="22">
        <f>_xlfn.DAYS(K54, AO54)</f>
        <v>8</v>
      </c>
      <c r="M54" s="25" t="s">
        <v>2</v>
      </c>
      <c r="N54" s="25" t="s">
        <v>2</v>
      </c>
      <c r="O54" s="25" t="s">
        <v>145</v>
      </c>
      <c r="P54" s="25" t="s">
        <v>155</v>
      </c>
      <c r="Q54" s="25">
        <v>0</v>
      </c>
      <c r="R54" s="10">
        <v>1</v>
      </c>
      <c r="S54" s="25" t="s">
        <v>2</v>
      </c>
      <c r="T54" s="25" t="s">
        <v>142</v>
      </c>
      <c r="U54" s="22">
        <f t="shared" si="5"/>
        <v>8</v>
      </c>
      <c r="W54" s="26"/>
      <c r="X54" s="26"/>
      <c r="Y54" s="26"/>
      <c r="Z54" s="26">
        <v>0</v>
      </c>
      <c r="AA54" s="14" t="s">
        <v>11</v>
      </c>
      <c r="AB54" s="15" t="s">
        <v>7</v>
      </c>
      <c r="AC54" s="22">
        <v>28</v>
      </c>
      <c r="AD54" s="25">
        <v>0</v>
      </c>
      <c r="AE54" s="26">
        <v>1</v>
      </c>
      <c r="AF54">
        <v>0</v>
      </c>
      <c r="AG54" s="25">
        <v>0</v>
      </c>
      <c r="AH54" s="25" t="s">
        <v>13</v>
      </c>
      <c r="AI54" s="17">
        <v>44363</v>
      </c>
      <c r="AJ54" s="18">
        <v>12</v>
      </c>
      <c r="AK54" s="19">
        <v>44352</v>
      </c>
      <c r="AL54" s="25" t="s">
        <v>2</v>
      </c>
      <c r="AM54" s="21">
        <v>37</v>
      </c>
      <c r="AN54" s="22">
        <v>25</v>
      </c>
      <c r="AO54" s="23">
        <v>44339</v>
      </c>
      <c r="AP54" s="26">
        <f>_xlfn.DAYS(D54,AO54)</f>
        <v>13</v>
      </c>
      <c r="AQ54" s="26">
        <f t="shared" si="3"/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 s="25">
        <v>3</v>
      </c>
      <c r="AX54" s="25">
        <v>3</v>
      </c>
      <c r="AZ54" s="27"/>
      <c r="BA54" s="26"/>
      <c r="BB54" s="26"/>
      <c r="BC54" s="27"/>
      <c r="BE54" s="27"/>
      <c r="BF54" s="27"/>
    </row>
    <row r="55" spans="1:58" x14ac:dyDescent="1.1000000000000001">
      <c r="A55" s="26">
        <v>22.2</v>
      </c>
      <c r="B55" s="25" t="s">
        <v>3</v>
      </c>
      <c r="C55" s="25" t="s">
        <v>2</v>
      </c>
      <c r="D55" s="25" t="s">
        <v>146</v>
      </c>
      <c r="E55" s="22">
        <f>_xlfn.DAYS(D55, O55)</f>
        <v>2</v>
      </c>
      <c r="F55">
        <v>0</v>
      </c>
      <c r="H55" s="25" t="s">
        <v>2</v>
      </c>
      <c r="K55" s="25" t="s">
        <v>9</v>
      </c>
      <c r="L55" s="22">
        <f>_xlfn.DAYS(K55, AO55)</f>
        <v>7</v>
      </c>
      <c r="M55" s="7" t="s">
        <v>2</v>
      </c>
      <c r="N55" s="25" t="s">
        <v>2</v>
      </c>
      <c r="O55" s="25" t="s">
        <v>9</v>
      </c>
      <c r="P55" s="25" t="s">
        <v>155</v>
      </c>
      <c r="Q55" s="25">
        <v>1</v>
      </c>
      <c r="R55" s="10">
        <v>1</v>
      </c>
      <c r="S55" s="25" t="s">
        <v>2</v>
      </c>
      <c r="T55" s="25" t="s">
        <v>144</v>
      </c>
      <c r="U55" s="22">
        <f t="shared" si="5"/>
        <v>6</v>
      </c>
      <c r="V55" s="25" t="s">
        <v>143</v>
      </c>
      <c r="W55" s="26">
        <f>_xlfn.DAYS(V55,T55)</f>
        <v>6</v>
      </c>
      <c r="X55" s="26">
        <v>6</v>
      </c>
      <c r="Y55" s="26">
        <v>6</v>
      </c>
      <c r="Z55" s="26">
        <v>0</v>
      </c>
      <c r="AA55" s="14" t="s">
        <v>6</v>
      </c>
      <c r="AB55" s="15" t="s">
        <v>12</v>
      </c>
      <c r="AC55" s="22">
        <v>28</v>
      </c>
      <c r="AD55" s="25">
        <v>0</v>
      </c>
      <c r="AE55" s="26">
        <v>1</v>
      </c>
      <c r="AF55">
        <v>0</v>
      </c>
      <c r="AG55" s="25">
        <v>0</v>
      </c>
      <c r="AH55" s="25" t="s">
        <v>17</v>
      </c>
      <c r="AI55" s="17">
        <v>44364</v>
      </c>
      <c r="AJ55" s="18">
        <v>12</v>
      </c>
      <c r="AK55" s="19">
        <v>44353</v>
      </c>
      <c r="AL55" s="25" t="s">
        <v>2</v>
      </c>
      <c r="AM55" s="21">
        <v>79</v>
      </c>
      <c r="AN55" s="22">
        <v>18</v>
      </c>
      <c r="AO55" s="23">
        <v>44347</v>
      </c>
      <c r="AP55" s="26">
        <f>_xlfn.DAYS(D55,AO55)</f>
        <v>9</v>
      </c>
      <c r="AQ55" s="26">
        <f t="shared" si="3"/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 s="25">
        <v>2</v>
      </c>
      <c r="AX55" s="25">
        <v>2</v>
      </c>
      <c r="AY55" s="25" t="s">
        <v>14</v>
      </c>
      <c r="AZ55" s="26">
        <v>1</v>
      </c>
      <c r="BA55" s="26">
        <f t="shared" ref="BA55:BA90" si="9">AW55-AZ55</f>
        <v>1</v>
      </c>
      <c r="BB55" s="26">
        <f t="shared" ref="BB55:BB90" si="10">AW55-BE55</f>
        <v>1</v>
      </c>
      <c r="BC55" s="26">
        <v>1</v>
      </c>
      <c r="BD55" s="25" t="s">
        <v>14</v>
      </c>
      <c r="BE55" s="26">
        <v>1</v>
      </c>
      <c r="BF55" s="26">
        <v>1</v>
      </c>
    </row>
    <row r="56" spans="1:58" x14ac:dyDescent="1.1000000000000001">
      <c r="A56" s="26">
        <v>27.4</v>
      </c>
      <c r="B56" s="25" t="s">
        <v>37</v>
      </c>
      <c r="C56" s="25" t="s">
        <v>2</v>
      </c>
      <c r="D56" s="25" t="s">
        <v>140</v>
      </c>
      <c r="E56" s="22">
        <f>_xlfn.DAYS(D56, O56)</f>
        <v>0</v>
      </c>
      <c r="F56">
        <v>0</v>
      </c>
      <c r="H56" s="5" t="s">
        <v>2</v>
      </c>
      <c r="K56" s="6" t="s">
        <v>139</v>
      </c>
      <c r="L56" s="22">
        <f>_xlfn.DAYS(K56, AO56)</f>
        <v>3</v>
      </c>
      <c r="M56" s="7" t="s">
        <v>2</v>
      </c>
      <c r="N56" s="25" t="s">
        <v>2</v>
      </c>
      <c r="O56" s="25" t="s">
        <v>140</v>
      </c>
      <c r="P56" s="25" t="s">
        <v>155</v>
      </c>
      <c r="Q56" s="25">
        <v>0</v>
      </c>
      <c r="R56" s="25">
        <v>1</v>
      </c>
      <c r="S56" s="11" t="s">
        <v>2</v>
      </c>
      <c r="T56" s="12" t="s">
        <v>139</v>
      </c>
      <c r="U56" s="22">
        <f t="shared" si="5"/>
        <v>3</v>
      </c>
      <c r="W56" s="26"/>
      <c r="X56" s="27">
        <f>_xlfn.DAYS(AI56,T56)</f>
        <v>25</v>
      </c>
      <c r="Y56" s="27">
        <f>_xlfn.DAYS(AJ56,V56)</f>
        <v>26</v>
      </c>
      <c r="Z56" s="27">
        <v>1</v>
      </c>
      <c r="AA56" s="14" t="s">
        <v>6</v>
      </c>
      <c r="AB56" s="15" t="s">
        <v>33</v>
      </c>
      <c r="AC56" s="22">
        <v>25</v>
      </c>
      <c r="AD56" s="25">
        <v>1</v>
      </c>
      <c r="AE56" s="22">
        <v>0</v>
      </c>
      <c r="AF56">
        <v>0</v>
      </c>
      <c r="AG56" s="25" t="s">
        <v>2</v>
      </c>
      <c r="AH56" s="25" t="s">
        <v>38</v>
      </c>
      <c r="AI56" s="17">
        <v>44373</v>
      </c>
      <c r="AJ56" s="18">
        <v>26</v>
      </c>
      <c r="AK56" s="19">
        <v>44348</v>
      </c>
      <c r="AL56" s="25" t="s">
        <v>2</v>
      </c>
      <c r="AM56" s="21">
        <v>60</v>
      </c>
      <c r="AN56" s="22">
        <v>29</v>
      </c>
      <c r="AO56" s="23">
        <v>44345</v>
      </c>
      <c r="AP56" s="26">
        <f>_xlfn.DAYS(D56,AO56)</f>
        <v>4</v>
      </c>
      <c r="AQ56" s="26">
        <f t="shared" si="3"/>
        <v>1</v>
      </c>
      <c r="AR56">
        <v>0</v>
      </c>
      <c r="AS56">
        <v>0</v>
      </c>
      <c r="AT56">
        <v>0</v>
      </c>
      <c r="AU56">
        <v>0</v>
      </c>
      <c r="AV56">
        <v>0</v>
      </c>
      <c r="AW56" s="25">
        <v>4</v>
      </c>
      <c r="AX56" s="25">
        <v>4</v>
      </c>
      <c r="AY56" s="25" t="s">
        <v>38</v>
      </c>
      <c r="AZ56" s="26">
        <v>4</v>
      </c>
      <c r="BA56" s="26">
        <f t="shared" si="9"/>
        <v>0</v>
      </c>
      <c r="BB56" s="26">
        <f t="shared" si="10"/>
        <v>-1</v>
      </c>
      <c r="BC56" s="26">
        <v>3</v>
      </c>
      <c r="BD56" s="25" t="s">
        <v>34</v>
      </c>
      <c r="BE56" s="26">
        <v>5</v>
      </c>
      <c r="BF56" s="26">
        <v>4</v>
      </c>
    </row>
    <row r="57" spans="1:58" x14ac:dyDescent="1.1000000000000001">
      <c r="A57" s="26">
        <v>30</v>
      </c>
      <c r="B57" s="25" t="s">
        <v>37</v>
      </c>
      <c r="C57" s="25" t="s">
        <v>2</v>
      </c>
      <c r="D57" s="25" t="s">
        <v>15</v>
      </c>
      <c r="E57" s="22">
        <f>_xlfn.DAYS(D57, O57)</f>
        <v>0</v>
      </c>
      <c r="F57">
        <v>0</v>
      </c>
      <c r="H57" s="25" t="s">
        <v>2</v>
      </c>
      <c r="K57" s="25" t="s">
        <v>15</v>
      </c>
      <c r="L57" s="22">
        <f>_xlfn.DAYS(K57, AO57)</f>
        <v>13</v>
      </c>
      <c r="M57" s="7" t="s">
        <v>2</v>
      </c>
      <c r="N57" s="25" t="s">
        <v>2</v>
      </c>
      <c r="O57" s="25" t="s">
        <v>15</v>
      </c>
      <c r="P57" s="25" t="s">
        <v>155</v>
      </c>
      <c r="Q57" s="25">
        <v>0</v>
      </c>
      <c r="R57" s="25">
        <v>1</v>
      </c>
      <c r="S57" s="11" t="s">
        <v>2</v>
      </c>
      <c r="T57" s="12" t="s">
        <v>15</v>
      </c>
      <c r="U57" s="22">
        <f t="shared" si="5"/>
        <v>13</v>
      </c>
      <c r="V57" s="25" t="s">
        <v>137</v>
      </c>
      <c r="W57" s="26">
        <f>_xlfn.DAYS(V57,T57)</f>
        <v>4</v>
      </c>
      <c r="X57" s="27">
        <v>4</v>
      </c>
      <c r="Y57" s="27">
        <v>4</v>
      </c>
      <c r="Z57" s="27">
        <v>0</v>
      </c>
      <c r="AA57" s="14" t="s">
        <v>11</v>
      </c>
      <c r="AB57" s="15" t="s">
        <v>7</v>
      </c>
      <c r="AC57" s="22">
        <v>28</v>
      </c>
      <c r="AD57" s="25">
        <v>0</v>
      </c>
      <c r="AE57" s="26">
        <v>1</v>
      </c>
      <c r="AF57">
        <v>0</v>
      </c>
      <c r="AG57" s="25">
        <v>0</v>
      </c>
      <c r="AH57" s="25" t="s">
        <v>38</v>
      </c>
      <c r="AI57" s="17">
        <v>44352</v>
      </c>
      <c r="AJ57" s="18">
        <v>2</v>
      </c>
      <c r="AK57" s="19">
        <v>44351</v>
      </c>
      <c r="AL57" s="25" t="s">
        <v>2</v>
      </c>
      <c r="AM57" s="21">
        <v>60</v>
      </c>
      <c r="AN57" s="22">
        <v>15</v>
      </c>
      <c r="AO57" s="23">
        <v>44338</v>
      </c>
      <c r="AP57" s="26">
        <f>_xlfn.DAYS(D57,AO57)</f>
        <v>13</v>
      </c>
      <c r="AQ57" s="26">
        <f t="shared" si="3"/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 s="25">
        <v>4</v>
      </c>
      <c r="AX57" s="25">
        <v>4</v>
      </c>
      <c r="AY57" s="25" t="s">
        <v>14</v>
      </c>
      <c r="AZ57" s="26">
        <v>1</v>
      </c>
      <c r="BA57" s="26">
        <f t="shared" si="9"/>
        <v>3</v>
      </c>
      <c r="BB57" s="26">
        <f t="shared" si="10"/>
        <v>3</v>
      </c>
      <c r="BC57" s="26">
        <v>1</v>
      </c>
      <c r="BD57" s="25" t="s">
        <v>14</v>
      </c>
      <c r="BE57" s="26">
        <v>1</v>
      </c>
      <c r="BF57" s="26">
        <v>1</v>
      </c>
    </row>
    <row r="58" spans="1:58" x14ac:dyDescent="1.1000000000000001">
      <c r="A58" s="26">
        <v>22.9</v>
      </c>
      <c r="B58" s="25" t="s">
        <v>25</v>
      </c>
      <c r="C58" s="25" t="s">
        <v>2</v>
      </c>
      <c r="D58" s="25" t="s">
        <v>18</v>
      </c>
      <c r="E58" s="22"/>
      <c r="F58">
        <v>0</v>
      </c>
      <c r="H58" s="25" t="s">
        <v>2</v>
      </c>
      <c r="K58" s="25" t="s">
        <v>141</v>
      </c>
      <c r="L58" s="22">
        <f>_xlfn.DAYS(K58, AO58)</f>
        <v>6</v>
      </c>
      <c r="M58" s="25" t="s">
        <v>2</v>
      </c>
      <c r="N58">
        <v>0</v>
      </c>
      <c r="P58" s="25" t="s">
        <v>155</v>
      </c>
      <c r="Q58" s="25">
        <v>0</v>
      </c>
      <c r="R58">
        <v>0</v>
      </c>
      <c r="S58" s="25" t="s">
        <v>2</v>
      </c>
      <c r="T58" s="25" t="s">
        <v>141</v>
      </c>
      <c r="U58" s="22">
        <f t="shared" si="5"/>
        <v>6</v>
      </c>
      <c r="V58" s="25" t="s">
        <v>111</v>
      </c>
      <c r="W58" s="26">
        <f>_xlfn.DAYS(V58,T58)</f>
        <v>14</v>
      </c>
      <c r="X58" s="27">
        <v>14</v>
      </c>
      <c r="Y58" s="27">
        <v>14</v>
      </c>
      <c r="Z58" s="27">
        <v>0</v>
      </c>
      <c r="AA58" s="14" t="s">
        <v>11</v>
      </c>
      <c r="AB58" s="15" t="s">
        <v>12</v>
      </c>
      <c r="AC58" s="22">
        <v>28</v>
      </c>
      <c r="AD58" s="25">
        <v>0</v>
      </c>
      <c r="AE58" s="26">
        <v>1</v>
      </c>
      <c r="AF58">
        <v>0</v>
      </c>
      <c r="AG58" s="25">
        <v>0</v>
      </c>
      <c r="AH58" s="25" t="s">
        <v>1</v>
      </c>
      <c r="AI58" s="17">
        <v>44372</v>
      </c>
      <c r="AJ58" s="18">
        <v>19</v>
      </c>
      <c r="AK58" s="19">
        <v>44354</v>
      </c>
      <c r="AL58">
        <v>0</v>
      </c>
      <c r="AM58" s="21">
        <v>57</v>
      </c>
      <c r="AN58" s="22">
        <v>22</v>
      </c>
      <c r="AO58" s="23">
        <v>44351</v>
      </c>
      <c r="AP58" s="26">
        <f>_xlfn.DAYS(D58,AO58)</f>
        <v>10</v>
      </c>
      <c r="AQ58" s="26">
        <f t="shared" si="3"/>
        <v>0</v>
      </c>
      <c r="AR58">
        <v>0</v>
      </c>
      <c r="AS58" s="25" t="s">
        <v>2</v>
      </c>
      <c r="AT58">
        <v>0</v>
      </c>
      <c r="AU58" s="25" t="s">
        <v>2</v>
      </c>
      <c r="AV58">
        <v>0</v>
      </c>
      <c r="AW58" s="25">
        <v>3</v>
      </c>
      <c r="AX58" s="25">
        <v>3</v>
      </c>
      <c r="AY58" s="25" t="s">
        <v>14</v>
      </c>
      <c r="AZ58" s="26">
        <v>1</v>
      </c>
      <c r="BA58" s="26">
        <f t="shared" si="9"/>
        <v>2</v>
      </c>
      <c r="BB58" s="26">
        <f t="shared" si="10"/>
        <v>-1</v>
      </c>
      <c r="BC58" s="26">
        <v>1</v>
      </c>
      <c r="BD58" s="25" t="s">
        <v>38</v>
      </c>
      <c r="BE58" s="26">
        <v>4</v>
      </c>
      <c r="BF58" s="26">
        <v>3</v>
      </c>
    </row>
    <row r="59" spans="1:58" x14ac:dyDescent="1.1000000000000001">
      <c r="A59" s="26">
        <v>23.5</v>
      </c>
      <c r="B59" s="25" t="s">
        <v>3</v>
      </c>
      <c r="C59" s="25" t="s">
        <v>2</v>
      </c>
      <c r="D59" s="25" t="s">
        <v>9</v>
      </c>
      <c r="E59" s="22">
        <f>_xlfn.DAYS(D59, O59)</f>
        <v>0</v>
      </c>
      <c r="F59">
        <v>0</v>
      </c>
      <c r="H59" s="25" t="s">
        <v>2</v>
      </c>
      <c r="K59" s="25" t="s">
        <v>9</v>
      </c>
      <c r="L59" s="22">
        <f>_xlfn.DAYS(K59, AO59)</f>
        <v>2</v>
      </c>
      <c r="M59" s="25" t="s">
        <v>2</v>
      </c>
      <c r="N59" s="25" t="s">
        <v>2</v>
      </c>
      <c r="O59" s="25" t="s">
        <v>9</v>
      </c>
      <c r="P59" s="25" t="s">
        <v>155</v>
      </c>
      <c r="Q59" s="25">
        <v>0</v>
      </c>
      <c r="R59">
        <v>0</v>
      </c>
      <c r="S59" s="25" t="s">
        <v>2</v>
      </c>
      <c r="T59" s="25" t="s">
        <v>9</v>
      </c>
      <c r="U59" s="22">
        <f t="shared" si="5"/>
        <v>2</v>
      </c>
      <c r="V59" s="25" t="s">
        <v>147</v>
      </c>
      <c r="W59" s="26">
        <f>_xlfn.DAYS(V59,T59)</f>
        <v>16</v>
      </c>
      <c r="X59" s="27">
        <v>16</v>
      </c>
      <c r="Y59" s="27">
        <v>16</v>
      </c>
      <c r="Z59" s="27">
        <v>0</v>
      </c>
      <c r="AA59" s="14" t="s">
        <v>6</v>
      </c>
      <c r="AB59" s="15" t="s">
        <v>7</v>
      </c>
      <c r="AC59" s="22">
        <v>28</v>
      </c>
      <c r="AD59" s="25">
        <v>0</v>
      </c>
      <c r="AE59" s="26">
        <v>1</v>
      </c>
      <c r="AF59">
        <v>0</v>
      </c>
      <c r="AG59" s="25">
        <v>0</v>
      </c>
      <c r="AH59" s="25" t="s">
        <v>24</v>
      </c>
      <c r="AI59" s="17">
        <v>44379</v>
      </c>
      <c r="AJ59" s="18">
        <v>26</v>
      </c>
      <c r="AK59" s="19">
        <v>44354</v>
      </c>
      <c r="AL59" s="25" t="s">
        <v>2</v>
      </c>
      <c r="AM59" s="21">
        <v>54</v>
      </c>
      <c r="AN59" s="22">
        <v>28</v>
      </c>
      <c r="AO59" s="23">
        <v>44352</v>
      </c>
      <c r="AP59" s="26">
        <f>_xlfn.DAYS(D59,AO59)</f>
        <v>2</v>
      </c>
      <c r="AQ59" s="26">
        <f t="shared" si="3"/>
        <v>1</v>
      </c>
      <c r="AR59">
        <v>0</v>
      </c>
      <c r="AS59">
        <v>0</v>
      </c>
      <c r="AT59">
        <v>0</v>
      </c>
      <c r="AU59">
        <v>0</v>
      </c>
      <c r="AV59">
        <v>0</v>
      </c>
      <c r="AW59" s="25">
        <v>3</v>
      </c>
      <c r="AX59" s="25">
        <v>3</v>
      </c>
      <c r="AY59" s="25" t="s">
        <v>17</v>
      </c>
      <c r="AZ59" s="26">
        <v>2</v>
      </c>
      <c r="BA59" s="26">
        <f t="shared" si="9"/>
        <v>1</v>
      </c>
      <c r="BB59" s="26">
        <f t="shared" si="10"/>
        <v>2</v>
      </c>
      <c r="BC59" s="26">
        <v>1</v>
      </c>
      <c r="BD59" s="25" t="s">
        <v>14</v>
      </c>
      <c r="BE59" s="26">
        <v>1</v>
      </c>
      <c r="BF59" s="26">
        <v>1</v>
      </c>
    </row>
    <row r="60" spans="1:58" x14ac:dyDescent="1.1000000000000001">
      <c r="A60" s="26">
        <v>26.7</v>
      </c>
      <c r="B60" s="25" t="s">
        <v>3</v>
      </c>
      <c r="C60" s="25" t="s">
        <v>2</v>
      </c>
      <c r="D60" s="25" t="s">
        <v>146</v>
      </c>
      <c r="E60" s="22">
        <f>_xlfn.DAYS(D60, O60)</f>
        <v>0</v>
      </c>
      <c r="F60">
        <v>0</v>
      </c>
      <c r="H60" s="25" t="s">
        <v>2</v>
      </c>
      <c r="K60" s="25" t="s">
        <v>146</v>
      </c>
      <c r="L60" s="22">
        <f>_xlfn.DAYS(K60, AO60)</f>
        <v>7</v>
      </c>
      <c r="M60" s="25" t="s">
        <v>2</v>
      </c>
      <c r="N60" s="25" t="s">
        <v>2</v>
      </c>
      <c r="O60" s="25" t="s">
        <v>146</v>
      </c>
      <c r="P60" s="25" t="s">
        <v>155</v>
      </c>
      <c r="Q60" s="25">
        <v>0</v>
      </c>
      <c r="R60" s="10">
        <v>1</v>
      </c>
      <c r="S60" s="25" t="s">
        <v>2</v>
      </c>
      <c r="T60" s="25" t="s">
        <v>146</v>
      </c>
      <c r="U60" s="22">
        <f t="shared" si="5"/>
        <v>7</v>
      </c>
      <c r="V60" s="25" t="s">
        <v>148</v>
      </c>
      <c r="W60" s="26">
        <f>_xlfn.DAYS(V60,T60)</f>
        <v>9</v>
      </c>
      <c r="X60" s="27">
        <v>9</v>
      </c>
      <c r="Y60" s="27">
        <v>9</v>
      </c>
      <c r="Z60" s="27">
        <v>0</v>
      </c>
      <c r="AA60" s="14" t="s">
        <v>6</v>
      </c>
      <c r="AB60" s="15" t="s">
        <v>12</v>
      </c>
      <c r="AC60" s="22">
        <v>28</v>
      </c>
      <c r="AD60" s="25">
        <v>0</v>
      </c>
      <c r="AE60" s="26">
        <v>1</v>
      </c>
      <c r="AF60">
        <v>0</v>
      </c>
      <c r="AG60" s="25">
        <v>0</v>
      </c>
      <c r="AH60" s="25" t="s">
        <v>13</v>
      </c>
      <c r="AI60" s="17">
        <v>44368</v>
      </c>
      <c r="AJ60" s="18">
        <v>13</v>
      </c>
      <c r="AK60" s="19">
        <v>44356</v>
      </c>
      <c r="AL60" s="20" t="s">
        <v>2</v>
      </c>
      <c r="AM60" s="21">
        <v>62</v>
      </c>
      <c r="AN60" s="22">
        <v>20</v>
      </c>
      <c r="AO60" s="23">
        <v>44349</v>
      </c>
      <c r="AP60" s="26">
        <f>_xlfn.DAYS(D60,AO60)</f>
        <v>7</v>
      </c>
      <c r="AQ60" s="26">
        <f t="shared" si="3"/>
        <v>1</v>
      </c>
      <c r="AR60" s="25" t="s">
        <v>2</v>
      </c>
      <c r="AS60">
        <v>0</v>
      </c>
      <c r="AT60">
        <v>0</v>
      </c>
      <c r="AU60">
        <v>0</v>
      </c>
      <c r="AV60">
        <v>0</v>
      </c>
      <c r="AW60" s="25">
        <v>3</v>
      </c>
      <c r="AX60" s="25">
        <v>3</v>
      </c>
      <c r="AY60" s="25" t="s">
        <v>14</v>
      </c>
      <c r="AZ60" s="26">
        <v>1</v>
      </c>
      <c r="BA60" s="26">
        <f t="shared" si="9"/>
        <v>2</v>
      </c>
      <c r="BB60" s="26">
        <f t="shared" si="10"/>
        <v>2</v>
      </c>
      <c r="BC60" s="26">
        <v>1</v>
      </c>
      <c r="BD60" s="25" t="s">
        <v>14</v>
      </c>
      <c r="BE60" s="26">
        <v>1</v>
      </c>
      <c r="BF60" s="26">
        <v>1</v>
      </c>
    </row>
    <row r="61" spans="1:58" x14ac:dyDescent="1.1000000000000001">
      <c r="A61" s="26">
        <v>23.9</v>
      </c>
      <c r="B61" s="25" t="s">
        <v>25</v>
      </c>
      <c r="C61" s="25" t="s">
        <v>2</v>
      </c>
      <c r="D61" s="25" t="s">
        <v>146</v>
      </c>
      <c r="E61" s="22"/>
      <c r="F61">
        <v>0</v>
      </c>
      <c r="H61" s="25" t="s">
        <v>2</v>
      </c>
      <c r="K61" s="25" t="s">
        <v>139</v>
      </c>
      <c r="L61" s="22">
        <f>_xlfn.DAYS(K61, AO61)</f>
        <v>8</v>
      </c>
      <c r="M61" s="25" t="s">
        <v>2</v>
      </c>
      <c r="N61">
        <v>0</v>
      </c>
      <c r="P61" s="25" t="s">
        <v>155</v>
      </c>
      <c r="Q61" s="25">
        <v>0</v>
      </c>
      <c r="R61" s="10">
        <v>1</v>
      </c>
      <c r="S61" s="25" t="s">
        <v>2</v>
      </c>
      <c r="T61" s="25" t="s">
        <v>139</v>
      </c>
      <c r="U61" s="22">
        <f t="shared" si="5"/>
        <v>8</v>
      </c>
      <c r="W61" s="26"/>
      <c r="X61" s="27"/>
      <c r="Y61" s="27">
        <v>28</v>
      </c>
      <c r="Z61" s="27">
        <v>1</v>
      </c>
      <c r="AA61" s="14" t="s">
        <v>11</v>
      </c>
      <c r="AB61" s="15" t="s">
        <v>33</v>
      </c>
      <c r="AC61" s="22">
        <v>28</v>
      </c>
      <c r="AD61" s="25">
        <v>1</v>
      </c>
      <c r="AE61" s="22">
        <v>0</v>
      </c>
      <c r="AF61">
        <v>0</v>
      </c>
      <c r="AG61" s="25">
        <v>0</v>
      </c>
      <c r="AH61" s="25" t="s">
        <v>1</v>
      </c>
      <c r="AI61" s="17">
        <v>44389</v>
      </c>
      <c r="AJ61" s="18">
        <v>34</v>
      </c>
      <c r="AK61" s="19">
        <v>44356</v>
      </c>
      <c r="AL61">
        <v>0</v>
      </c>
      <c r="AM61" s="21">
        <v>55</v>
      </c>
      <c r="AN61" s="22">
        <v>50</v>
      </c>
      <c r="AO61" s="23">
        <v>44340</v>
      </c>
      <c r="AP61" s="26">
        <f>_xlfn.DAYS(D61,AO61)</f>
        <v>16</v>
      </c>
      <c r="AQ61" s="26">
        <f t="shared" si="3"/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 s="25">
        <v>3</v>
      </c>
      <c r="AX61" s="25">
        <v>3</v>
      </c>
      <c r="AY61" s="25" t="s">
        <v>38</v>
      </c>
      <c r="AZ61" s="26">
        <v>4</v>
      </c>
      <c r="BA61" s="26">
        <f t="shared" si="9"/>
        <v>-1</v>
      </c>
      <c r="BB61" s="26">
        <f t="shared" si="10"/>
        <v>-1</v>
      </c>
      <c r="BC61" s="26">
        <v>3</v>
      </c>
      <c r="BD61" s="25" t="s">
        <v>38</v>
      </c>
      <c r="BE61" s="26">
        <v>4</v>
      </c>
      <c r="BF61" s="26">
        <v>3</v>
      </c>
    </row>
    <row r="62" spans="1:58" x14ac:dyDescent="1.1000000000000001">
      <c r="A62" s="26">
        <v>30</v>
      </c>
      <c r="B62" s="25" t="s">
        <v>25</v>
      </c>
      <c r="C62" s="25" t="s">
        <v>2</v>
      </c>
      <c r="D62" s="25" t="s">
        <v>146</v>
      </c>
      <c r="E62" s="22">
        <f>_xlfn.DAYS(D62, O62)</f>
        <v>2</v>
      </c>
      <c r="F62">
        <v>0</v>
      </c>
      <c r="H62" s="25" t="s">
        <v>2</v>
      </c>
      <c r="K62" s="25" t="s">
        <v>145</v>
      </c>
      <c r="L62" s="22">
        <f>_xlfn.DAYS(K62, AO62)</f>
        <v>6</v>
      </c>
      <c r="M62" s="25" t="s">
        <v>2</v>
      </c>
      <c r="N62" s="25" t="s">
        <v>2</v>
      </c>
      <c r="O62" s="25" t="s">
        <v>9</v>
      </c>
      <c r="P62" s="25" t="s">
        <v>155</v>
      </c>
      <c r="Q62" s="25">
        <v>0</v>
      </c>
      <c r="R62" s="25">
        <v>1</v>
      </c>
      <c r="S62" s="11" t="s">
        <v>2</v>
      </c>
      <c r="T62" s="12" t="s">
        <v>144</v>
      </c>
      <c r="U62" s="22">
        <f t="shared" si="5"/>
        <v>7</v>
      </c>
      <c r="V62" s="25" t="s">
        <v>148</v>
      </c>
      <c r="W62" s="26">
        <f>_xlfn.DAYS(V62,T62)</f>
        <v>12</v>
      </c>
      <c r="X62" s="27">
        <v>12</v>
      </c>
      <c r="Y62" s="27">
        <v>12</v>
      </c>
      <c r="Z62" s="27">
        <v>0</v>
      </c>
      <c r="AA62" s="14" t="s">
        <v>11</v>
      </c>
      <c r="AB62" s="15" t="s">
        <v>12</v>
      </c>
      <c r="AC62" s="22">
        <v>28</v>
      </c>
      <c r="AD62" s="25">
        <v>0</v>
      </c>
      <c r="AE62" s="26">
        <v>1</v>
      </c>
      <c r="AF62">
        <v>0</v>
      </c>
      <c r="AG62" s="25">
        <v>0</v>
      </c>
      <c r="AH62" s="25" t="s">
        <v>1</v>
      </c>
      <c r="AI62" s="17">
        <v>44371</v>
      </c>
      <c r="AJ62" s="18">
        <v>16</v>
      </c>
      <c r="AK62" s="19">
        <v>44356</v>
      </c>
      <c r="AL62" s="25" t="s">
        <v>2</v>
      </c>
      <c r="AM62" s="21">
        <v>63</v>
      </c>
      <c r="AN62" s="22">
        <v>26</v>
      </c>
      <c r="AO62" s="23">
        <v>44346</v>
      </c>
      <c r="AP62" s="26">
        <f>_xlfn.DAYS(D62,AO62)</f>
        <v>10</v>
      </c>
      <c r="AQ62" s="26">
        <f t="shared" si="3"/>
        <v>0</v>
      </c>
      <c r="AR62" s="25" t="s">
        <v>2</v>
      </c>
      <c r="AS62">
        <v>0</v>
      </c>
      <c r="AT62">
        <v>0</v>
      </c>
      <c r="AU62">
        <v>0</v>
      </c>
      <c r="AV62">
        <v>0</v>
      </c>
      <c r="AW62" s="25">
        <v>3</v>
      </c>
      <c r="AX62" s="25">
        <v>3</v>
      </c>
      <c r="AY62" s="25" t="s">
        <v>14</v>
      </c>
      <c r="AZ62" s="26">
        <v>1</v>
      </c>
      <c r="BA62" s="26">
        <f t="shared" si="9"/>
        <v>2</v>
      </c>
      <c r="BB62" s="26">
        <f t="shared" si="10"/>
        <v>2</v>
      </c>
      <c r="BC62" s="26">
        <v>1</v>
      </c>
      <c r="BD62" s="25" t="s">
        <v>14</v>
      </c>
      <c r="BE62" s="26">
        <v>1</v>
      </c>
      <c r="BF62" s="26">
        <v>1</v>
      </c>
    </row>
    <row r="63" spans="1:58" x14ac:dyDescent="1.1000000000000001">
      <c r="A63" s="26">
        <v>23.9</v>
      </c>
      <c r="B63" s="25" t="s">
        <v>3</v>
      </c>
      <c r="C63" s="25" t="s">
        <v>2</v>
      </c>
      <c r="D63" s="25" t="s">
        <v>143</v>
      </c>
      <c r="E63" s="22">
        <f>_xlfn.DAYS(D63, O63)</f>
        <v>0</v>
      </c>
      <c r="F63">
        <v>0</v>
      </c>
      <c r="H63" s="25" t="s">
        <v>2</v>
      </c>
      <c r="K63" s="6" t="s">
        <v>143</v>
      </c>
      <c r="L63" s="22">
        <f>_xlfn.DAYS(K63, AO63)</f>
        <v>7</v>
      </c>
      <c r="M63" s="25" t="s">
        <v>2</v>
      </c>
      <c r="N63" s="25" t="s">
        <v>2</v>
      </c>
      <c r="O63" s="25" t="s">
        <v>143</v>
      </c>
      <c r="P63" s="25" t="s">
        <v>155</v>
      </c>
      <c r="Q63" s="25">
        <v>0</v>
      </c>
      <c r="R63" s="10">
        <v>1</v>
      </c>
      <c r="S63" s="11" t="s">
        <v>2</v>
      </c>
      <c r="T63" s="12" t="s">
        <v>149</v>
      </c>
      <c r="U63" s="22">
        <f t="shared" si="5"/>
        <v>6</v>
      </c>
      <c r="W63" s="26"/>
      <c r="X63" s="26">
        <f>_xlfn.DAYS(AI63,T63)</f>
        <v>23</v>
      </c>
      <c r="Y63" s="26">
        <f>_xlfn.DAYS(AJ63,V63)</f>
        <v>24</v>
      </c>
      <c r="Z63" s="26">
        <v>1</v>
      </c>
      <c r="AA63" s="14" t="s">
        <v>11</v>
      </c>
      <c r="AB63" s="15" t="s">
        <v>33</v>
      </c>
      <c r="AC63" s="22">
        <v>23</v>
      </c>
      <c r="AD63" s="25">
        <v>1</v>
      </c>
      <c r="AE63" s="22">
        <v>0</v>
      </c>
      <c r="AF63">
        <v>0</v>
      </c>
      <c r="AG63" s="25" t="s">
        <v>2</v>
      </c>
      <c r="AH63" s="25" t="s">
        <v>13</v>
      </c>
      <c r="AI63" s="17">
        <v>44381</v>
      </c>
      <c r="AJ63" s="18">
        <v>24</v>
      </c>
      <c r="AK63" s="19">
        <v>44358</v>
      </c>
      <c r="AL63">
        <v>0</v>
      </c>
      <c r="AM63" s="21">
        <v>76</v>
      </c>
      <c r="AN63" s="22">
        <v>30</v>
      </c>
      <c r="AO63" s="23">
        <v>44352</v>
      </c>
      <c r="AP63" s="26">
        <f>_xlfn.DAYS(D63,AO63)</f>
        <v>7</v>
      </c>
      <c r="AQ63" s="26">
        <f t="shared" si="3"/>
        <v>1</v>
      </c>
      <c r="AR63">
        <v>0</v>
      </c>
      <c r="AS63">
        <v>0</v>
      </c>
      <c r="AT63">
        <v>0</v>
      </c>
      <c r="AU63">
        <v>0</v>
      </c>
      <c r="AV63">
        <v>0</v>
      </c>
      <c r="AW63" s="25">
        <v>3</v>
      </c>
      <c r="AX63" s="25">
        <v>3</v>
      </c>
      <c r="AY63" s="25" t="s">
        <v>1</v>
      </c>
      <c r="AZ63" s="26">
        <v>3</v>
      </c>
      <c r="BA63" s="26">
        <f t="shared" si="9"/>
        <v>0</v>
      </c>
      <c r="BB63" s="26">
        <f t="shared" si="10"/>
        <v>-2</v>
      </c>
      <c r="BC63" s="26">
        <v>2</v>
      </c>
      <c r="BD63" s="25" t="s">
        <v>34</v>
      </c>
      <c r="BE63" s="26">
        <v>5</v>
      </c>
      <c r="BF63" s="26">
        <v>4</v>
      </c>
    </row>
    <row r="64" spans="1:58" x14ac:dyDescent="1.1000000000000001">
      <c r="A64" s="26">
        <v>25.8</v>
      </c>
      <c r="B64" s="25" t="s">
        <v>25</v>
      </c>
      <c r="C64" s="25" t="s">
        <v>2</v>
      </c>
      <c r="D64" s="25" t="s">
        <v>135</v>
      </c>
      <c r="E64" s="22">
        <f>_xlfn.DAYS(D64, O64)</f>
        <v>0</v>
      </c>
      <c r="F64">
        <v>0</v>
      </c>
      <c r="H64" s="5" t="s">
        <v>2</v>
      </c>
      <c r="I64" s="25" t="s">
        <v>2</v>
      </c>
      <c r="J64" s="25" t="s">
        <v>5</v>
      </c>
      <c r="K64" s="6" t="s">
        <v>5</v>
      </c>
      <c r="L64" s="22">
        <f>_xlfn.DAYS(K64, AO64)</f>
        <v>7</v>
      </c>
      <c r="M64" s="7" t="s">
        <v>2</v>
      </c>
      <c r="N64" s="25" t="s">
        <v>2</v>
      </c>
      <c r="O64" s="25" t="s">
        <v>135</v>
      </c>
      <c r="P64" s="25" t="s">
        <v>155</v>
      </c>
      <c r="Q64" s="25">
        <v>0</v>
      </c>
      <c r="R64">
        <v>0</v>
      </c>
      <c r="S64" s="11" t="s">
        <v>2</v>
      </c>
      <c r="T64" s="12" t="s">
        <v>5</v>
      </c>
      <c r="U64" s="22">
        <f t="shared" si="5"/>
        <v>7</v>
      </c>
      <c r="V64" s="25" t="s">
        <v>10</v>
      </c>
      <c r="W64" s="26">
        <f>_xlfn.DAYS(V64,T64)</f>
        <v>18</v>
      </c>
      <c r="X64" s="27">
        <v>18</v>
      </c>
      <c r="Y64" s="27">
        <v>18</v>
      </c>
      <c r="Z64" s="27">
        <v>0</v>
      </c>
      <c r="AA64" s="14" t="s">
        <v>11</v>
      </c>
      <c r="AB64" s="25" t="s">
        <v>12</v>
      </c>
      <c r="AC64" s="22">
        <v>28</v>
      </c>
      <c r="AD64" s="25">
        <v>0</v>
      </c>
      <c r="AE64" s="26">
        <v>1</v>
      </c>
      <c r="AF64">
        <v>0</v>
      </c>
      <c r="AG64" s="25">
        <v>0</v>
      </c>
      <c r="AH64" s="25" t="s">
        <v>1</v>
      </c>
      <c r="AI64" s="17">
        <v>44364</v>
      </c>
      <c r="AJ64" s="18">
        <v>23</v>
      </c>
      <c r="AK64" s="19">
        <v>44342</v>
      </c>
      <c r="AL64">
        <v>0</v>
      </c>
      <c r="AM64" s="21">
        <v>53</v>
      </c>
      <c r="AN64" s="22">
        <v>30</v>
      </c>
      <c r="AO64" s="23">
        <v>44335</v>
      </c>
      <c r="AP64" s="26">
        <f>_xlfn.DAYS(D64,AO64)</f>
        <v>8</v>
      </c>
      <c r="AQ64" s="26">
        <f t="shared" si="3"/>
        <v>0</v>
      </c>
      <c r="AR64" s="25">
        <v>0</v>
      </c>
      <c r="AS64">
        <v>0</v>
      </c>
      <c r="AT64">
        <v>0</v>
      </c>
      <c r="AU64">
        <v>0</v>
      </c>
      <c r="AV64">
        <v>0</v>
      </c>
      <c r="AW64" s="25">
        <v>3</v>
      </c>
      <c r="AX64" s="25">
        <v>3</v>
      </c>
      <c r="AY64" s="25" t="s">
        <v>17</v>
      </c>
      <c r="AZ64" s="26">
        <v>2</v>
      </c>
      <c r="BA64" s="26">
        <f t="shared" si="9"/>
        <v>1</v>
      </c>
      <c r="BB64" s="26">
        <f t="shared" si="10"/>
        <v>2</v>
      </c>
      <c r="BC64" s="26">
        <v>1</v>
      </c>
      <c r="BD64" s="25" t="s">
        <v>14</v>
      </c>
      <c r="BE64" s="26">
        <v>1</v>
      </c>
      <c r="BF64" s="26">
        <v>1</v>
      </c>
    </row>
    <row r="65" spans="1:58" x14ac:dyDescent="1.1000000000000001">
      <c r="A65" s="26">
        <v>25.2</v>
      </c>
      <c r="B65" s="25" t="s">
        <v>37</v>
      </c>
      <c r="C65" s="25" t="s">
        <v>2</v>
      </c>
      <c r="D65" s="25" t="s">
        <v>150</v>
      </c>
      <c r="E65" s="22">
        <f>_xlfn.DAYS(D65, O65)</f>
        <v>0</v>
      </c>
      <c r="F65">
        <v>0</v>
      </c>
      <c r="H65" s="25" t="s">
        <v>2</v>
      </c>
      <c r="K65" s="25" t="s">
        <v>150</v>
      </c>
      <c r="L65" s="22">
        <f>_xlfn.DAYS(K65, AO65)</f>
        <v>4</v>
      </c>
      <c r="M65">
        <v>0</v>
      </c>
      <c r="N65" s="25" t="s">
        <v>2</v>
      </c>
      <c r="O65" s="25" t="s">
        <v>150</v>
      </c>
      <c r="P65" s="25" t="s">
        <v>155</v>
      </c>
      <c r="Q65" s="25">
        <v>0</v>
      </c>
      <c r="R65" s="25">
        <v>1</v>
      </c>
      <c r="S65" s="25" t="s">
        <v>2</v>
      </c>
      <c r="T65" s="25" t="s">
        <v>150</v>
      </c>
      <c r="U65" s="22">
        <f t="shared" si="5"/>
        <v>4</v>
      </c>
      <c r="W65" s="26"/>
      <c r="X65" s="27"/>
      <c r="Y65" s="27">
        <v>28</v>
      </c>
      <c r="Z65" s="27">
        <v>1</v>
      </c>
      <c r="AA65" s="14" t="s">
        <v>11</v>
      </c>
      <c r="AB65" s="15" t="s">
        <v>33</v>
      </c>
      <c r="AC65" s="22">
        <v>28</v>
      </c>
      <c r="AD65" s="25">
        <v>1</v>
      </c>
      <c r="AE65" s="22">
        <v>0</v>
      </c>
      <c r="AF65">
        <v>0</v>
      </c>
      <c r="AG65" s="25">
        <v>0</v>
      </c>
      <c r="AH65" s="25" t="s">
        <v>38</v>
      </c>
      <c r="AI65" s="17">
        <v>44445</v>
      </c>
      <c r="AJ65" s="18">
        <v>31</v>
      </c>
      <c r="AK65" s="19">
        <v>44415</v>
      </c>
      <c r="AL65">
        <v>0</v>
      </c>
      <c r="AM65" s="21">
        <v>69</v>
      </c>
      <c r="AN65" s="22">
        <v>35</v>
      </c>
      <c r="AO65" s="23">
        <v>44411</v>
      </c>
      <c r="AP65" s="26">
        <f>_xlfn.DAYS(D65,AO65)</f>
        <v>4</v>
      </c>
      <c r="AQ65" s="26">
        <f t="shared" si="3"/>
        <v>1</v>
      </c>
      <c r="AR65">
        <v>0</v>
      </c>
      <c r="AS65">
        <v>0</v>
      </c>
      <c r="AT65">
        <v>0</v>
      </c>
      <c r="AU65">
        <v>0</v>
      </c>
      <c r="AV65">
        <v>0</v>
      </c>
      <c r="AW65" s="25">
        <v>4</v>
      </c>
      <c r="AX65" s="25">
        <v>4</v>
      </c>
      <c r="AY65" s="25" t="s">
        <v>38</v>
      </c>
      <c r="AZ65" s="26">
        <v>4</v>
      </c>
      <c r="BA65" s="26">
        <f t="shared" si="9"/>
        <v>0</v>
      </c>
      <c r="BB65" s="26">
        <f t="shared" si="10"/>
        <v>0</v>
      </c>
      <c r="BC65" s="26">
        <v>3</v>
      </c>
      <c r="BD65" s="25" t="s">
        <v>38</v>
      </c>
      <c r="BE65" s="26">
        <v>4</v>
      </c>
      <c r="BF65" s="26">
        <v>3</v>
      </c>
    </row>
    <row r="66" spans="1:58" x14ac:dyDescent="1.1000000000000001">
      <c r="A66" s="26">
        <v>32.799999999999997</v>
      </c>
      <c r="B66" s="25" t="s">
        <v>3</v>
      </c>
      <c r="C66" s="25" t="s">
        <v>2</v>
      </c>
      <c r="D66" s="25" t="s">
        <v>52</v>
      </c>
      <c r="E66" s="22"/>
      <c r="F66">
        <v>0</v>
      </c>
      <c r="H66" s="25" t="s">
        <v>2</v>
      </c>
      <c r="K66" s="25" t="s">
        <v>151</v>
      </c>
      <c r="L66" s="22">
        <f>_xlfn.DAYS(K66, AO66)</f>
        <v>8</v>
      </c>
      <c r="M66" s="25" t="s">
        <v>2</v>
      </c>
      <c r="N66">
        <v>0</v>
      </c>
      <c r="P66" s="25" t="s">
        <v>155</v>
      </c>
      <c r="Q66" s="25">
        <v>0</v>
      </c>
      <c r="R66">
        <v>0</v>
      </c>
      <c r="S66" s="25" t="s">
        <v>2</v>
      </c>
      <c r="T66" s="25" t="s">
        <v>151</v>
      </c>
      <c r="U66" s="22">
        <f t="shared" ref="U66:U90" si="11">_xlfn.DAYS(T66, AO66)</f>
        <v>8</v>
      </c>
      <c r="W66" s="26"/>
      <c r="X66" s="27"/>
      <c r="Y66" s="27">
        <v>28</v>
      </c>
      <c r="Z66" s="27">
        <v>1</v>
      </c>
      <c r="AA66" s="14" t="s">
        <v>11</v>
      </c>
      <c r="AC66" s="22">
        <v>28</v>
      </c>
      <c r="AD66" s="25">
        <v>0</v>
      </c>
      <c r="AE66" s="26">
        <v>1</v>
      </c>
      <c r="AF66">
        <v>0</v>
      </c>
      <c r="AG66" s="25">
        <v>0</v>
      </c>
      <c r="AH66" s="25" t="s">
        <v>24</v>
      </c>
      <c r="AI66" s="17">
        <v>44551</v>
      </c>
      <c r="AJ66" s="18">
        <v>115</v>
      </c>
      <c r="AK66" s="19">
        <v>44437</v>
      </c>
      <c r="AL66">
        <v>0</v>
      </c>
      <c r="AM66" s="21">
        <v>55</v>
      </c>
      <c r="AN66" s="22">
        <v>123</v>
      </c>
      <c r="AO66" s="23">
        <v>44429</v>
      </c>
      <c r="AP66" s="26">
        <f>_xlfn.DAYS(D66,AO66)</f>
        <v>9</v>
      </c>
      <c r="AQ66" s="26">
        <f t="shared" si="3"/>
        <v>0</v>
      </c>
      <c r="AR66" s="25">
        <v>0</v>
      </c>
      <c r="AS66">
        <v>0</v>
      </c>
      <c r="AT66">
        <v>0</v>
      </c>
      <c r="AU66">
        <v>0</v>
      </c>
      <c r="AV66">
        <v>0</v>
      </c>
      <c r="AW66" s="25">
        <v>3</v>
      </c>
      <c r="AX66" s="25">
        <v>3</v>
      </c>
      <c r="AY66" s="25" t="s">
        <v>38</v>
      </c>
      <c r="AZ66" s="26">
        <v>4</v>
      </c>
      <c r="BA66" s="26">
        <f t="shared" si="9"/>
        <v>-1</v>
      </c>
      <c r="BB66" s="26">
        <f t="shared" si="10"/>
        <v>-1</v>
      </c>
      <c r="BC66" s="26">
        <v>3</v>
      </c>
      <c r="BD66" s="25" t="s">
        <v>38</v>
      </c>
      <c r="BE66" s="26">
        <v>4</v>
      </c>
      <c r="BF66" s="26">
        <v>3</v>
      </c>
    </row>
    <row r="67" spans="1:58" x14ac:dyDescent="1.1000000000000001">
      <c r="A67" s="26">
        <v>26.7</v>
      </c>
      <c r="B67" s="25" t="s">
        <v>3</v>
      </c>
      <c r="C67">
        <v>0</v>
      </c>
      <c r="E67" s="22">
        <f t="shared" ref="E67:E84" si="12">_xlfn.DAYS(G67, O67)</f>
        <v>0</v>
      </c>
      <c r="F67" s="25" t="s">
        <v>2</v>
      </c>
      <c r="G67" s="25" t="s">
        <v>9</v>
      </c>
      <c r="H67" s="25" t="s">
        <v>2</v>
      </c>
      <c r="K67" s="25" t="s">
        <v>9</v>
      </c>
      <c r="L67" s="22">
        <f>_xlfn.DAYS(K67, AO67)</f>
        <v>10</v>
      </c>
      <c r="M67">
        <v>0</v>
      </c>
      <c r="N67" s="25" t="s">
        <v>2</v>
      </c>
      <c r="O67" s="25" t="s">
        <v>9</v>
      </c>
      <c r="P67" s="25" t="s">
        <v>155</v>
      </c>
      <c r="Q67" s="25">
        <v>0</v>
      </c>
      <c r="R67">
        <v>0</v>
      </c>
      <c r="S67" s="25" t="s">
        <v>2</v>
      </c>
      <c r="T67" s="25" t="s">
        <v>9</v>
      </c>
      <c r="U67" s="22">
        <f t="shared" si="11"/>
        <v>10</v>
      </c>
      <c r="V67" s="25" t="s">
        <v>10</v>
      </c>
      <c r="W67" s="26">
        <f t="shared" ref="W67:W73" si="13">_xlfn.DAYS(V67,T67)</f>
        <v>6</v>
      </c>
      <c r="X67" s="26">
        <v>6</v>
      </c>
      <c r="Y67" s="26">
        <v>6</v>
      </c>
      <c r="Z67" s="26">
        <v>0</v>
      </c>
      <c r="AA67" s="14" t="s">
        <v>11</v>
      </c>
      <c r="AB67" s="15" t="s">
        <v>12</v>
      </c>
      <c r="AC67" s="22">
        <v>28</v>
      </c>
      <c r="AD67" s="25">
        <v>0</v>
      </c>
      <c r="AE67" s="26">
        <v>1</v>
      </c>
      <c r="AF67">
        <v>0</v>
      </c>
      <c r="AG67" s="25">
        <v>0</v>
      </c>
      <c r="AH67" s="25" t="s">
        <v>13</v>
      </c>
      <c r="AI67" s="17">
        <v>44362</v>
      </c>
      <c r="AJ67" s="18">
        <v>12</v>
      </c>
      <c r="AK67" s="19">
        <v>44351</v>
      </c>
      <c r="AL67">
        <v>0</v>
      </c>
      <c r="AM67" s="21">
        <v>45</v>
      </c>
      <c r="AN67" s="22">
        <v>19</v>
      </c>
      <c r="AO67" s="23">
        <v>44344</v>
      </c>
      <c r="AP67" s="26">
        <f>_xlfn.DAYS(G67,AO67)</f>
        <v>10</v>
      </c>
      <c r="AQ67" s="26">
        <f t="shared" ref="AQ67:AQ99" si="14">IF(AP67&lt;=7,1,0)</f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 s="25">
        <v>3</v>
      </c>
      <c r="AX67" s="25">
        <v>3</v>
      </c>
      <c r="AY67" s="25" t="s">
        <v>14</v>
      </c>
      <c r="AZ67" s="26">
        <v>1</v>
      </c>
      <c r="BA67" s="26">
        <f t="shared" si="9"/>
        <v>2</v>
      </c>
      <c r="BB67" s="26">
        <f t="shared" si="10"/>
        <v>2</v>
      </c>
      <c r="BC67" s="26">
        <v>1</v>
      </c>
      <c r="BD67" s="25" t="s">
        <v>14</v>
      </c>
      <c r="BE67" s="26">
        <v>1</v>
      </c>
      <c r="BF67" s="26">
        <v>1</v>
      </c>
    </row>
    <row r="68" spans="1:58" x14ac:dyDescent="1.1000000000000001">
      <c r="A68" s="26">
        <v>26.3</v>
      </c>
      <c r="B68" s="2" t="s">
        <v>3</v>
      </c>
      <c r="C68">
        <v>0</v>
      </c>
      <c r="E68" s="22">
        <f t="shared" si="12"/>
        <v>3</v>
      </c>
      <c r="F68" s="25" t="s">
        <v>2</v>
      </c>
      <c r="G68" s="25" t="s">
        <v>9</v>
      </c>
      <c r="H68" s="25" t="s">
        <v>2</v>
      </c>
      <c r="K68" s="6" t="s">
        <v>15</v>
      </c>
      <c r="L68" s="22">
        <f>_xlfn.DAYS(K68, AO68)</f>
        <v>10</v>
      </c>
      <c r="M68" s="25" t="s">
        <v>2</v>
      </c>
      <c r="N68" s="25" t="s">
        <v>2</v>
      </c>
      <c r="O68" s="25" t="s">
        <v>15</v>
      </c>
      <c r="P68" s="25" t="s">
        <v>155</v>
      </c>
      <c r="Q68" s="25">
        <v>0</v>
      </c>
      <c r="R68">
        <v>0</v>
      </c>
      <c r="S68" s="11" t="s">
        <v>2</v>
      </c>
      <c r="T68" s="12" t="s">
        <v>15</v>
      </c>
      <c r="U68" s="22">
        <f t="shared" si="11"/>
        <v>10</v>
      </c>
      <c r="V68" s="25" t="s">
        <v>16</v>
      </c>
      <c r="W68" s="26">
        <f t="shared" si="13"/>
        <v>11</v>
      </c>
      <c r="X68" s="27">
        <v>11</v>
      </c>
      <c r="Y68" s="27">
        <v>11</v>
      </c>
      <c r="Z68" s="27">
        <v>0</v>
      </c>
      <c r="AA68" s="14" t="s">
        <v>11</v>
      </c>
      <c r="AB68" s="15" t="s">
        <v>12</v>
      </c>
      <c r="AC68" s="22">
        <v>28</v>
      </c>
      <c r="AD68" s="25">
        <v>0</v>
      </c>
      <c r="AE68" s="26">
        <v>1</v>
      </c>
      <c r="AF68">
        <v>0</v>
      </c>
      <c r="AG68" s="25">
        <v>0</v>
      </c>
      <c r="AH68" s="16" t="s">
        <v>17</v>
      </c>
      <c r="AI68" s="17">
        <v>44364</v>
      </c>
      <c r="AJ68" s="18">
        <v>14</v>
      </c>
      <c r="AK68" s="19">
        <v>44351</v>
      </c>
      <c r="AL68">
        <v>0</v>
      </c>
      <c r="AM68" s="21">
        <v>71</v>
      </c>
      <c r="AN68" s="22">
        <v>24</v>
      </c>
      <c r="AO68" s="23">
        <v>44341</v>
      </c>
      <c r="AP68" s="26">
        <f>_xlfn.DAYS(G68,AO68)</f>
        <v>13</v>
      </c>
      <c r="AQ68" s="26">
        <f t="shared" si="14"/>
        <v>0</v>
      </c>
      <c r="AR68" s="25">
        <v>0</v>
      </c>
      <c r="AS68">
        <v>0</v>
      </c>
      <c r="AT68">
        <v>0</v>
      </c>
      <c r="AU68">
        <v>0</v>
      </c>
      <c r="AV68">
        <v>0</v>
      </c>
      <c r="AW68" s="25">
        <v>2</v>
      </c>
      <c r="AX68" s="25">
        <v>2</v>
      </c>
      <c r="AY68" s="24" t="s">
        <v>14</v>
      </c>
      <c r="AZ68" s="26">
        <v>1</v>
      </c>
      <c r="BA68" s="26">
        <f t="shared" si="9"/>
        <v>1</v>
      </c>
      <c r="BB68" s="26">
        <f t="shared" si="10"/>
        <v>1</v>
      </c>
      <c r="BC68" s="26">
        <v>1</v>
      </c>
      <c r="BD68" s="25" t="s">
        <v>14</v>
      </c>
      <c r="BE68" s="26">
        <v>1</v>
      </c>
      <c r="BF68" s="26">
        <v>1</v>
      </c>
    </row>
    <row r="69" spans="1:58" x14ac:dyDescent="1.1000000000000001">
      <c r="A69" s="26">
        <v>25.6</v>
      </c>
      <c r="B69" s="25" t="s">
        <v>3</v>
      </c>
      <c r="C69">
        <v>0</v>
      </c>
      <c r="E69" s="22">
        <f t="shared" si="12"/>
        <v>0</v>
      </c>
      <c r="F69" s="25" t="s">
        <v>2</v>
      </c>
      <c r="G69" s="25" t="s">
        <v>18</v>
      </c>
      <c r="H69" s="5" t="s">
        <v>2</v>
      </c>
      <c r="K69" s="6" t="s">
        <v>18</v>
      </c>
      <c r="L69" s="22">
        <f>_xlfn.DAYS(K69, AO69)</f>
        <v>12</v>
      </c>
      <c r="M69">
        <v>0</v>
      </c>
      <c r="N69" s="25" t="s">
        <v>2</v>
      </c>
      <c r="O69" s="25" t="s">
        <v>18</v>
      </c>
      <c r="P69" s="25" t="s">
        <v>155</v>
      </c>
      <c r="Q69" s="25">
        <v>0</v>
      </c>
      <c r="R69">
        <v>0</v>
      </c>
      <c r="S69" s="11" t="s">
        <v>2</v>
      </c>
      <c r="T69" s="12" t="s">
        <v>10</v>
      </c>
      <c r="U69" s="22">
        <f t="shared" si="11"/>
        <v>11</v>
      </c>
      <c r="V69" s="25" t="s">
        <v>16</v>
      </c>
      <c r="W69" s="26">
        <f t="shared" si="13"/>
        <v>2</v>
      </c>
      <c r="X69" s="26">
        <v>2</v>
      </c>
      <c r="Y69" s="26">
        <v>2</v>
      </c>
      <c r="Z69" s="26">
        <v>0</v>
      </c>
      <c r="AA69" s="14" t="s">
        <v>6</v>
      </c>
      <c r="AB69" s="15" t="s">
        <v>12</v>
      </c>
      <c r="AC69" s="22">
        <v>28</v>
      </c>
      <c r="AD69" s="25">
        <v>0</v>
      </c>
      <c r="AE69" s="26">
        <v>1</v>
      </c>
      <c r="AF69">
        <v>0</v>
      </c>
      <c r="AG69" s="25">
        <v>0</v>
      </c>
      <c r="AH69" s="25" t="s">
        <v>17</v>
      </c>
      <c r="AI69" s="17">
        <v>44365</v>
      </c>
      <c r="AJ69" s="18">
        <v>9</v>
      </c>
      <c r="AK69" s="19">
        <v>44357</v>
      </c>
      <c r="AL69">
        <v>0</v>
      </c>
      <c r="AM69" s="21">
        <v>69</v>
      </c>
      <c r="AN69" s="22">
        <v>17</v>
      </c>
      <c r="AO69" s="23">
        <v>44349</v>
      </c>
      <c r="AP69" s="26">
        <f>_xlfn.DAYS(G69,AO69)</f>
        <v>12</v>
      </c>
      <c r="AQ69" s="26">
        <f t="shared" si="14"/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 s="25">
        <v>2</v>
      </c>
      <c r="AX69" s="25">
        <v>2</v>
      </c>
      <c r="AY69" s="25" t="s">
        <v>14</v>
      </c>
      <c r="AZ69" s="26">
        <v>1</v>
      </c>
      <c r="BA69" s="26">
        <f t="shared" si="9"/>
        <v>1</v>
      </c>
      <c r="BB69" s="26">
        <f t="shared" si="10"/>
        <v>1</v>
      </c>
      <c r="BC69" s="26">
        <v>1</v>
      </c>
      <c r="BD69" s="25" t="s">
        <v>14</v>
      </c>
      <c r="BE69" s="26">
        <v>1</v>
      </c>
      <c r="BF69" s="26">
        <v>1</v>
      </c>
    </row>
    <row r="70" spans="1:58" x14ac:dyDescent="1.1000000000000001">
      <c r="A70" s="26">
        <v>35.4</v>
      </c>
      <c r="B70" s="25" t="s">
        <v>3</v>
      </c>
      <c r="C70">
        <v>0</v>
      </c>
      <c r="E70" s="22">
        <f t="shared" si="12"/>
        <v>2</v>
      </c>
      <c r="F70" s="25" t="s">
        <v>2</v>
      </c>
      <c r="G70" s="25" t="s">
        <v>19</v>
      </c>
      <c r="H70" s="25" t="s">
        <v>2</v>
      </c>
      <c r="K70" s="25" t="s">
        <v>18</v>
      </c>
      <c r="L70" s="22">
        <f>_xlfn.DAYS(K70, AO70)</f>
        <v>7</v>
      </c>
      <c r="M70" s="25">
        <v>0</v>
      </c>
      <c r="N70" s="25" t="s">
        <v>2</v>
      </c>
      <c r="O70" s="25" t="s">
        <v>18</v>
      </c>
      <c r="P70" s="25" t="s">
        <v>155</v>
      </c>
      <c r="Q70" s="25">
        <v>1</v>
      </c>
      <c r="R70" s="25">
        <v>1</v>
      </c>
      <c r="S70" s="25" t="s">
        <v>2</v>
      </c>
      <c r="T70" s="25" t="s">
        <v>18</v>
      </c>
      <c r="U70" s="22">
        <f t="shared" si="11"/>
        <v>7</v>
      </c>
      <c r="V70" s="25" t="s">
        <v>20</v>
      </c>
      <c r="W70" s="26">
        <f t="shared" si="13"/>
        <v>11</v>
      </c>
      <c r="X70" s="26">
        <v>11</v>
      </c>
      <c r="Y70" s="26">
        <v>11</v>
      </c>
      <c r="Z70" s="26">
        <v>0</v>
      </c>
      <c r="AA70" s="14" t="s">
        <v>11</v>
      </c>
      <c r="AB70" s="15" t="s">
        <v>12</v>
      </c>
      <c r="AC70" s="22">
        <v>28</v>
      </c>
      <c r="AD70" s="25">
        <v>0</v>
      </c>
      <c r="AE70" s="26">
        <v>1</v>
      </c>
      <c r="AF70">
        <v>0</v>
      </c>
      <c r="AG70" s="25">
        <v>0</v>
      </c>
      <c r="AH70" s="25" t="s">
        <v>13</v>
      </c>
      <c r="AI70" s="17">
        <v>44374</v>
      </c>
      <c r="AJ70" s="18">
        <v>14</v>
      </c>
      <c r="AK70" s="19">
        <v>44361</v>
      </c>
      <c r="AL70" s="25" t="s">
        <v>2</v>
      </c>
      <c r="AM70" s="21">
        <v>59</v>
      </c>
      <c r="AN70" s="22">
        <v>21</v>
      </c>
      <c r="AO70" s="23">
        <v>44354</v>
      </c>
      <c r="AP70" s="26">
        <f>_xlfn.DAYS(G70,AO70)</f>
        <v>9</v>
      </c>
      <c r="AQ70" s="26">
        <f t="shared" si="14"/>
        <v>0</v>
      </c>
      <c r="AR70" s="25">
        <v>0</v>
      </c>
      <c r="AS70">
        <v>0</v>
      </c>
      <c r="AT70">
        <v>0</v>
      </c>
      <c r="AU70">
        <v>0</v>
      </c>
      <c r="AV70">
        <v>0</v>
      </c>
      <c r="AW70" s="25">
        <v>3</v>
      </c>
      <c r="AX70" s="25">
        <v>3</v>
      </c>
      <c r="AY70" s="25" t="s">
        <v>14</v>
      </c>
      <c r="AZ70" s="26">
        <v>1</v>
      </c>
      <c r="BA70" s="26">
        <f t="shared" si="9"/>
        <v>2</v>
      </c>
      <c r="BB70" s="26">
        <f t="shared" si="10"/>
        <v>2</v>
      </c>
      <c r="BC70" s="26">
        <v>1</v>
      </c>
      <c r="BD70" s="25" t="s">
        <v>14</v>
      </c>
      <c r="BE70" s="26">
        <v>1</v>
      </c>
      <c r="BF70" s="26">
        <v>1</v>
      </c>
    </row>
    <row r="71" spans="1:58" x14ac:dyDescent="1.1000000000000001">
      <c r="A71" s="26">
        <v>36.299999999999997</v>
      </c>
      <c r="B71" s="25" t="s">
        <v>3</v>
      </c>
      <c r="C71">
        <v>0</v>
      </c>
      <c r="E71" s="22">
        <f t="shared" si="12"/>
        <v>1</v>
      </c>
      <c r="F71" s="25" t="s">
        <v>2</v>
      </c>
      <c r="G71" s="25" t="s">
        <v>21</v>
      </c>
      <c r="H71" s="5" t="s">
        <v>2</v>
      </c>
      <c r="K71" s="6" t="s">
        <v>22</v>
      </c>
      <c r="L71" s="22">
        <f>_xlfn.DAYS(K71, AO71)</f>
        <v>7</v>
      </c>
      <c r="M71" s="7" t="s">
        <v>2</v>
      </c>
      <c r="N71" s="25" t="s">
        <v>2</v>
      </c>
      <c r="O71" s="25" t="s">
        <v>22</v>
      </c>
      <c r="P71" s="25" t="s">
        <v>155</v>
      </c>
      <c r="Q71" s="25">
        <v>1</v>
      </c>
      <c r="R71">
        <v>0</v>
      </c>
      <c r="S71" s="11" t="s">
        <v>2</v>
      </c>
      <c r="T71" s="12" t="s">
        <v>22</v>
      </c>
      <c r="U71" s="22">
        <f t="shared" si="11"/>
        <v>7</v>
      </c>
      <c r="V71" s="25" t="s">
        <v>23</v>
      </c>
      <c r="W71" s="26">
        <f t="shared" si="13"/>
        <v>11</v>
      </c>
      <c r="X71" s="26">
        <v>11</v>
      </c>
      <c r="Y71" s="26">
        <v>11</v>
      </c>
      <c r="Z71" s="26">
        <v>0</v>
      </c>
      <c r="AA71" s="14" t="s">
        <v>11</v>
      </c>
      <c r="AB71" s="15" t="s">
        <v>12</v>
      </c>
      <c r="AC71" s="22">
        <v>28</v>
      </c>
      <c r="AD71" s="25">
        <v>0</v>
      </c>
      <c r="AE71" s="26">
        <v>1</v>
      </c>
      <c r="AF71">
        <v>0</v>
      </c>
      <c r="AG71" s="25">
        <v>0</v>
      </c>
      <c r="AH71" s="25" t="s">
        <v>24</v>
      </c>
      <c r="AI71" s="17">
        <v>44402</v>
      </c>
      <c r="AJ71" s="18">
        <v>16</v>
      </c>
      <c r="AK71" s="19">
        <v>44387</v>
      </c>
      <c r="AL71">
        <v>0</v>
      </c>
      <c r="AM71" s="21">
        <v>44</v>
      </c>
      <c r="AN71" s="22">
        <v>23</v>
      </c>
      <c r="AO71" s="23">
        <v>44380</v>
      </c>
      <c r="AP71" s="26">
        <f>_xlfn.DAYS(G71,AO71)</f>
        <v>8</v>
      </c>
      <c r="AQ71" s="26">
        <f t="shared" si="14"/>
        <v>0</v>
      </c>
      <c r="AR71">
        <v>0</v>
      </c>
      <c r="AS71">
        <v>0</v>
      </c>
      <c r="AT71">
        <v>0</v>
      </c>
      <c r="AU71" s="25" t="s">
        <v>2</v>
      </c>
      <c r="AV71">
        <v>0</v>
      </c>
      <c r="AW71" s="25">
        <v>3</v>
      </c>
      <c r="AX71" s="25">
        <v>3</v>
      </c>
      <c r="AY71" s="25" t="s">
        <v>14</v>
      </c>
      <c r="AZ71" s="26">
        <v>1</v>
      </c>
      <c r="BA71" s="26">
        <f t="shared" si="9"/>
        <v>2</v>
      </c>
      <c r="BB71" s="26">
        <f t="shared" si="10"/>
        <v>2</v>
      </c>
      <c r="BC71" s="26">
        <v>1</v>
      </c>
      <c r="BD71" s="25" t="s">
        <v>14</v>
      </c>
      <c r="BE71" s="26">
        <v>1</v>
      </c>
      <c r="BF71" s="26">
        <v>1</v>
      </c>
    </row>
    <row r="72" spans="1:58" x14ac:dyDescent="1.1000000000000001">
      <c r="A72" s="26">
        <v>20</v>
      </c>
      <c r="B72" s="25" t="s">
        <v>25</v>
      </c>
      <c r="C72">
        <v>0</v>
      </c>
      <c r="E72" s="22">
        <f t="shared" si="12"/>
        <v>0</v>
      </c>
      <c r="F72" s="25" t="s">
        <v>2</v>
      </c>
      <c r="G72" s="25" t="s">
        <v>26</v>
      </c>
      <c r="H72" s="25" t="s">
        <v>2</v>
      </c>
      <c r="K72" s="25" t="s">
        <v>27</v>
      </c>
      <c r="L72" s="22">
        <f>_xlfn.DAYS(K72, AO72)</f>
        <v>4</v>
      </c>
      <c r="M72" s="7" t="s">
        <v>2</v>
      </c>
      <c r="N72" s="25" t="s">
        <v>2</v>
      </c>
      <c r="O72" s="25" t="s">
        <v>26</v>
      </c>
      <c r="P72" s="25" t="s">
        <v>155</v>
      </c>
      <c r="Q72" s="25">
        <v>0</v>
      </c>
      <c r="R72">
        <v>0</v>
      </c>
      <c r="S72" s="25" t="s">
        <v>2</v>
      </c>
      <c r="T72" s="25" t="s">
        <v>27</v>
      </c>
      <c r="U72" s="22">
        <f t="shared" si="11"/>
        <v>4</v>
      </c>
      <c r="V72" s="25" t="s">
        <v>28</v>
      </c>
      <c r="W72" s="26">
        <f t="shared" si="13"/>
        <v>17</v>
      </c>
      <c r="X72" s="27">
        <v>17</v>
      </c>
      <c r="Y72" s="27">
        <v>17</v>
      </c>
      <c r="Z72" s="27">
        <v>0</v>
      </c>
      <c r="AA72" s="14" t="s">
        <v>11</v>
      </c>
      <c r="AB72" s="15" t="s">
        <v>12</v>
      </c>
      <c r="AC72" s="22">
        <v>28</v>
      </c>
      <c r="AD72" s="25">
        <v>0</v>
      </c>
      <c r="AE72" s="26">
        <v>1</v>
      </c>
      <c r="AF72">
        <v>0</v>
      </c>
      <c r="AG72" s="25">
        <v>0</v>
      </c>
      <c r="AH72" s="25" t="s">
        <v>1</v>
      </c>
      <c r="AI72" s="17">
        <v>44405</v>
      </c>
      <c r="AJ72" s="18">
        <v>17</v>
      </c>
      <c r="AK72" s="19">
        <v>44389</v>
      </c>
      <c r="AL72">
        <v>0</v>
      </c>
      <c r="AM72" s="21">
        <v>70</v>
      </c>
      <c r="AN72" s="22">
        <v>24</v>
      </c>
      <c r="AO72" s="23">
        <v>44382</v>
      </c>
      <c r="AP72" s="26">
        <f>_xlfn.DAYS(G72,AO72)</f>
        <v>7</v>
      </c>
      <c r="AQ72" s="26">
        <f t="shared" si="14"/>
        <v>1</v>
      </c>
      <c r="AR72" s="25">
        <v>0</v>
      </c>
      <c r="AS72">
        <v>0</v>
      </c>
      <c r="AT72">
        <v>0</v>
      </c>
      <c r="AU72">
        <v>0</v>
      </c>
      <c r="AV72">
        <v>0</v>
      </c>
      <c r="AW72" s="25">
        <v>3</v>
      </c>
      <c r="AX72" s="25">
        <v>3</v>
      </c>
      <c r="AY72" s="25" t="s">
        <v>17</v>
      </c>
      <c r="AZ72" s="26">
        <v>2</v>
      </c>
      <c r="BA72" s="26">
        <f t="shared" si="9"/>
        <v>1</v>
      </c>
      <c r="BB72" s="26">
        <f t="shared" si="10"/>
        <v>2</v>
      </c>
      <c r="BC72" s="26">
        <v>1</v>
      </c>
      <c r="BD72" s="25" t="s">
        <v>14</v>
      </c>
      <c r="BE72" s="26">
        <v>1</v>
      </c>
      <c r="BF72" s="26">
        <v>1</v>
      </c>
    </row>
    <row r="73" spans="1:58" x14ac:dyDescent="1.1000000000000001">
      <c r="A73" s="26">
        <v>28</v>
      </c>
      <c r="B73" s="25" t="s">
        <v>25</v>
      </c>
      <c r="C73">
        <v>0</v>
      </c>
      <c r="E73" s="22">
        <f t="shared" si="12"/>
        <v>1</v>
      </c>
      <c r="F73" s="25" t="s">
        <v>2</v>
      </c>
      <c r="G73" s="25" t="s">
        <v>29</v>
      </c>
      <c r="H73" s="25" t="s">
        <v>2</v>
      </c>
      <c r="K73" s="25" t="s">
        <v>30</v>
      </c>
      <c r="L73" s="22">
        <f>_xlfn.DAYS(K73, AO73)</f>
        <v>8</v>
      </c>
      <c r="M73" s="25" t="s">
        <v>2</v>
      </c>
      <c r="N73" s="25" t="s">
        <v>2</v>
      </c>
      <c r="O73" s="25" t="s">
        <v>30</v>
      </c>
      <c r="P73" s="25" t="s">
        <v>155</v>
      </c>
      <c r="Q73" s="25">
        <v>0</v>
      </c>
      <c r="R73">
        <v>0</v>
      </c>
      <c r="S73" s="25" t="s">
        <v>2</v>
      </c>
      <c r="T73" s="25" t="s">
        <v>26</v>
      </c>
      <c r="U73" s="22">
        <f t="shared" si="11"/>
        <v>7</v>
      </c>
      <c r="V73" s="25" t="s">
        <v>31</v>
      </c>
      <c r="W73" s="26">
        <f t="shared" si="13"/>
        <v>5</v>
      </c>
      <c r="X73" s="27">
        <v>5</v>
      </c>
      <c r="Y73" s="27">
        <v>5</v>
      </c>
      <c r="Z73" s="27">
        <v>0</v>
      </c>
      <c r="AA73" s="14" t="s">
        <v>11</v>
      </c>
      <c r="AB73" s="15" t="s">
        <v>12</v>
      </c>
      <c r="AC73" s="22">
        <v>28</v>
      </c>
      <c r="AD73" s="25">
        <v>0</v>
      </c>
      <c r="AE73" s="26">
        <v>1</v>
      </c>
      <c r="AF73">
        <v>0</v>
      </c>
      <c r="AG73" s="25">
        <v>0</v>
      </c>
      <c r="AH73" s="25" t="s">
        <v>1</v>
      </c>
      <c r="AI73" s="17">
        <v>44401</v>
      </c>
      <c r="AJ73" s="18">
        <v>11</v>
      </c>
      <c r="AK73" s="19">
        <v>44391</v>
      </c>
      <c r="AL73">
        <v>0</v>
      </c>
      <c r="AM73" s="21">
        <v>65</v>
      </c>
      <c r="AN73" s="22">
        <v>20</v>
      </c>
      <c r="AO73" s="23">
        <v>44382</v>
      </c>
      <c r="AP73" s="26">
        <f>_xlfn.DAYS(G73,AO73)</f>
        <v>9</v>
      </c>
      <c r="AQ73" s="26">
        <f t="shared" si="14"/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 s="25">
        <v>3</v>
      </c>
      <c r="AX73" s="25">
        <v>3</v>
      </c>
      <c r="AY73" s="25" t="s">
        <v>14</v>
      </c>
      <c r="AZ73" s="26">
        <v>1</v>
      </c>
      <c r="BA73" s="26">
        <f t="shared" si="9"/>
        <v>2</v>
      </c>
      <c r="BB73" s="26">
        <f t="shared" si="10"/>
        <v>2</v>
      </c>
      <c r="BC73" s="26">
        <v>1</v>
      </c>
      <c r="BD73" s="25" t="s">
        <v>14</v>
      </c>
      <c r="BE73" s="26">
        <v>1</v>
      </c>
      <c r="BF73" s="26">
        <v>1</v>
      </c>
    </row>
    <row r="74" spans="1:58" x14ac:dyDescent="1.1000000000000001">
      <c r="A74" s="26">
        <v>26</v>
      </c>
      <c r="B74" s="25" t="s">
        <v>3</v>
      </c>
      <c r="C74">
        <v>0</v>
      </c>
      <c r="E74" s="22">
        <f t="shared" si="12"/>
        <v>1</v>
      </c>
      <c r="F74" s="25" t="s">
        <v>2</v>
      </c>
      <c r="G74" s="25" t="s">
        <v>23</v>
      </c>
      <c r="H74" s="25" t="s">
        <v>2</v>
      </c>
      <c r="K74" s="25" t="s">
        <v>32</v>
      </c>
      <c r="L74" s="22">
        <f>_xlfn.DAYS(K74, AO74)</f>
        <v>4</v>
      </c>
      <c r="M74" s="25" t="s">
        <v>2</v>
      </c>
      <c r="N74" s="25" t="s">
        <v>2</v>
      </c>
      <c r="O74" s="25" t="s">
        <v>32</v>
      </c>
      <c r="P74" s="25" t="s">
        <v>155</v>
      </c>
      <c r="Q74" s="25">
        <v>0</v>
      </c>
      <c r="R74">
        <v>0</v>
      </c>
      <c r="S74" s="25" t="s">
        <v>2</v>
      </c>
      <c r="T74" s="25" t="s">
        <v>32</v>
      </c>
      <c r="U74" s="22">
        <f t="shared" si="11"/>
        <v>4</v>
      </c>
      <c r="W74" s="26"/>
      <c r="X74" s="26">
        <f>_xlfn.DAYS(AI74,T74)</f>
        <v>24</v>
      </c>
      <c r="Y74" s="26">
        <f>_xlfn.DAYS(AJ74,V74)</f>
        <v>27</v>
      </c>
      <c r="Z74" s="26">
        <v>1</v>
      </c>
      <c r="AA74" s="14" t="s">
        <v>11</v>
      </c>
      <c r="AB74" s="15" t="s">
        <v>33</v>
      </c>
      <c r="AC74" s="22">
        <v>26</v>
      </c>
      <c r="AD74" s="25">
        <v>1</v>
      </c>
      <c r="AE74" s="22">
        <v>0</v>
      </c>
      <c r="AF74">
        <v>0</v>
      </c>
      <c r="AG74" s="25" t="s">
        <v>2</v>
      </c>
      <c r="AH74" s="25" t="s">
        <v>17</v>
      </c>
      <c r="AI74" s="17">
        <v>44421</v>
      </c>
      <c r="AJ74" s="18">
        <v>27</v>
      </c>
      <c r="AK74" s="19">
        <v>44395</v>
      </c>
      <c r="AL74">
        <v>0</v>
      </c>
      <c r="AM74" s="21">
        <v>69</v>
      </c>
      <c r="AN74" s="22">
        <v>29</v>
      </c>
      <c r="AO74" s="23">
        <v>44393</v>
      </c>
      <c r="AP74" s="26">
        <f>_xlfn.DAYS(G74,AO74)</f>
        <v>5</v>
      </c>
      <c r="AQ74" s="26">
        <f t="shared" si="14"/>
        <v>1</v>
      </c>
      <c r="AR74" s="25">
        <v>0</v>
      </c>
      <c r="AS74" s="25" t="s">
        <v>2</v>
      </c>
      <c r="AT74" s="25">
        <v>0</v>
      </c>
      <c r="AU74" s="25">
        <v>0</v>
      </c>
      <c r="AV74" s="25">
        <v>0</v>
      </c>
      <c r="AW74" s="25">
        <v>2</v>
      </c>
      <c r="AX74" s="25">
        <v>2</v>
      </c>
      <c r="AY74" s="25" t="s">
        <v>1</v>
      </c>
      <c r="AZ74" s="26">
        <v>3</v>
      </c>
      <c r="BA74" s="26">
        <f t="shared" si="9"/>
        <v>-1</v>
      </c>
      <c r="BB74" s="26">
        <f t="shared" si="10"/>
        <v>-3</v>
      </c>
      <c r="BC74" s="26">
        <v>2</v>
      </c>
      <c r="BD74" s="25" t="s">
        <v>34</v>
      </c>
      <c r="BE74" s="26">
        <v>5</v>
      </c>
      <c r="BF74" s="26">
        <v>4</v>
      </c>
    </row>
    <row r="75" spans="1:58" x14ac:dyDescent="1.1000000000000001">
      <c r="A75" s="26">
        <v>28</v>
      </c>
      <c r="B75" s="25" t="s">
        <v>3</v>
      </c>
      <c r="C75">
        <v>0</v>
      </c>
      <c r="E75" s="22">
        <f t="shared" si="12"/>
        <v>2</v>
      </c>
      <c r="F75" s="25" t="s">
        <v>2</v>
      </c>
      <c r="G75" s="25" t="s">
        <v>35</v>
      </c>
      <c r="H75" s="25" t="s">
        <v>2</v>
      </c>
      <c r="K75" s="25" t="s">
        <v>36</v>
      </c>
      <c r="L75" s="22">
        <f>_xlfn.DAYS(K75, AO75)</f>
        <v>3</v>
      </c>
      <c r="M75" s="25" t="s">
        <v>2</v>
      </c>
      <c r="N75" s="25" t="s">
        <v>2</v>
      </c>
      <c r="O75" s="25" t="s">
        <v>36</v>
      </c>
      <c r="P75" s="25" t="s">
        <v>155</v>
      </c>
      <c r="Q75" s="25">
        <v>0</v>
      </c>
      <c r="R75" s="25">
        <v>1</v>
      </c>
      <c r="S75" s="25" t="s">
        <v>2</v>
      </c>
      <c r="T75" s="25" t="s">
        <v>36</v>
      </c>
      <c r="U75" s="22">
        <f t="shared" si="11"/>
        <v>3</v>
      </c>
      <c r="W75" s="26"/>
      <c r="X75" s="26"/>
      <c r="Y75" s="26">
        <v>28</v>
      </c>
      <c r="Z75" s="26">
        <v>1</v>
      </c>
      <c r="AA75" s="14" t="s">
        <v>11</v>
      </c>
      <c r="AB75" s="15" t="s">
        <v>7</v>
      </c>
      <c r="AC75" s="22">
        <v>28</v>
      </c>
      <c r="AD75" s="25">
        <v>0</v>
      </c>
      <c r="AE75" s="26">
        <v>1</v>
      </c>
      <c r="AF75">
        <v>0</v>
      </c>
      <c r="AG75" s="25">
        <v>0</v>
      </c>
      <c r="AH75" s="25" t="s">
        <v>13</v>
      </c>
      <c r="AI75" s="17">
        <v>44413</v>
      </c>
      <c r="AJ75" s="18">
        <v>14</v>
      </c>
      <c r="AK75" s="19">
        <v>44400</v>
      </c>
      <c r="AL75" s="25" t="s">
        <v>2</v>
      </c>
      <c r="AM75" s="21">
        <v>58</v>
      </c>
      <c r="AN75" s="22">
        <v>17</v>
      </c>
      <c r="AO75" s="23">
        <v>44397</v>
      </c>
      <c r="AP75" s="26">
        <f>_xlfn.DAYS(G75,AO75)</f>
        <v>5</v>
      </c>
      <c r="AQ75" s="26">
        <f t="shared" si="14"/>
        <v>1</v>
      </c>
      <c r="AR75">
        <v>0</v>
      </c>
      <c r="AS75">
        <v>0</v>
      </c>
      <c r="AT75">
        <v>0</v>
      </c>
      <c r="AU75">
        <v>0</v>
      </c>
      <c r="AV75">
        <v>0</v>
      </c>
      <c r="AW75" s="25">
        <v>3</v>
      </c>
      <c r="AX75" s="25">
        <v>3</v>
      </c>
      <c r="AY75" s="25" t="s">
        <v>38</v>
      </c>
      <c r="AZ75" s="26">
        <v>4</v>
      </c>
      <c r="BA75" s="26">
        <f t="shared" si="9"/>
        <v>-1</v>
      </c>
      <c r="BB75" s="26">
        <f t="shared" si="10"/>
        <v>-1</v>
      </c>
      <c r="BC75" s="26">
        <v>3</v>
      </c>
      <c r="BD75" s="25" t="s">
        <v>38</v>
      </c>
      <c r="BE75" s="26">
        <v>4</v>
      </c>
      <c r="BF75" s="26">
        <v>3</v>
      </c>
    </row>
    <row r="76" spans="1:58" x14ac:dyDescent="1.1000000000000001">
      <c r="A76" s="26">
        <v>24</v>
      </c>
      <c r="B76" s="25" t="s">
        <v>25</v>
      </c>
      <c r="C76">
        <v>0</v>
      </c>
      <c r="E76" s="22">
        <f t="shared" si="12"/>
        <v>0</v>
      </c>
      <c r="F76" s="25" t="s">
        <v>2</v>
      </c>
      <c r="G76" s="25" t="s">
        <v>28</v>
      </c>
      <c r="H76" s="5" t="s">
        <v>2</v>
      </c>
      <c r="K76" s="6" t="s">
        <v>28</v>
      </c>
      <c r="L76" s="22">
        <f>_xlfn.DAYS(K76, AO76)</f>
        <v>6</v>
      </c>
      <c r="M76" s="25" t="s">
        <v>2</v>
      </c>
      <c r="N76" s="8" t="s">
        <v>2</v>
      </c>
      <c r="O76" s="9" t="s">
        <v>28</v>
      </c>
      <c r="P76" s="25" t="s">
        <v>155</v>
      </c>
      <c r="Q76" s="25">
        <v>0</v>
      </c>
      <c r="R76" s="10">
        <v>1</v>
      </c>
      <c r="S76" s="25" t="s">
        <v>2</v>
      </c>
      <c r="T76" s="25" t="s">
        <v>28</v>
      </c>
      <c r="U76" s="22">
        <f t="shared" si="11"/>
        <v>6</v>
      </c>
      <c r="V76" s="25" t="s">
        <v>39</v>
      </c>
      <c r="W76" s="26">
        <f>_xlfn.DAYS(V76,T76)</f>
        <v>5</v>
      </c>
      <c r="X76" s="27">
        <v>5</v>
      </c>
      <c r="Y76" s="27">
        <v>5</v>
      </c>
      <c r="Z76" s="27">
        <v>0</v>
      </c>
      <c r="AA76" s="14" t="s">
        <v>11</v>
      </c>
      <c r="AB76" s="15" t="s">
        <v>12</v>
      </c>
      <c r="AC76" s="22">
        <v>28</v>
      </c>
      <c r="AD76" s="25">
        <v>0</v>
      </c>
      <c r="AE76" s="26">
        <v>1</v>
      </c>
      <c r="AF76">
        <v>0</v>
      </c>
      <c r="AG76" s="25">
        <v>0</v>
      </c>
      <c r="AH76" s="25" t="s">
        <v>1</v>
      </c>
      <c r="AI76" s="17">
        <v>44414</v>
      </c>
      <c r="AJ76" s="18">
        <v>12</v>
      </c>
      <c r="AK76" s="19">
        <v>44403</v>
      </c>
      <c r="AL76" s="25" t="s">
        <v>2</v>
      </c>
      <c r="AM76" s="21">
        <v>56</v>
      </c>
      <c r="AN76" s="22">
        <v>18</v>
      </c>
      <c r="AO76" s="23">
        <v>44397</v>
      </c>
      <c r="AP76" s="26">
        <f>_xlfn.DAYS(G76,AO76)</f>
        <v>6</v>
      </c>
      <c r="AQ76" s="26">
        <f t="shared" si="14"/>
        <v>1</v>
      </c>
      <c r="AR76" s="25">
        <v>0</v>
      </c>
      <c r="AS76">
        <v>0</v>
      </c>
      <c r="AT76">
        <v>0</v>
      </c>
      <c r="AU76">
        <v>0</v>
      </c>
      <c r="AV76">
        <v>0</v>
      </c>
      <c r="AW76" s="25">
        <v>3</v>
      </c>
      <c r="AX76" s="25">
        <v>3</v>
      </c>
      <c r="AY76" s="25" t="s">
        <v>14</v>
      </c>
      <c r="AZ76" s="26">
        <v>1</v>
      </c>
      <c r="BA76" s="26">
        <f t="shared" si="9"/>
        <v>2</v>
      </c>
      <c r="BB76" s="26">
        <f t="shared" si="10"/>
        <v>2</v>
      </c>
      <c r="BC76" s="26">
        <v>1</v>
      </c>
      <c r="BD76" s="25" t="s">
        <v>14</v>
      </c>
      <c r="BE76" s="26">
        <v>1</v>
      </c>
      <c r="BF76" s="26">
        <v>1</v>
      </c>
    </row>
    <row r="77" spans="1:58" x14ac:dyDescent="1.1000000000000001">
      <c r="A77" s="26">
        <v>34.4</v>
      </c>
      <c r="B77" s="25" t="s">
        <v>3</v>
      </c>
      <c r="C77">
        <v>0</v>
      </c>
      <c r="E77" s="22">
        <f t="shared" si="12"/>
        <v>0</v>
      </c>
      <c r="F77" s="25" t="s">
        <v>2</v>
      </c>
      <c r="G77" s="25" t="s">
        <v>41</v>
      </c>
      <c r="H77" s="5" t="s">
        <v>2</v>
      </c>
      <c r="K77" s="6" t="s">
        <v>39</v>
      </c>
      <c r="L77" s="22">
        <f>_xlfn.DAYS(K77, AO77)</f>
        <v>6</v>
      </c>
      <c r="M77" s="25" t="s">
        <v>2</v>
      </c>
      <c r="N77" s="25" t="s">
        <v>2</v>
      </c>
      <c r="O77" s="25" t="s">
        <v>41</v>
      </c>
      <c r="P77" s="25" t="s">
        <v>155</v>
      </c>
      <c r="Q77" s="25">
        <v>0</v>
      </c>
      <c r="R77" s="10">
        <v>1</v>
      </c>
      <c r="S77" s="11" t="s">
        <v>2</v>
      </c>
      <c r="T77" s="12" t="s">
        <v>39</v>
      </c>
      <c r="U77" s="22">
        <f t="shared" si="11"/>
        <v>6</v>
      </c>
      <c r="V77" s="25" t="s">
        <v>42</v>
      </c>
      <c r="W77" s="26">
        <f>_xlfn.DAYS(V77,T77)</f>
        <v>15</v>
      </c>
      <c r="X77" s="27">
        <v>15</v>
      </c>
      <c r="Y77" s="27">
        <v>15</v>
      </c>
      <c r="Z77" s="27">
        <v>0</v>
      </c>
      <c r="AA77" s="14" t="s">
        <v>11</v>
      </c>
      <c r="AB77" s="15" t="s">
        <v>12</v>
      </c>
      <c r="AC77" s="22">
        <v>28</v>
      </c>
      <c r="AD77" s="25">
        <v>0</v>
      </c>
      <c r="AE77" s="26">
        <v>1</v>
      </c>
      <c r="AF77">
        <v>0</v>
      </c>
      <c r="AG77" s="25">
        <v>0</v>
      </c>
      <c r="AH77" s="25" t="s">
        <v>13</v>
      </c>
      <c r="AI77" s="17">
        <v>44424</v>
      </c>
      <c r="AJ77" s="18">
        <v>20</v>
      </c>
      <c r="AK77" s="19">
        <v>44405</v>
      </c>
      <c r="AL77" s="20" t="s">
        <v>2</v>
      </c>
      <c r="AM77" s="21">
        <v>53</v>
      </c>
      <c r="AN77" s="22">
        <v>23</v>
      </c>
      <c r="AO77" s="23">
        <v>44402</v>
      </c>
      <c r="AP77" s="26">
        <f>_xlfn.DAYS(G77,AO77)</f>
        <v>8</v>
      </c>
      <c r="AQ77" s="26">
        <f t="shared" si="14"/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 s="25">
        <v>3</v>
      </c>
      <c r="AX77" s="25">
        <v>3</v>
      </c>
      <c r="AY77" s="25" t="s">
        <v>14</v>
      </c>
      <c r="AZ77" s="26">
        <v>1</v>
      </c>
      <c r="BA77" s="26">
        <f t="shared" si="9"/>
        <v>2</v>
      </c>
      <c r="BB77" s="26">
        <f t="shared" si="10"/>
        <v>2</v>
      </c>
      <c r="BC77" s="26">
        <v>1</v>
      </c>
      <c r="BD77" s="25" t="s">
        <v>14</v>
      </c>
      <c r="BE77" s="26">
        <v>1</v>
      </c>
      <c r="BF77" s="26">
        <v>1</v>
      </c>
    </row>
    <row r="78" spans="1:58" x14ac:dyDescent="1.1000000000000001">
      <c r="A78" s="26">
        <v>25.4</v>
      </c>
      <c r="B78" s="25" t="s">
        <v>3</v>
      </c>
      <c r="C78">
        <v>0</v>
      </c>
      <c r="E78" s="22">
        <f t="shared" si="12"/>
        <v>2</v>
      </c>
      <c r="F78" s="25" t="s">
        <v>2</v>
      </c>
      <c r="G78" s="25" t="s">
        <v>43</v>
      </c>
      <c r="H78" s="5" t="s">
        <v>2</v>
      </c>
      <c r="K78" s="6" t="s">
        <v>41</v>
      </c>
      <c r="L78" s="22">
        <f>_xlfn.DAYS(K78, AO78)</f>
        <v>9</v>
      </c>
      <c r="M78" s="25" t="s">
        <v>2</v>
      </c>
      <c r="N78" s="8" t="s">
        <v>2</v>
      </c>
      <c r="O78" s="9" t="s">
        <v>41</v>
      </c>
      <c r="P78" s="25" t="s">
        <v>155</v>
      </c>
      <c r="Q78" s="25">
        <v>0</v>
      </c>
      <c r="R78" s="25">
        <v>1</v>
      </c>
      <c r="S78" s="11" t="s">
        <v>2</v>
      </c>
      <c r="T78" s="12" t="s">
        <v>41</v>
      </c>
      <c r="U78" s="22">
        <f t="shared" si="11"/>
        <v>9</v>
      </c>
      <c r="V78" s="25" t="s">
        <v>44</v>
      </c>
      <c r="W78" s="26">
        <f>_xlfn.DAYS(V78,T78)</f>
        <v>4</v>
      </c>
      <c r="X78" s="27">
        <v>4</v>
      </c>
      <c r="Y78" s="27">
        <v>4</v>
      </c>
      <c r="Z78" s="27">
        <v>0</v>
      </c>
      <c r="AA78" s="14" t="s">
        <v>11</v>
      </c>
      <c r="AB78" s="15" t="s">
        <v>12</v>
      </c>
      <c r="AC78" s="22">
        <v>28</v>
      </c>
      <c r="AD78" s="25">
        <v>0</v>
      </c>
      <c r="AE78" s="26">
        <v>1</v>
      </c>
      <c r="AF78">
        <v>0</v>
      </c>
      <c r="AG78" s="25">
        <v>0</v>
      </c>
      <c r="AH78" s="25" t="s">
        <v>13</v>
      </c>
      <c r="AI78" s="17">
        <v>44421</v>
      </c>
      <c r="AJ78" s="18">
        <v>16</v>
      </c>
      <c r="AK78" s="19">
        <v>44406</v>
      </c>
      <c r="AL78" s="25" t="s">
        <v>2</v>
      </c>
      <c r="AM78" s="21">
        <v>66</v>
      </c>
      <c r="AN78" s="22">
        <v>21</v>
      </c>
      <c r="AO78" s="23">
        <v>44401</v>
      </c>
      <c r="AP78" s="26">
        <f>_xlfn.DAYS(G78,AO78)</f>
        <v>11</v>
      </c>
      <c r="AQ78" s="26">
        <f t="shared" si="14"/>
        <v>0</v>
      </c>
      <c r="AR78" s="25">
        <v>0</v>
      </c>
      <c r="AS78">
        <v>0</v>
      </c>
      <c r="AT78">
        <v>0</v>
      </c>
      <c r="AU78" s="25" t="s">
        <v>2</v>
      </c>
      <c r="AV78">
        <v>0</v>
      </c>
      <c r="AW78" s="25">
        <v>3</v>
      </c>
      <c r="AX78" s="25">
        <v>3</v>
      </c>
      <c r="AY78" s="25" t="s">
        <v>14</v>
      </c>
      <c r="AZ78" s="26">
        <v>1</v>
      </c>
      <c r="BA78" s="26">
        <f t="shared" si="9"/>
        <v>2</v>
      </c>
      <c r="BB78" s="26">
        <f t="shared" si="10"/>
        <v>2</v>
      </c>
      <c r="BC78" s="26">
        <v>1</v>
      </c>
      <c r="BD78" s="25" t="s">
        <v>14</v>
      </c>
      <c r="BE78" s="26">
        <v>1</v>
      </c>
      <c r="BF78" s="26">
        <v>1</v>
      </c>
    </row>
    <row r="79" spans="1:58" x14ac:dyDescent="1.1000000000000001">
      <c r="A79" s="26">
        <v>39.200000000000003</v>
      </c>
      <c r="B79" s="25" t="s">
        <v>3</v>
      </c>
      <c r="C79">
        <v>0</v>
      </c>
      <c r="E79" s="22">
        <f t="shared" si="12"/>
        <v>0</v>
      </c>
      <c r="F79" s="25" t="s">
        <v>2</v>
      </c>
      <c r="G79" s="25" t="s">
        <v>39</v>
      </c>
      <c r="H79" s="25" t="s">
        <v>2</v>
      </c>
      <c r="K79" s="25" t="s">
        <v>45</v>
      </c>
      <c r="L79" s="22">
        <f>_xlfn.DAYS(K79, AO79)</f>
        <v>6</v>
      </c>
      <c r="M79" s="25" t="s">
        <v>2</v>
      </c>
      <c r="N79" s="25" t="s">
        <v>2</v>
      </c>
      <c r="O79" s="25" t="s">
        <v>39</v>
      </c>
      <c r="P79" s="25" t="s">
        <v>155</v>
      </c>
      <c r="Q79" s="25">
        <v>0</v>
      </c>
      <c r="R79">
        <v>0</v>
      </c>
      <c r="S79" s="25" t="s">
        <v>2</v>
      </c>
      <c r="T79" s="25" t="s">
        <v>45</v>
      </c>
      <c r="U79" s="22">
        <f t="shared" si="11"/>
        <v>6</v>
      </c>
      <c r="W79" s="26"/>
      <c r="X79" s="27"/>
      <c r="Y79" s="27">
        <v>28</v>
      </c>
      <c r="Z79" s="27">
        <v>1</v>
      </c>
      <c r="AA79" s="14" t="s">
        <v>11</v>
      </c>
      <c r="AB79" s="15" t="s">
        <v>7</v>
      </c>
      <c r="AC79" s="22">
        <v>28</v>
      </c>
      <c r="AD79" s="25">
        <v>0</v>
      </c>
      <c r="AE79" s="26">
        <v>1</v>
      </c>
      <c r="AF79">
        <v>0</v>
      </c>
      <c r="AG79" s="25">
        <v>0</v>
      </c>
      <c r="AH79" s="25" t="s">
        <v>24</v>
      </c>
      <c r="AI79" s="17">
        <v>44422</v>
      </c>
      <c r="AJ79" s="18">
        <v>15</v>
      </c>
      <c r="AK79" s="19">
        <v>44408</v>
      </c>
      <c r="AL79">
        <v>0</v>
      </c>
      <c r="AM79" s="21">
        <v>49</v>
      </c>
      <c r="AN79" s="22">
        <v>25</v>
      </c>
      <c r="AO79" s="23">
        <v>44398</v>
      </c>
      <c r="AP79" s="26">
        <f>_xlfn.DAYS(G79,AO79)</f>
        <v>10</v>
      </c>
      <c r="AQ79" s="26">
        <f t="shared" si="14"/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 s="25">
        <v>3</v>
      </c>
      <c r="AX79" s="25">
        <v>3</v>
      </c>
      <c r="AY79" s="25" t="s">
        <v>38</v>
      </c>
      <c r="AZ79" s="26">
        <v>4</v>
      </c>
      <c r="BA79" s="26">
        <f t="shared" si="9"/>
        <v>-1</v>
      </c>
      <c r="BB79" s="26">
        <f t="shared" si="10"/>
        <v>-1</v>
      </c>
      <c r="BC79" s="26">
        <v>3</v>
      </c>
      <c r="BD79" s="25" t="s">
        <v>38</v>
      </c>
      <c r="BE79" s="26">
        <v>4</v>
      </c>
      <c r="BF79" s="26">
        <v>3</v>
      </c>
    </row>
    <row r="80" spans="1:58" x14ac:dyDescent="1.1000000000000001">
      <c r="A80" s="26">
        <v>28.1</v>
      </c>
      <c r="B80" s="25" t="s">
        <v>25</v>
      </c>
      <c r="C80">
        <v>0</v>
      </c>
      <c r="E80" s="22">
        <f t="shared" si="12"/>
        <v>2</v>
      </c>
      <c r="F80" s="25" t="s">
        <v>2</v>
      </c>
      <c r="G80" s="25" t="s">
        <v>46</v>
      </c>
      <c r="H80" s="25" t="s">
        <v>2</v>
      </c>
      <c r="K80" s="25" t="s">
        <v>47</v>
      </c>
      <c r="L80" s="22">
        <f>_xlfn.DAYS(K80, AO80)</f>
        <v>2</v>
      </c>
      <c r="M80">
        <v>0</v>
      </c>
      <c r="N80" s="25" t="s">
        <v>2</v>
      </c>
      <c r="O80" s="25" t="s">
        <v>47</v>
      </c>
      <c r="P80" s="25" t="s">
        <v>155</v>
      </c>
      <c r="Q80" s="25">
        <v>1</v>
      </c>
      <c r="R80" s="25">
        <v>1</v>
      </c>
      <c r="S80" s="25" t="s">
        <v>2</v>
      </c>
      <c r="T80" s="25" t="s">
        <v>47</v>
      </c>
      <c r="U80" s="22">
        <f t="shared" si="11"/>
        <v>2</v>
      </c>
      <c r="V80" s="25" t="s">
        <v>48</v>
      </c>
      <c r="W80" s="26">
        <f t="shared" ref="W80:W90" si="15">_xlfn.DAYS(V80,T80)</f>
        <v>10</v>
      </c>
      <c r="X80" s="26">
        <v>10</v>
      </c>
      <c r="Y80" s="26">
        <v>10</v>
      </c>
      <c r="Z80" s="26">
        <v>0</v>
      </c>
      <c r="AA80" s="14" t="s">
        <v>11</v>
      </c>
      <c r="AB80" s="15" t="s">
        <v>12</v>
      </c>
      <c r="AC80" s="22">
        <v>28</v>
      </c>
      <c r="AD80" s="25">
        <v>0</v>
      </c>
      <c r="AE80" s="26">
        <v>1</v>
      </c>
      <c r="AF80">
        <v>0</v>
      </c>
      <c r="AG80" s="25">
        <v>0</v>
      </c>
      <c r="AH80" s="25" t="s">
        <v>1</v>
      </c>
      <c r="AI80" s="17">
        <v>44426</v>
      </c>
      <c r="AJ80" s="18">
        <v>16</v>
      </c>
      <c r="AK80" s="19">
        <v>44411</v>
      </c>
      <c r="AL80">
        <v>0</v>
      </c>
      <c r="AM80" s="21">
        <v>56</v>
      </c>
      <c r="AN80" s="22">
        <v>18</v>
      </c>
      <c r="AO80" s="23">
        <v>44409</v>
      </c>
      <c r="AP80" s="26">
        <f>_xlfn.DAYS(G80,AO80)</f>
        <v>4</v>
      </c>
      <c r="AQ80" s="26">
        <f t="shared" si="14"/>
        <v>1</v>
      </c>
      <c r="AR80" s="25">
        <v>0</v>
      </c>
      <c r="AS80">
        <v>0</v>
      </c>
      <c r="AT80">
        <v>0</v>
      </c>
      <c r="AU80">
        <v>0</v>
      </c>
      <c r="AV80">
        <v>0</v>
      </c>
      <c r="AW80" s="25">
        <v>3</v>
      </c>
      <c r="AX80" s="25">
        <v>3</v>
      </c>
      <c r="AY80" s="25" t="s">
        <v>14</v>
      </c>
      <c r="AZ80" s="26">
        <v>1</v>
      </c>
      <c r="BA80" s="26">
        <f t="shared" si="9"/>
        <v>2</v>
      </c>
      <c r="BB80" s="26">
        <f t="shared" si="10"/>
        <v>2</v>
      </c>
      <c r="BC80" s="26">
        <v>1</v>
      </c>
      <c r="BD80" s="25" t="s">
        <v>14</v>
      </c>
      <c r="BE80" s="26">
        <v>1</v>
      </c>
      <c r="BF80" s="26">
        <v>1</v>
      </c>
    </row>
    <row r="81" spans="1:58" x14ac:dyDescent="1.1000000000000001">
      <c r="A81" s="26">
        <v>25.6</v>
      </c>
      <c r="B81" s="25" t="s">
        <v>3</v>
      </c>
      <c r="C81">
        <v>0</v>
      </c>
      <c r="E81" s="22">
        <f t="shared" si="12"/>
        <v>1</v>
      </c>
      <c r="F81" s="25" t="s">
        <v>2</v>
      </c>
      <c r="G81" s="25" t="s">
        <v>49</v>
      </c>
      <c r="H81" s="25" t="s">
        <v>2</v>
      </c>
      <c r="K81" s="25" t="s">
        <v>50</v>
      </c>
      <c r="L81" s="22">
        <f>_xlfn.DAYS(K81, AO81)</f>
        <v>8</v>
      </c>
      <c r="M81" s="25" t="s">
        <v>2</v>
      </c>
      <c r="N81" s="25" t="s">
        <v>2</v>
      </c>
      <c r="O81" s="25" t="s">
        <v>50</v>
      </c>
      <c r="P81" s="25" t="s">
        <v>155</v>
      </c>
      <c r="Q81" s="25">
        <v>0</v>
      </c>
      <c r="R81">
        <v>0</v>
      </c>
      <c r="S81" s="25" t="s">
        <v>2</v>
      </c>
      <c r="T81" s="25" t="s">
        <v>50</v>
      </c>
      <c r="U81" s="22">
        <f t="shared" si="11"/>
        <v>8</v>
      </c>
      <c r="V81" s="25" t="s">
        <v>51</v>
      </c>
      <c r="W81" s="26">
        <f t="shared" si="15"/>
        <v>8</v>
      </c>
      <c r="X81" s="27">
        <v>8</v>
      </c>
      <c r="Y81" s="27">
        <v>8</v>
      </c>
      <c r="Z81" s="27">
        <v>0</v>
      </c>
      <c r="AA81" s="14" t="s">
        <v>11</v>
      </c>
      <c r="AB81" s="15" t="s">
        <v>12</v>
      </c>
      <c r="AC81" s="22">
        <v>28</v>
      </c>
      <c r="AD81" s="25">
        <v>0</v>
      </c>
      <c r="AE81" s="26">
        <v>1</v>
      </c>
      <c r="AF81">
        <v>0</v>
      </c>
      <c r="AG81" s="25">
        <v>0</v>
      </c>
      <c r="AH81" s="25" t="s">
        <v>13</v>
      </c>
      <c r="AI81" s="17">
        <v>44431</v>
      </c>
      <c r="AJ81" s="18">
        <v>14</v>
      </c>
      <c r="AK81" s="19">
        <v>44418</v>
      </c>
      <c r="AL81" s="25" t="s">
        <v>2</v>
      </c>
      <c r="AM81" s="21">
        <v>61</v>
      </c>
      <c r="AN81" s="22">
        <v>22</v>
      </c>
      <c r="AO81" s="23">
        <v>44410</v>
      </c>
      <c r="AP81" s="26">
        <f>_xlfn.DAYS(G81,AO81)</f>
        <v>9</v>
      </c>
      <c r="AQ81" s="26">
        <f t="shared" si="14"/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 s="25">
        <v>3</v>
      </c>
      <c r="AX81" s="25">
        <v>3</v>
      </c>
      <c r="AY81" s="25" t="s">
        <v>14</v>
      </c>
      <c r="AZ81" s="26">
        <v>1</v>
      </c>
      <c r="BA81" s="26">
        <f t="shared" si="9"/>
        <v>2</v>
      </c>
      <c r="BB81" s="26">
        <f t="shared" si="10"/>
        <v>2</v>
      </c>
      <c r="BC81" s="26">
        <v>1</v>
      </c>
      <c r="BD81" s="25" t="s">
        <v>14</v>
      </c>
      <c r="BE81" s="26">
        <v>1</v>
      </c>
      <c r="BF81" s="26">
        <v>1</v>
      </c>
    </row>
    <row r="82" spans="1:58" x14ac:dyDescent="1.1000000000000001">
      <c r="A82" s="26">
        <v>24.8</v>
      </c>
      <c r="B82" s="25" t="s">
        <v>25</v>
      </c>
      <c r="C82">
        <v>0</v>
      </c>
      <c r="E82" s="22">
        <f t="shared" si="12"/>
        <v>0</v>
      </c>
      <c r="F82" s="25" t="s">
        <v>2</v>
      </c>
      <c r="G82" s="25" t="s">
        <v>49</v>
      </c>
      <c r="H82" s="25" t="s">
        <v>2</v>
      </c>
      <c r="K82" s="25" t="s">
        <v>49</v>
      </c>
      <c r="L82" s="22">
        <f>_xlfn.DAYS(K82, AO82)</f>
        <v>10</v>
      </c>
      <c r="M82">
        <v>0</v>
      </c>
      <c r="N82" s="25" t="s">
        <v>2</v>
      </c>
      <c r="O82" s="25" t="s">
        <v>49</v>
      </c>
      <c r="P82" s="25" t="s">
        <v>155</v>
      </c>
      <c r="Q82" s="25">
        <v>1</v>
      </c>
      <c r="R82" s="10">
        <v>1</v>
      </c>
      <c r="S82" s="25" t="s">
        <v>2</v>
      </c>
      <c r="T82" s="25" t="s">
        <v>49</v>
      </c>
      <c r="U82" s="22">
        <f t="shared" si="11"/>
        <v>10</v>
      </c>
      <c r="V82" s="25" t="s">
        <v>52</v>
      </c>
      <c r="W82" s="26">
        <f t="shared" si="15"/>
        <v>19</v>
      </c>
      <c r="X82" s="26">
        <v>19</v>
      </c>
      <c r="Y82" s="26">
        <v>19</v>
      </c>
      <c r="Z82" s="26">
        <v>0</v>
      </c>
      <c r="AA82" s="14" t="s">
        <v>11</v>
      </c>
      <c r="AB82" s="15" t="s">
        <v>7</v>
      </c>
      <c r="AC82" s="22">
        <v>28</v>
      </c>
      <c r="AD82" s="25">
        <v>0</v>
      </c>
      <c r="AE82" s="26">
        <v>1</v>
      </c>
      <c r="AF82">
        <v>0</v>
      </c>
      <c r="AG82" s="25">
        <v>0</v>
      </c>
      <c r="AH82" s="25" t="s">
        <v>1</v>
      </c>
      <c r="AI82" s="17">
        <v>44441</v>
      </c>
      <c r="AJ82" s="18">
        <v>23</v>
      </c>
      <c r="AK82" s="19">
        <v>44419</v>
      </c>
      <c r="AL82" s="20" t="s">
        <v>2</v>
      </c>
      <c r="AM82" s="21">
        <v>60</v>
      </c>
      <c r="AN82" s="22">
        <v>33</v>
      </c>
      <c r="AO82" s="23">
        <v>44409</v>
      </c>
      <c r="AP82" s="26">
        <f>_xlfn.DAYS(G82,AO82)</f>
        <v>10</v>
      </c>
      <c r="AQ82" s="26">
        <f t="shared" si="14"/>
        <v>0</v>
      </c>
      <c r="AR82" s="25">
        <v>0</v>
      </c>
      <c r="AS82">
        <v>0</v>
      </c>
      <c r="AT82">
        <v>0</v>
      </c>
      <c r="AU82">
        <v>0</v>
      </c>
      <c r="AV82">
        <v>0</v>
      </c>
      <c r="AW82" s="25">
        <v>3</v>
      </c>
      <c r="AX82" s="25">
        <v>3</v>
      </c>
      <c r="AY82" s="25" t="s">
        <v>1</v>
      </c>
      <c r="AZ82" s="26">
        <v>3</v>
      </c>
      <c r="BA82" s="26">
        <f t="shared" si="9"/>
        <v>0</v>
      </c>
      <c r="BB82" s="26">
        <f t="shared" si="10"/>
        <v>2</v>
      </c>
      <c r="BC82" s="26">
        <v>2</v>
      </c>
      <c r="BD82" s="25" t="s">
        <v>14</v>
      </c>
      <c r="BE82" s="26">
        <v>1</v>
      </c>
      <c r="BF82" s="26">
        <v>1</v>
      </c>
    </row>
    <row r="83" spans="1:58" x14ac:dyDescent="1.1000000000000001">
      <c r="A83" s="26">
        <v>23.4</v>
      </c>
      <c r="B83" s="25" t="s">
        <v>25</v>
      </c>
      <c r="C83">
        <v>0</v>
      </c>
      <c r="E83" s="22">
        <f t="shared" si="12"/>
        <v>3</v>
      </c>
      <c r="F83" s="25" t="s">
        <v>2</v>
      </c>
      <c r="G83" s="25" t="s">
        <v>53</v>
      </c>
      <c r="H83" s="5" t="s">
        <v>2</v>
      </c>
      <c r="K83" s="6" t="s">
        <v>49</v>
      </c>
      <c r="L83" s="22">
        <f>_xlfn.DAYS(K83, AO83)</f>
        <v>7</v>
      </c>
      <c r="M83" s="25" t="s">
        <v>2</v>
      </c>
      <c r="N83" s="25" t="s">
        <v>2</v>
      </c>
      <c r="O83" s="25" t="s">
        <v>49</v>
      </c>
      <c r="P83" s="25" t="s">
        <v>155</v>
      </c>
      <c r="Q83" s="25">
        <v>0</v>
      </c>
      <c r="R83">
        <v>0</v>
      </c>
      <c r="S83" s="25" t="s">
        <v>2</v>
      </c>
      <c r="T83" s="25" t="s">
        <v>49</v>
      </c>
      <c r="U83" s="22">
        <f t="shared" si="11"/>
        <v>7</v>
      </c>
      <c r="V83" s="25" t="s">
        <v>51</v>
      </c>
      <c r="W83" s="26">
        <f t="shared" si="15"/>
        <v>7</v>
      </c>
      <c r="X83" s="26">
        <v>7</v>
      </c>
      <c r="Y83" s="26">
        <v>7</v>
      </c>
      <c r="Z83" s="26">
        <v>0</v>
      </c>
      <c r="AA83" s="14" t="s">
        <v>11</v>
      </c>
      <c r="AB83" s="15" t="s">
        <v>12</v>
      </c>
      <c r="AC83" s="22">
        <v>28</v>
      </c>
      <c r="AD83" s="25">
        <v>0</v>
      </c>
      <c r="AE83" s="26">
        <v>1</v>
      </c>
      <c r="AF83">
        <v>0</v>
      </c>
      <c r="AG83" s="25">
        <v>0</v>
      </c>
      <c r="AH83" s="25" t="s">
        <v>1</v>
      </c>
      <c r="AI83" s="17">
        <v>44432</v>
      </c>
      <c r="AJ83" s="18">
        <v>11</v>
      </c>
      <c r="AK83" s="19">
        <v>44422</v>
      </c>
      <c r="AL83">
        <v>0</v>
      </c>
      <c r="AM83" s="21">
        <v>57</v>
      </c>
      <c r="AN83" s="22">
        <v>21</v>
      </c>
      <c r="AO83" s="23">
        <v>44412</v>
      </c>
      <c r="AP83" s="26">
        <f>_xlfn.DAYS(G83,AO83)</f>
        <v>10</v>
      </c>
      <c r="AQ83" s="26">
        <f t="shared" si="14"/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 s="25">
        <v>3</v>
      </c>
      <c r="AX83" s="25">
        <v>3</v>
      </c>
      <c r="AY83" s="25" t="s">
        <v>14</v>
      </c>
      <c r="AZ83" s="26">
        <v>1</v>
      </c>
      <c r="BA83" s="26">
        <f t="shared" si="9"/>
        <v>2</v>
      </c>
      <c r="BB83" s="26">
        <f t="shared" si="10"/>
        <v>2</v>
      </c>
      <c r="BC83" s="26">
        <v>1</v>
      </c>
      <c r="BD83" s="25" t="s">
        <v>14</v>
      </c>
      <c r="BE83" s="26">
        <v>1</v>
      </c>
      <c r="BF83" s="26">
        <v>1</v>
      </c>
    </row>
    <row r="84" spans="1:58" x14ac:dyDescent="1.1000000000000001">
      <c r="A84" s="26">
        <v>38.5</v>
      </c>
      <c r="B84" s="25" t="s">
        <v>3</v>
      </c>
      <c r="C84">
        <v>0</v>
      </c>
      <c r="E84" s="22">
        <f t="shared" si="12"/>
        <v>0</v>
      </c>
      <c r="F84" s="25" t="s">
        <v>2</v>
      </c>
      <c r="G84" s="25" t="s">
        <v>54</v>
      </c>
      <c r="H84" s="25" t="s">
        <v>2</v>
      </c>
      <c r="K84" s="25" t="s">
        <v>42</v>
      </c>
      <c r="L84" s="22">
        <f>_xlfn.DAYS(K84, AO84)</f>
        <v>3</v>
      </c>
      <c r="M84">
        <v>0</v>
      </c>
      <c r="N84" s="25" t="s">
        <v>2</v>
      </c>
      <c r="O84" s="25" t="s">
        <v>54</v>
      </c>
      <c r="P84" s="25" t="s">
        <v>155</v>
      </c>
      <c r="Q84" s="25">
        <v>0</v>
      </c>
      <c r="R84" s="25">
        <v>1</v>
      </c>
      <c r="S84" s="11" t="s">
        <v>2</v>
      </c>
      <c r="T84" s="12" t="s">
        <v>42</v>
      </c>
      <c r="U84" s="22">
        <f t="shared" si="11"/>
        <v>3</v>
      </c>
      <c r="V84" s="25" t="s">
        <v>55</v>
      </c>
      <c r="W84" s="26">
        <f t="shared" si="15"/>
        <v>13</v>
      </c>
      <c r="X84" s="27">
        <v>13</v>
      </c>
      <c r="Y84" s="27">
        <v>13</v>
      </c>
      <c r="Z84" s="27">
        <v>0</v>
      </c>
      <c r="AA84" s="14" t="s">
        <v>11</v>
      </c>
      <c r="AB84" s="15" t="s">
        <v>12</v>
      </c>
      <c r="AC84" s="22">
        <v>28</v>
      </c>
      <c r="AD84" s="25">
        <v>0</v>
      </c>
      <c r="AE84" s="26">
        <v>1</v>
      </c>
      <c r="AF84">
        <v>0</v>
      </c>
      <c r="AG84" s="25">
        <v>0</v>
      </c>
      <c r="AH84" s="25" t="s">
        <v>13</v>
      </c>
      <c r="AI84" s="17">
        <v>44438</v>
      </c>
      <c r="AJ84" s="18">
        <v>16</v>
      </c>
      <c r="AK84" s="19">
        <v>44423</v>
      </c>
      <c r="AL84" s="25" t="s">
        <v>2</v>
      </c>
      <c r="AM84" s="21">
        <v>50</v>
      </c>
      <c r="AN84" s="22">
        <v>19</v>
      </c>
      <c r="AO84" s="23">
        <v>44420</v>
      </c>
      <c r="AP84" s="26">
        <f>_xlfn.DAYS(G84,AO84)</f>
        <v>4</v>
      </c>
      <c r="AQ84" s="26">
        <f t="shared" si="14"/>
        <v>1</v>
      </c>
      <c r="AR84" s="25">
        <v>0</v>
      </c>
      <c r="AS84">
        <v>0</v>
      </c>
      <c r="AT84">
        <v>0</v>
      </c>
      <c r="AU84">
        <v>0</v>
      </c>
      <c r="AV84">
        <v>0</v>
      </c>
      <c r="AW84" s="25">
        <v>3</v>
      </c>
      <c r="AX84" s="25">
        <v>3</v>
      </c>
      <c r="AY84" s="25" t="s">
        <v>14</v>
      </c>
      <c r="AZ84" s="26">
        <v>1</v>
      </c>
      <c r="BA84" s="26">
        <f t="shared" si="9"/>
        <v>2</v>
      </c>
      <c r="BB84" s="26">
        <f t="shared" si="10"/>
        <v>2</v>
      </c>
      <c r="BC84" s="26">
        <v>1</v>
      </c>
      <c r="BD84" s="25" t="s">
        <v>14</v>
      </c>
      <c r="BE84" s="26">
        <v>1</v>
      </c>
      <c r="BF84" s="26">
        <v>1</v>
      </c>
    </row>
    <row r="85" spans="1:58" x14ac:dyDescent="1.1000000000000001">
      <c r="A85" s="26">
        <v>16.5</v>
      </c>
      <c r="B85" s="25" t="s">
        <v>3</v>
      </c>
      <c r="C85">
        <v>0</v>
      </c>
      <c r="E85" s="22"/>
      <c r="F85" s="25" t="s">
        <v>2</v>
      </c>
      <c r="G85" s="25" t="s">
        <v>56</v>
      </c>
      <c r="H85" s="25" t="s">
        <v>2</v>
      </c>
      <c r="K85" s="25" t="s">
        <v>57</v>
      </c>
      <c r="L85" s="22">
        <f>_xlfn.DAYS(K85, AO85)</f>
        <v>10</v>
      </c>
      <c r="M85" s="25" t="s">
        <v>2</v>
      </c>
      <c r="N85" s="25" t="s">
        <v>2</v>
      </c>
      <c r="P85" s="25" t="s">
        <v>2</v>
      </c>
      <c r="Q85" s="25">
        <v>1</v>
      </c>
      <c r="R85">
        <v>0</v>
      </c>
      <c r="S85" s="25" t="s">
        <v>2</v>
      </c>
      <c r="T85" s="25" t="s">
        <v>57</v>
      </c>
      <c r="U85" s="22">
        <f t="shared" si="11"/>
        <v>10</v>
      </c>
      <c r="V85" s="25" t="s">
        <v>58</v>
      </c>
      <c r="W85" s="26">
        <f t="shared" si="15"/>
        <v>4</v>
      </c>
      <c r="X85" s="27">
        <v>4</v>
      </c>
      <c r="Y85" s="27">
        <v>4</v>
      </c>
      <c r="Z85" s="27">
        <v>0</v>
      </c>
      <c r="AA85" s="14" t="s">
        <v>11</v>
      </c>
      <c r="AB85" s="15" t="s">
        <v>12</v>
      </c>
      <c r="AC85" s="22">
        <v>28</v>
      </c>
      <c r="AD85" s="25">
        <v>0</v>
      </c>
      <c r="AE85" s="26">
        <v>1</v>
      </c>
      <c r="AF85">
        <v>0</v>
      </c>
      <c r="AG85" s="25">
        <v>0</v>
      </c>
      <c r="AH85" s="25" t="s">
        <v>13</v>
      </c>
      <c r="AI85" s="17">
        <v>44439</v>
      </c>
      <c r="AJ85" s="18">
        <v>13</v>
      </c>
      <c r="AK85" s="19">
        <v>44427</v>
      </c>
      <c r="AL85">
        <v>0</v>
      </c>
      <c r="AM85" s="21">
        <v>65</v>
      </c>
      <c r="AN85" s="22">
        <v>21</v>
      </c>
      <c r="AO85" s="23">
        <v>44419</v>
      </c>
      <c r="AP85" s="26">
        <f>_xlfn.DAYS(G85,AO85)</f>
        <v>12</v>
      </c>
      <c r="AQ85" s="26">
        <f t="shared" si="14"/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 s="25">
        <v>3</v>
      </c>
      <c r="AX85" s="25">
        <v>3</v>
      </c>
      <c r="AY85" s="25" t="s">
        <v>14</v>
      </c>
      <c r="AZ85" s="26">
        <v>1</v>
      </c>
      <c r="BA85" s="26">
        <f t="shared" si="9"/>
        <v>2</v>
      </c>
      <c r="BB85" s="26">
        <f t="shared" si="10"/>
        <v>2</v>
      </c>
      <c r="BC85" s="26">
        <v>1</v>
      </c>
      <c r="BD85" s="25" t="s">
        <v>14</v>
      </c>
      <c r="BE85" s="26">
        <v>1</v>
      </c>
      <c r="BF85" s="26">
        <v>1</v>
      </c>
    </row>
    <row r="86" spans="1:58" x14ac:dyDescent="1.1000000000000001">
      <c r="A86" s="26">
        <v>22</v>
      </c>
      <c r="B86" s="25" t="s">
        <v>25</v>
      </c>
      <c r="C86">
        <v>0</v>
      </c>
      <c r="E86" s="22">
        <f>_xlfn.DAYS(G86, O86)</f>
        <v>3</v>
      </c>
      <c r="F86" s="25" t="s">
        <v>2</v>
      </c>
      <c r="G86" s="25" t="s">
        <v>58</v>
      </c>
      <c r="H86">
        <v>0</v>
      </c>
      <c r="K86" s="6" t="s">
        <v>61</v>
      </c>
      <c r="L86" s="22">
        <f>_xlfn.DAYS(K86, AO86)</f>
        <v>8</v>
      </c>
      <c r="M86" s="25" t="s">
        <v>2</v>
      </c>
      <c r="N86" s="25" t="s">
        <v>2</v>
      </c>
      <c r="O86" s="25" t="s">
        <v>61</v>
      </c>
      <c r="P86" s="25" t="s">
        <v>155</v>
      </c>
      <c r="Q86" s="25">
        <v>0</v>
      </c>
      <c r="R86" s="25">
        <v>0</v>
      </c>
      <c r="S86" s="25" t="s">
        <v>2</v>
      </c>
      <c r="T86" s="25" t="s">
        <v>61</v>
      </c>
      <c r="U86" s="22">
        <f t="shared" si="11"/>
        <v>8</v>
      </c>
      <c r="V86" s="25" t="s">
        <v>62</v>
      </c>
      <c r="W86" s="26">
        <f t="shared" si="15"/>
        <v>9</v>
      </c>
      <c r="X86" s="27">
        <v>9</v>
      </c>
      <c r="Y86" s="27">
        <v>9</v>
      </c>
      <c r="Z86" s="27">
        <v>0</v>
      </c>
      <c r="AA86" s="14" t="s">
        <v>6</v>
      </c>
      <c r="AB86" s="15" t="s">
        <v>12</v>
      </c>
      <c r="AC86" s="22">
        <v>28</v>
      </c>
      <c r="AD86" s="25">
        <v>0</v>
      </c>
      <c r="AE86" s="26">
        <v>1</v>
      </c>
      <c r="AF86">
        <v>0</v>
      </c>
      <c r="AG86" s="25">
        <v>0</v>
      </c>
      <c r="AH86" s="25" t="s">
        <v>1</v>
      </c>
      <c r="AI86" s="17">
        <v>44454</v>
      </c>
      <c r="AJ86" s="18">
        <v>25</v>
      </c>
      <c r="AK86" s="19">
        <v>44430</v>
      </c>
      <c r="AL86">
        <v>0</v>
      </c>
      <c r="AM86" s="21">
        <v>62</v>
      </c>
      <c r="AN86" s="22">
        <v>33</v>
      </c>
      <c r="AO86" s="23">
        <v>44422</v>
      </c>
      <c r="AP86" s="26">
        <f>_xlfn.DAYS(G86,AO86)</f>
        <v>11</v>
      </c>
      <c r="AQ86" s="26">
        <f t="shared" si="14"/>
        <v>0</v>
      </c>
      <c r="AR86" s="25">
        <v>0</v>
      </c>
      <c r="AS86">
        <v>0</v>
      </c>
      <c r="AT86">
        <v>0</v>
      </c>
      <c r="AU86">
        <v>0</v>
      </c>
      <c r="AV86">
        <v>0</v>
      </c>
      <c r="AW86" s="25">
        <v>3</v>
      </c>
      <c r="AX86" s="25">
        <v>3</v>
      </c>
      <c r="AY86" s="25" t="s">
        <v>14</v>
      </c>
      <c r="AZ86" s="26">
        <v>1</v>
      </c>
      <c r="BA86" s="26">
        <f t="shared" si="9"/>
        <v>2</v>
      </c>
      <c r="BB86" s="26">
        <f t="shared" si="10"/>
        <v>2</v>
      </c>
      <c r="BC86" s="26">
        <v>1</v>
      </c>
      <c r="BD86" s="25" t="s">
        <v>14</v>
      </c>
      <c r="BE86" s="26">
        <v>1</v>
      </c>
      <c r="BF86" s="26">
        <v>1</v>
      </c>
    </row>
    <row r="87" spans="1:58" x14ac:dyDescent="1.1000000000000001">
      <c r="A87" s="26">
        <v>21.5</v>
      </c>
      <c r="B87" s="25" t="s">
        <v>25</v>
      </c>
      <c r="C87">
        <v>0</v>
      </c>
      <c r="E87" s="22"/>
      <c r="F87" s="25" t="s">
        <v>2</v>
      </c>
      <c r="G87" s="25" t="s">
        <v>63</v>
      </c>
      <c r="H87" s="5" t="s">
        <v>2</v>
      </c>
      <c r="K87" s="6" t="s">
        <v>64</v>
      </c>
      <c r="L87" s="22">
        <f>_xlfn.DAYS(K87, AO87)</f>
        <v>73</v>
      </c>
      <c r="M87">
        <v>0</v>
      </c>
      <c r="N87">
        <v>0</v>
      </c>
      <c r="P87" s="25" t="s">
        <v>155</v>
      </c>
      <c r="Q87" s="25">
        <v>0</v>
      </c>
      <c r="R87">
        <v>0</v>
      </c>
      <c r="S87" s="25" t="s">
        <v>2</v>
      </c>
      <c r="T87" s="25" t="s">
        <v>59</v>
      </c>
      <c r="U87" s="22">
        <f t="shared" si="11"/>
        <v>5</v>
      </c>
      <c r="V87" s="25" t="s">
        <v>65</v>
      </c>
      <c r="W87" s="26">
        <f t="shared" si="15"/>
        <v>21</v>
      </c>
      <c r="X87" s="27">
        <v>21</v>
      </c>
      <c r="Y87" s="27">
        <v>21</v>
      </c>
      <c r="Z87" s="27">
        <v>0</v>
      </c>
      <c r="AA87" s="14" t="s">
        <v>11</v>
      </c>
      <c r="AB87" s="15" t="s">
        <v>12</v>
      </c>
      <c r="AC87" s="22">
        <v>28</v>
      </c>
      <c r="AD87" s="25">
        <v>0</v>
      </c>
      <c r="AE87" s="26">
        <v>1</v>
      </c>
      <c r="AF87">
        <v>0</v>
      </c>
      <c r="AG87" s="25">
        <v>0</v>
      </c>
      <c r="AH87" s="25" t="s">
        <v>1</v>
      </c>
      <c r="AI87" s="17">
        <v>44450</v>
      </c>
      <c r="AJ87" s="18">
        <v>19</v>
      </c>
      <c r="AK87" s="19">
        <v>44432</v>
      </c>
      <c r="AL87">
        <v>0</v>
      </c>
      <c r="AM87" s="21">
        <v>46</v>
      </c>
      <c r="AN87" s="22">
        <v>31</v>
      </c>
      <c r="AO87" s="23">
        <v>44420</v>
      </c>
      <c r="AP87" s="26">
        <f>_xlfn.DAYS(G87,AO87)</f>
        <v>12</v>
      </c>
      <c r="AQ87" s="26">
        <f t="shared" si="14"/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 s="25">
        <v>3</v>
      </c>
      <c r="AX87" s="25">
        <v>3</v>
      </c>
      <c r="AY87" s="25" t="s">
        <v>14</v>
      </c>
      <c r="AZ87" s="26">
        <v>1</v>
      </c>
      <c r="BA87" s="26">
        <f t="shared" si="9"/>
        <v>2</v>
      </c>
      <c r="BB87" s="26">
        <f t="shared" si="10"/>
        <v>2</v>
      </c>
      <c r="BC87" s="26">
        <v>1</v>
      </c>
      <c r="BD87" s="25" t="s">
        <v>14</v>
      </c>
      <c r="BE87" s="26">
        <v>1</v>
      </c>
      <c r="BF87" s="26">
        <v>1</v>
      </c>
    </row>
    <row r="88" spans="1:58" x14ac:dyDescent="1.1000000000000001">
      <c r="A88" s="26">
        <v>38.4</v>
      </c>
      <c r="B88" s="25" t="s">
        <v>25</v>
      </c>
      <c r="C88">
        <v>0</v>
      </c>
      <c r="E88" s="22">
        <f t="shared" ref="E88:E93" si="16">_xlfn.DAYS(G88, O88)</f>
        <v>0</v>
      </c>
      <c r="F88" s="25" t="s">
        <v>2</v>
      </c>
      <c r="G88" s="25" t="s">
        <v>63</v>
      </c>
      <c r="H88" s="5" t="s">
        <v>2</v>
      </c>
      <c r="K88" s="6" t="s">
        <v>63</v>
      </c>
      <c r="L88" s="22">
        <f>_xlfn.DAYS(K88, AO88)</f>
        <v>7</v>
      </c>
      <c r="M88" s="7" t="s">
        <v>2</v>
      </c>
      <c r="N88" s="25" t="s">
        <v>2</v>
      </c>
      <c r="O88" s="9" t="s">
        <v>63</v>
      </c>
      <c r="P88" s="25" t="s">
        <v>155</v>
      </c>
      <c r="Q88" s="25">
        <v>0</v>
      </c>
      <c r="R88" s="10">
        <v>1</v>
      </c>
      <c r="S88" s="11" t="s">
        <v>2</v>
      </c>
      <c r="T88" s="12" t="s">
        <v>63</v>
      </c>
      <c r="U88" s="22">
        <f t="shared" si="11"/>
        <v>7</v>
      </c>
      <c r="V88" s="25" t="s">
        <v>66</v>
      </c>
      <c r="W88" s="26">
        <f t="shared" si="15"/>
        <v>54</v>
      </c>
      <c r="X88" s="27">
        <v>54</v>
      </c>
      <c r="Y88" s="27">
        <v>28</v>
      </c>
      <c r="Z88" s="27">
        <v>0</v>
      </c>
      <c r="AA88" s="14" t="s">
        <v>11</v>
      </c>
      <c r="AB88" s="15" t="s">
        <v>7</v>
      </c>
      <c r="AC88" s="22">
        <v>28</v>
      </c>
      <c r="AD88" s="25">
        <v>0</v>
      </c>
      <c r="AE88" s="26">
        <v>1</v>
      </c>
      <c r="AF88">
        <v>0</v>
      </c>
      <c r="AG88" s="25">
        <v>0</v>
      </c>
      <c r="AH88" s="25" t="s">
        <v>1</v>
      </c>
      <c r="AI88" s="17">
        <v>44436</v>
      </c>
      <c r="AJ88" s="18">
        <v>5</v>
      </c>
      <c r="AK88" s="19">
        <v>44432</v>
      </c>
      <c r="AL88" s="25" t="s">
        <v>2</v>
      </c>
      <c r="AM88" s="21">
        <v>63</v>
      </c>
      <c r="AN88" s="22">
        <v>12</v>
      </c>
      <c r="AO88" s="23">
        <v>44425</v>
      </c>
      <c r="AP88" s="26">
        <f>_xlfn.DAYS(G88,AO88)</f>
        <v>7</v>
      </c>
      <c r="AQ88" s="26">
        <f t="shared" si="14"/>
        <v>1</v>
      </c>
      <c r="AR88" s="25" t="s">
        <v>2</v>
      </c>
      <c r="AS88">
        <v>0</v>
      </c>
      <c r="AT88">
        <v>0</v>
      </c>
      <c r="AU88">
        <v>0</v>
      </c>
      <c r="AV88">
        <v>0</v>
      </c>
      <c r="AW88" s="25">
        <v>3</v>
      </c>
      <c r="AX88" s="25">
        <v>3</v>
      </c>
      <c r="AY88" s="25" t="s">
        <v>38</v>
      </c>
      <c r="AZ88" s="26">
        <v>4</v>
      </c>
      <c r="BA88" s="26">
        <f t="shared" si="9"/>
        <v>-1</v>
      </c>
      <c r="BB88" s="26">
        <f t="shared" si="10"/>
        <v>-1</v>
      </c>
      <c r="BC88" s="26">
        <v>3</v>
      </c>
      <c r="BD88" s="25" t="s">
        <v>38</v>
      </c>
      <c r="BE88" s="26">
        <v>4</v>
      </c>
      <c r="BF88" s="26">
        <v>3</v>
      </c>
    </row>
    <row r="89" spans="1:58" x14ac:dyDescent="1.1000000000000001">
      <c r="A89" s="27"/>
      <c r="B89" s="25" t="s">
        <v>3</v>
      </c>
      <c r="C89">
        <v>0</v>
      </c>
      <c r="E89" s="22">
        <f t="shared" si="16"/>
        <v>1</v>
      </c>
      <c r="F89" s="25" t="s">
        <v>2</v>
      </c>
      <c r="G89" s="25" t="s">
        <v>67</v>
      </c>
      <c r="H89" s="25" t="s">
        <v>2</v>
      </c>
      <c r="K89" s="25" t="s">
        <v>68</v>
      </c>
      <c r="L89" s="22">
        <f>_xlfn.DAYS(K89, AO89)</f>
        <v>9</v>
      </c>
      <c r="M89">
        <v>0</v>
      </c>
      <c r="N89" s="25" t="s">
        <v>2</v>
      </c>
      <c r="O89" s="25" t="s">
        <v>68</v>
      </c>
      <c r="P89" s="25" t="s">
        <v>155</v>
      </c>
      <c r="Q89" s="25">
        <v>0</v>
      </c>
      <c r="R89">
        <v>0</v>
      </c>
      <c r="S89" s="25" t="s">
        <v>2</v>
      </c>
      <c r="T89" s="25" t="s">
        <v>68</v>
      </c>
      <c r="U89" s="22">
        <f t="shared" si="11"/>
        <v>9</v>
      </c>
      <c r="V89" s="25" t="s">
        <v>52</v>
      </c>
      <c r="W89" s="26">
        <f t="shared" si="15"/>
        <v>4</v>
      </c>
      <c r="X89" s="27">
        <v>4</v>
      </c>
      <c r="Y89" s="27">
        <v>4</v>
      </c>
      <c r="Z89" s="27">
        <v>0</v>
      </c>
      <c r="AA89" s="14" t="s">
        <v>6</v>
      </c>
      <c r="AB89" s="15" t="s">
        <v>12</v>
      </c>
      <c r="AC89" s="22">
        <v>28</v>
      </c>
      <c r="AD89" s="25">
        <v>0</v>
      </c>
      <c r="AE89" s="26">
        <v>1</v>
      </c>
      <c r="AF89">
        <v>0</v>
      </c>
      <c r="AG89" s="25">
        <v>0</v>
      </c>
      <c r="AH89" s="25" t="s">
        <v>17</v>
      </c>
      <c r="AI89" s="17">
        <v>44443</v>
      </c>
      <c r="AJ89" s="18">
        <v>10</v>
      </c>
      <c r="AK89" s="19">
        <v>44434</v>
      </c>
      <c r="AL89" s="25" t="s">
        <v>2</v>
      </c>
      <c r="AM89" s="21">
        <v>59</v>
      </c>
      <c r="AN89" s="22">
        <v>19</v>
      </c>
      <c r="AO89" s="23">
        <v>44425</v>
      </c>
      <c r="AP89" s="26">
        <f>_xlfn.DAYS(G89,AO89)</f>
        <v>10</v>
      </c>
      <c r="AQ89" s="26">
        <f t="shared" si="14"/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 s="25">
        <v>2</v>
      </c>
      <c r="AX89" s="25">
        <v>2</v>
      </c>
      <c r="AY89" s="25" t="s">
        <v>14</v>
      </c>
      <c r="AZ89" s="26">
        <v>1</v>
      </c>
      <c r="BA89" s="26">
        <f t="shared" si="9"/>
        <v>1</v>
      </c>
      <c r="BB89" s="26">
        <f t="shared" si="10"/>
        <v>1</v>
      </c>
      <c r="BC89" s="26">
        <v>1</v>
      </c>
      <c r="BD89" s="25" t="s">
        <v>14</v>
      </c>
      <c r="BE89" s="26">
        <v>1</v>
      </c>
      <c r="BF89" s="26">
        <v>1</v>
      </c>
    </row>
    <row r="90" spans="1:58" x14ac:dyDescent="1.1000000000000001">
      <c r="A90" s="27"/>
      <c r="B90" s="25" t="s">
        <v>25</v>
      </c>
      <c r="C90">
        <v>0</v>
      </c>
      <c r="E90" s="22">
        <f t="shared" si="16"/>
        <v>5</v>
      </c>
      <c r="F90" s="25" t="s">
        <v>2</v>
      </c>
      <c r="G90" s="25" t="s">
        <v>67</v>
      </c>
      <c r="H90" s="25" t="s">
        <v>2</v>
      </c>
      <c r="K90" s="25" t="s">
        <v>61</v>
      </c>
      <c r="L90" s="22">
        <f>_xlfn.DAYS(K90, AO90)</f>
        <v>9</v>
      </c>
      <c r="M90" s="25" t="s">
        <v>2</v>
      </c>
      <c r="N90" s="25" t="s">
        <v>2</v>
      </c>
      <c r="O90" s="25" t="s">
        <v>61</v>
      </c>
      <c r="P90" s="25" t="s">
        <v>155</v>
      </c>
      <c r="Q90" s="25">
        <v>0</v>
      </c>
      <c r="R90" s="25">
        <v>0</v>
      </c>
      <c r="S90" s="25" t="s">
        <v>2</v>
      </c>
      <c r="T90" s="25" t="s">
        <v>61</v>
      </c>
      <c r="U90" s="22">
        <f t="shared" si="11"/>
        <v>9</v>
      </c>
      <c r="V90" s="25" t="s">
        <v>69</v>
      </c>
      <c r="W90" s="26">
        <f t="shared" si="15"/>
        <v>10</v>
      </c>
      <c r="X90" s="27">
        <v>10</v>
      </c>
      <c r="Y90" s="27">
        <v>10</v>
      </c>
      <c r="Z90" s="27">
        <v>0</v>
      </c>
      <c r="AA90" s="14" t="s">
        <v>11</v>
      </c>
      <c r="AB90" s="15" t="s">
        <v>12</v>
      </c>
      <c r="AC90" s="22">
        <v>28</v>
      </c>
      <c r="AD90" s="25">
        <v>0</v>
      </c>
      <c r="AE90" s="26">
        <v>1</v>
      </c>
      <c r="AF90">
        <v>0</v>
      </c>
      <c r="AG90" s="25">
        <v>0</v>
      </c>
      <c r="AH90" s="25" t="s">
        <v>1</v>
      </c>
      <c r="AI90" s="17">
        <v>44447</v>
      </c>
      <c r="AJ90" s="18">
        <v>13</v>
      </c>
      <c r="AK90" s="19">
        <v>44435</v>
      </c>
      <c r="AL90">
        <v>0</v>
      </c>
      <c r="AM90" s="21">
        <v>55</v>
      </c>
      <c r="AN90" s="22">
        <v>27</v>
      </c>
      <c r="AO90" s="23">
        <v>44421</v>
      </c>
      <c r="AP90" s="26">
        <f>_xlfn.DAYS(G90,AO90)</f>
        <v>14</v>
      </c>
      <c r="AQ90" s="26">
        <f t="shared" si="14"/>
        <v>0</v>
      </c>
      <c r="AR90" s="25">
        <v>0</v>
      </c>
      <c r="AS90">
        <v>0</v>
      </c>
      <c r="AT90">
        <v>0</v>
      </c>
      <c r="AU90">
        <v>0</v>
      </c>
      <c r="AV90">
        <v>0</v>
      </c>
      <c r="AW90" s="25">
        <v>3</v>
      </c>
      <c r="AX90" s="25">
        <v>3</v>
      </c>
      <c r="AY90" s="25" t="s">
        <v>14</v>
      </c>
      <c r="AZ90" s="26">
        <v>1</v>
      </c>
      <c r="BA90" s="26">
        <f t="shared" si="9"/>
        <v>2</v>
      </c>
      <c r="BB90" s="26">
        <f t="shared" si="10"/>
        <v>2</v>
      </c>
      <c r="BC90" s="26">
        <v>1</v>
      </c>
      <c r="BD90" s="25" t="s">
        <v>14</v>
      </c>
      <c r="BE90" s="26">
        <v>1</v>
      </c>
      <c r="BF90" s="26">
        <v>1</v>
      </c>
    </row>
    <row r="91" spans="1:58" x14ac:dyDescent="1.1000000000000001">
      <c r="A91" s="26">
        <v>23.7</v>
      </c>
      <c r="B91" s="25" t="s">
        <v>25</v>
      </c>
      <c r="C91">
        <v>0</v>
      </c>
      <c r="E91" s="22">
        <f t="shared" si="16"/>
        <v>2</v>
      </c>
      <c r="F91" s="25" t="s">
        <v>2</v>
      </c>
      <c r="G91" s="25" t="s">
        <v>52</v>
      </c>
      <c r="H91" s="25" t="s">
        <v>2</v>
      </c>
      <c r="K91" s="25" t="s">
        <v>55</v>
      </c>
      <c r="L91" s="22">
        <f>_xlfn.DAYS(K91, AO91)</f>
        <v>7</v>
      </c>
      <c r="M91" s="25" t="s">
        <v>2</v>
      </c>
      <c r="N91" s="25" t="s">
        <v>2</v>
      </c>
      <c r="O91" s="25" t="s">
        <v>55</v>
      </c>
      <c r="P91" s="25" t="s">
        <v>155</v>
      </c>
      <c r="Q91" s="25">
        <v>0</v>
      </c>
      <c r="R91">
        <v>0</v>
      </c>
      <c r="S91" s="25" t="s">
        <v>2</v>
      </c>
      <c r="U91" s="22"/>
      <c r="W91" s="26"/>
      <c r="X91" s="27"/>
      <c r="Y91" s="27"/>
      <c r="Z91" s="27">
        <v>0</v>
      </c>
      <c r="AA91" s="14" t="s">
        <v>6</v>
      </c>
      <c r="AB91" s="15" t="s">
        <v>7</v>
      </c>
      <c r="AC91" s="22">
        <v>28</v>
      </c>
      <c r="AD91" s="25">
        <v>0</v>
      </c>
      <c r="AE91" s="26">
        <v>1</v>
      </c>
      <c r="AF91">
        <v>0</v>
      </c>
      <c r="AG91" s="25">
        <v>0</v>
      </c>
      <c r="AH91" s="25" t="s">
        <v>38</v>
      </c>
      <c r="AI91" s="17">
        <v>44456</v>
      </c>
      <c r="AJ91" s="18">
        <v>21</v>
      </c>
      <c r="AK91" s="19">
        <v>44436</v>
      </c>
      <c r="AL91">
        <v>0</v>
      </c>
      <c r="AM91" s="21">
        <v>59</v>
      </c>
      <c r="AN91" s="22">
        <v>28</v>
      </c>
      <c r="AO91" s="23">
        <v>44429</v>
      </c>
      <c r="AP91" s="26">
        <f>_xlfn.DAYS(G91,AO91)</f>
        <v>9</v>
      </c>
      <c r="AQ91" s="26">
        <f t="shared" si="14"/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 s="25">
        <v>4</v>
      </c>
      <c r="AX91" s="25">
        <v>4</v>
      </c>
      <c r="AZ91" s="27"/>
      <c r="BA91" s="26"/>
      <c r="BB91" s="26"/>
      <c r="BC91" s="27"/>
      <c r="BE91" s="27"/>
      <c r="BF91" s="27"/>
    </row>
    <row r="92" spans="1:58" x14ac:dyDescent="1.1000000000000001">
      <c r="A92" s="26">
        <v>21.9</v>
      </c>
      <c r="B92" s="25" t="s">
        <v>3</v>
      </c>
      <c r="C92">
        <v>0</v>
      </c>
      <c r="E92" s="22">
        <f t="shared" si="16"/>
        <v>1</v>
      </c>
      <c r="F92" s="25" t="s">
        <v>2</v>
      </c>
      <c r="G92" s="25" t="s">
        <v>67</v>
      </c>
      <c r="H92" s="5" t="s">
        <v>2</v>
      </c>
      <c r="K92" s="6" t="s">
        <v>63</v>
      </c>
      <c r="L92" s="22">
        <f>_xlfn.DAYS(K92, AO92)</f>
        <v>6</v>
      </c>
      <c r="M92" s="7" t="s">
        <v>2</v>
      </c>
      <c r="N92" s="25" t="s">
        <v>2</v>
      </c>
      <c r="O92" s="25" t="s">
        <v>68</v>
      </c>
      <c r="P92" s="25" t="s">
        <v>155</v>
      </c>
      <c r="Q92" s="25">
        <v>0</v>
      </c>
      <c r="R92" s="25">
        <v>1</v>
      </c>
      <c r="S92" s="25" t="s">
        <v>2</v>
      </c>
      <c r="T92" s="25" t="s">
        <v>63</v>
      </c>
      <c r="U92" s="22">
        <f t="shared" ref="U92:U99" si="17">_xlfn.DAYS(T92, AO92)</f>
        <v>6</v>
      </c>
      <c r="W92" s="26"/>
      <c r="X92" s="27"/>
      <c r="Y92" s="27">
        <v>28</v>
      </c>
      <c r="Z92" s="27">
        <v>1</v>
      </c>
      <c r="AA92" s="14" t="s">
        <v>11</v>
      </c>
      <c r="AB92" s="15" t="s">
        <v>7</v>
      </c>
      <c r="AC92" s="22">
        <v>28</v>
      </c>
      <c r="AD92" s="25">
        <v>0</v>
      </c>
      <c r="AE92" s="26">
        <v>1</v>
      </c>
      <c r="AF92">
        <v>0</v>
      </c>
      <c r="AG92" s="25">
        <v>0</v>
      </c>
      <c r="AH92" s="25" t="s">
        <v>24</v>
      </c>
      <c r="AI92" s="17">
        <v>44476</v>
      </c>
      <c r="AJ92" s="18">
        <v>41</v>
      </c>
      <c r="AK92" s="19">
        <v>44436</v>
      </c>
      <c r="AL92">
        <v>0</v>
      </c>
      <c r="AM92" s="21">
        <v>64</v>
      </c>
      <c r="AN92" s="22">
        <v>51</v>
      </c>
      <c r="AO92" s="23">
        <v>44426</v>
      </c>
      <c r="AP92" s="26">
        <f>_xlfn.DAYS(G92,AO92)</f>
        <v>9</v>
      </c>
      <c r="AQ92" s="26">
        <f t="shared" si="14"/>
        <v>0</v>
      </c>
      <c r="AR92" s="25">
        <v>0</v>
      </c>
      <c r="AS92">
        <v>0</v>
      </c>
      <c r="AT92">
        <v>0</v>
      </c>
      <c r="AU92">
        <v>0</v>
      </c>
      <c r="AV92">
        <v>0</v>
      </c>
      <c r="AW92" s="25">
        <v>3</v>
      </c>
      <c r="AX92" s="25">
        <v>3</v>
      </c>
      <c r="AY92" s="25" t="s">
        <v>1</v>
      </c>
      <c r="AZ92" s="26">
        <v>3</v>
      </c>
      <c r="BA92" s="26">
        <f t="shared" ref="BA92:BA99" si="18">AW92-AZ92</f>
        <v>0</v>
      </c>
      <c r="BB92" s="26">
        <f t="shared" ref="BB92:BB99" si="19">AW92-BE92</f>
        <v>1</v>
      </c>
      <c r="BC92" s="26">
        <v>2</v>
      </c>
      <c r="BD92" s="25" t="s">
        <v>17</v>
      </c>
      <c r="BE92" s="26">
        <v>2</v>
      </c>
      <c r="BF92" s="26">
        <v>1</v>
      </c>
    </row>
    <row r="93" spans="1:58" x14ac:dyDescent="1.1000000000000001">
      <c r="A93" s="26">
        <v>24.7</v>
      </c>
      <c r="B93" s="25" t="s">
        <v>25</v>
      </c>
      <c r="C93">
        <v>0</v>
      </c>
      <c r="E93" s="22">
        <f t="shared" si="16"/>
        <v>1</v>
      </c>
      <c r="F93" s="25" t="s">
        <v>2</v>
      </c>
      <c r="G93" s="25" t="s">
        <v>69</v>
      </c>
      <c r="H93" s="5" t="s">
        <v>2</v>
      </c>
      <c r="K93" s="6" t="s">
        <v>69</v>
      </c>
      <c r="L93" s="22">
        <f>_xlfn.DAYS(K93, AO93)</f>
        <v>7</v>
      </c>
      <c r="M93" s="7" t="s">
        <v>2</v>
      </c>
      <c r="N93" s="25" t="s">
        <v>2</v>
      </c>
      <c r="O93" s="25" t="s">
        <v>62</v>
      </c>
      <c r="P93" s="25" t="s">
        <v>155</v>
      </c>
      <c r="Q93" s="25">
        <v>1</v>
      </c>
      <c r="R93">
        <v>0</v>
      </c>
      <c r="S93" s="25" t="s">
        <v>2</v>
      </c>
      <c r="T93" s="25" t="s">
        <v>62</v>
      </c>
      <c r="U93" s="22">
        <f t="shared" si="17"/>
        <v>6</v>
      </c>
      <c r="V93" s="25" t="s">
        <v>60</v>
      </c>
      <c r="W93" s="26">
        <f>_xlfn.DAYS(V93,T93)</f>
        <v>28</v>
      </c>
      <c r="X93" s="27">
        <v>28</v>
      </c>
      <c r="Y93" s="27">
        <v>28</v>
      </c>
      <c r="Z93" s="27">
        <v>0</v>
      </c>
      <c r="AA93" s="14" t="s">
        <v>11</v>
      </c>
      <c r="AB93" s="15" t="s">
        <v>7</v>
      </c>
      <c r="AC93" s="22">
        <v>28</v>
      </c>
      <c r="AD93" s="25">
        <v>0</v>
      </c>
      <c r="AE93" s="26">
        <v>1</v>
      </c>
      <c r="AF93">
        <v>0</v>
      </c>
      <c r="AG93" s="25">
        <v>0</v>
      </c>
      <c r="AH93" s="25" t="s">
        <v>1</v>
      </c>
      <c r="AI93" s="17">
        <v>44468</v>
      </c>
      <c r="AJ93" s="18">
        <v>29</v>
      </c>
      <c r="AK93" s="19">
        <v>44440</v>
      </c>
      <c r="AL93">
        <v>0</v>
      </c>
      <c r="AM93" s="21">
        <v>57</v>
      </c>
      <c r="AN93" s="22">
        <v>36</v>
      </c>
      <c r="AO93" s="23">
        <v>44433</v>
      </c>
      <c r="AP93" s="26">
        <f>_xlfn.DAYS(G93,AO93)</f>
        <v>7</v>
      </c>
      <c r="AQ93" s="26">
        <f t="shared" si="14"/>
        <v>1</v>
      </c>
      <c r="AR93">
        <v>0</v>
      </c>
      <c r="AS93">
        <v>0</v>
      </c>
      <c r="AT93">
        <v>0</v>
      </c>
      <c r="AU93">
        <v>0</v>
      </c>
      <c r="AV93">
        <v>0</v>
      </c>
      <c r="AW93" s="25">
        <v>3</v>
      </c>
      <c r="AX93" s="25">
        <v>3</v>
      </c>
      <c r="AY93" s="25" t="s">
        <v>38</v>
      </c>
      <c r="AZ93" s="26">
        <v>4</v>
      </c>
      <c r="BA93" s="26">
        <f t="shared" si="18"/>
        <v>-1</v>
      </c>
      <c r="BB93" s="26">
        <f t="shared" si="19"/>
        <v>2</v>
      </c>
      <c r="BC93" s="26">
        <v>3</v>
      </c>
      <c r="BD93" s="25" t="s">
        <v>14</v>
      </c>
      <c r="BE93" s="26">
        <v>1</v>
      </c>
      <c r="BF93" s="26">
        <v>1</v>
      </c>
    </row>
    <row r="94" spans="1:58" x14ac:dyDescent="1.1000000000000001">
      <c r="A94" s="26">
        <v>24.6</v>
      </c>
      <c r="B94" s="25" t="s">
        <v>25</v>
      </c>
      <c r="C94">
        <v>0</v>
      </c>
      <c r="E94" s="22"/>
      <c r="F94" s="25" t="s">
        <v>2</v>
      </c>
      <c r="G94" s="25" t="s">
        <v>70</v>
      </c>
      <c r="H94" s="5" t="s">
        <v>2</v>
      </c>
      <c r="K94" s="6" t="s">
        <v>70</v>
      </c>
      <c r="L94" s="22">
        <f>_xlfn.DAYS(K94, AO94)</f>
        <v>10</v>
      </c>
      <c r="M94" s="25" t="s">
        <v>2</v>
      </c>
      <c r="N94">
        <v>0</v>
      </c>
      <c r="P94" s="25" t="s">
        <v>155</v>
      </c>
      <c r="R94" s="25">
        <v>0</v>
      </c>
      <c r="S94" s="25" t="s">
        <v>2</v>
      </c>
      <c r="T94" s="25" t="s">
        <v>70</v>
      </c>
      <c r="U94" s="22">
        <f t="shared" si="17"/>
        <v>10</v>
      </c>
      <c r="V94" s="25" t="s">
        <v>71</v>
      </c>
      <c r="W94" s="26">
        <f>_xlfn.DAYS(V94,T94)</f>
        <v>11</v>
      </c>
      <c r="X94" s="27">
        <v>11</v>
      </c>
      <c r="Y94" s="27">
        <v>11</v>
      </c>
      <c r="Z94" s="27">
        <v>0</v>
      </c>
      <c r="AA94" s="14" t="s">
        <v>6</v>
      </c>
      <c r="AB94" s="15" t="s">
        <v>12</v>
      </c>
      <c r="AC94" s="22">
        <v>28</v>
      </c>
      <c r="AD94" s="25">
        <v>0</v>
      </c>
      <c r="AE94" s="26">
        <v>1</v>
      </c>
      <c r="AF94">
        <v>0</v>
      </c>
      <c r="AG94" s="25">
        <v>0</v>
      </c>
      <c r="AH94" s="25" t="s">
        <v>1</v>
      </c>
      <c r="AI94" s="17">
        <v>44460</v>
      </c>
      <c r="AJ94" s="18">
        <v>19</v>
      </c>
      <c r="AK94" s="19">
        <v>44442</v>
      </c>
      <c r="AL94">
        <v>0</v>
      </c>
      <c r="AM94" s="21">
        <v>60</v>
      </c>
      <c r="AN94" s="22">
        <v>29</v>
      </c>
      <c r="AO94" s="23">
        <v>44432</v>
      </c>
      <c r="AP94" s="26">
        <f>_xlfn.DAYS(G94,AO94)</f>
        <v>10</v>
      </c>
      <c r="AQ94" s="26">
        <f t="shared" si="14"/>
        <v>0</v>
      </c>
      <c r="AR94" s="25">
        <v>0</v>
      </c>
      <c r="AS94">
        <v>0</v>
      </c>
      <c r="AT94">
        <v>0</v>
      </c>
      <c r="AU94">
        <v>0</v>
      </c>
      <c r="AV94">
        <v>0</v>
      </c>
      <c r="AW94" s="25">
        <v>3</v>
      </c>
      <c r="AX94" s="25">
        <v>3</v>
      </c>
      <c r="AY94" s="25" t="s">
        <v>14</v>
      </c>
      <c r="AZ94" s="26">
        <v>1</v>
      </c>
      <c r="BA94" s="26">
        <f t="shared" si="18"/>
        <v>2</v>
      </c>
      <c r="BB94" s="26">
        <f t="shared" si="19"/>
        <v>2</v>
      </c>
      <c r="BC94" s="26">
        <v>1</v>
      </c>
      <c r="BD94" s="25" t="s">
        <v>14</v>
      </c>
      <c r="BE94" s="26">
        <v>1</v>
      </c>
      <c r="BF94" s="26">
        <v>1</v>
      </c>
    </row>
    <row r="95" spans="1:58" x14ac:dyDescent="1.1000000000000001">
      <c r="A95" s="26">
        <v>20.5</v>
      </c>
      <c r="B95" s="25" t="s">
        <v>25</v>
      </c>
      <c r="C95">
        <v>0</v>
      </c>
      <c r="E95" s="22"/>
      <c r="F95" s="25" t="s">
        <v>2</v>
      </c>
      <c r="G95" s="25" t="s">
        <v>72</v>
      </c>
      <c r="H95" s="5" t="s">
        <v>2</v>
      </c>
      <c r="K95" s="6" t="s">
        <v>72</v>
      </c>
      <c r="L95" s="22">
        <f>_xlfn.DAYS(K95, AO95)</f>
        <v>13</v>
      </c>
      <c r="M95" s="7" t="s">
        <v>2</v>
      </c>
      <c r="N95">
        <v>0</v>
      </c>
      <c r="P95" s="25" t="s">
        <v>155</v>
      </c>
      <c r="Q95" s="25">
        <v>0</v>
      </c>
      <c r="R95">
        <v>0</v>
      </c>
      <c r="S95" s="11" t="s">
        <v>2</v>
      </c>
      <c r="T95" s="12" t="s">
        <v>72</v>
      </c>
      <c r="U95" s="22">
        <f t="shared" si="17"/>
        <v>13</v>
      </c>
      <c r="V95" s="25" t="s">
        <v>73</v>
      </c>
      <c r="W95" s="26">
        <f>_xlfn.DAYS(V95,T95)</f>
        <v>6</v>
      </c>
      <c r="X95" s="27">
        <v>6</v>
      </c>
      <c r="Y95" s="27">
        <v>6</v>
      </c>
      <c r="Z95" s="27">
        <v>0</v>
      </c>
      <c r="AA95" s="14" t="s">
        <v>11</v>
      </c>
      <c r="AB95" s="15" t="s">
        <v>12</v>
      </c>
      <c r="AC95" s="22">
        <v>28</v>
      </c>
      <c r="AD95" s="25">
        <v>0</v>
      </c>
      <c r="AE95" s="26">
        <v>1</v>
      </c>
      <c r="AF95">
        <v>0</v>
      </c>
      <c r="AG95" s="25">
        <v>0</v>
      </c>
      <c r="AH95" s="25" t="s">
        <v>1</v>
      </c>
      <c r="AI95" s="17">
        <v>44454</v>
      </c>
      <c r="AJ95" s="18">
        <v>11</v>
      </c>
      <c r="AK95" s="19">
        <v>44444</v>
      </c>
      <c r="AL95">
        <v>0</v>
      </c>
      <c r="AM95" s="21">
        <v>66</v>
      </c>
      <c r="AN95" s="22">
        <v>24</v>
      </c>
      <c r="AO95" s="23">
        <v>44431</v>
      </c>
      <c r="AP95" s="26">
        <f>_xlfn.DAYS(G95,AO95)</f>
        <v>13</v>
      </c>
      <c r="AQ95" s="26">
        <f t="shared" si="14"/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 s="25">
        <v>3</v>
      </c>
      <c r="AX95" s="25">
        <v>3</v>
      </c>
      <c r="AY95" s="25" t="s">
        <v>14</v>
      </c>
      <c r="AZ95" s="26">
        <v>1</v>
      </c>
      <c r="BA95" s="26">
        <f t="shared" si="18"/>
        <v>2</v>
      </c>
      <c r="BB95" s="26">
        <f t="shared" si="19"/>
        <v>2</v>
      </c>
      <c r="BC95" s="26">
        <v>1</v>
      </c>
      <c r="BD95" s="25" t="s">
        <v>14</v>
      </c>
      <c r="BE95" s="26">
        <v>1</v>
      </c>
      <c r="BF95" s="26">
        <v>1</v>
      </c>
    </row>
    <row r="96" spans="1:58" x14ac:dyDescent="1.1000000000000001">
      <c r="A96" s="26">
        <v>30.1</v>
      </c>
      <c r="B96" s="25" t="s">
        <v>25</v>
      </c>
      <c r="C96">
        <v>0</v>
      </c>
      <c r="E96" s="22">
        <f>_xlfn.DAYS(G96, O96)</f>
        <v>0</v>
      </c>
      <c r="F96" s="25" t="s">
        <v>2</v>
      </c>
      <c r="G96" s="25" t="s">
        <v>74</v>
      </c>
      <c r="H96" s="25" t="s">
        <v>2</v>
      </c>
      <c r="K96" s="25" t="s">
        <v>75</v>
      </c>
      <c r="L96" s="22">
        <f>_xlfn.DAYS(K96, AO96)</f>
        <v>7</v>
      </c>
      <c r="M96">
        <v>0</v>
      </c>
      <c r="N96" s="28" t="s">
        <v>156</v>
      </c>
      <c r="O96" s="29" t="s">
        <v>74</v>
      </c>
      <c r="P96" s="25" t="s">
        <v>155</v>
      </c>
      <c r="Q96" s="25">
        <v>0</v>
      </c>
      <c r="R96" s="25">
        <v>0</v>
      </c>
      <c r="S96" s="25" t="s">
        <v>2</v>
      </c>
      <c r="T96" s="25" t="s">
        <v>75</v>
      </c>
      <c r="U96" s="22">
        <f t="shared" si="17"/>
        <v>7</v>
      </c>
      <c r="V96" s="25" t="s">
        <v>76</v>
      </c>
      <c r="W96" s="26">
        <f>_xlfn.DAYS(V96,T96)</f>
        <v>14</v>
      </c>
      <c r="X96" s="27">
        <v>14</v>
      </c>
      <c r="Y96" s="27">
        <v>14</v>
      </c>
      <c r="Z96" s="27">
        <v>0</v>
      </c>
      <c r="AA96" s="14" t="s">
        <v>6</v>
      </c>
      <c r="AB96" s="15" t="s">
        <v>12</v>
      </c>
      <c r="AC96" s="22">
        <v>28</v>
      </c>
      <c r="AD96" s="25">
        <v>0</v>
      </c>
      <c r="AE96" s="26">
        <v>1</v>
      </c>
      <c r="AF96">
        <v>0</v>
      </c>
      <c r="AG96" s="25">
        <v>0</v>
      </c>
      <c r="AH96" s="25" t="s">
        <v>1</v>
      </c>
      <c r="AI96" s="17">
        <v>44457</v>
      </c>
      <c r="AJ96" s="18">
        <v>13</v>
      </c>
      <c r="AK96" s="19">
        <v>44445</v>
      </c>
      <c r="AL96">
        <v>0</v>
      </c>
      <c r="AM96" s="21">
        <v>42</v>
      </c>
      <c r="AN96" s="22">
        <v>24</v>
      </c>
      <c r="AO96" s="23">
        <v>44434</v>
      </c>
      <c r="AP96" s="26">
        <f>_xlfn.DAYS(G96,AO96)</f>
        <v>11</v>
      </c>
      <c r="AQ96" s="26">
        <f t="shared" si="14"/>
        <v>0</v>
      </c>
      <c r="AR96" s="25">
        <v>0</v>
      </c>
      <c r="AS96">
        <v>0</v>
      </c>
      <c r="AT96">
        <v>0</v>
      </c>
      <c r="AU96">
        <v>0</v>
      </c>
      <c r="AV96">
        <v>0</v>
      </c>
      <c r="AW96" s="25">
        <v>3</v>
      </c>
      <c r="AX96" s="25">
        <v>3</v>
      </c>
      <c r="AY96" s="25" t="s">
        <v>14</v>
      </c>
      <c r="AZ96" s="26">
        <v>1</v>
      </c>
      <c r="BA96" s="26">
        <f t="shared" si="18"/>
        <v>2</v>
      </c>
      <c r="BB96" s="26">
        <f t="shared" si="19"/>
        <v>2</v>
      </c>
      <c r="BC96" s="26">
        <v>1</v>
      </c>
      <c r="BD96" s="25" t="s">
        <v>14</v>
      </c>
      <c r="BE96" s="26">
        <v>1</v>
      </c>
      <c r="BF96" s="26">
        <v>1</v>
      </c>
    </row>
    <row r="97" spans="1:58" x14ac:dyDescent="1.1000000000000001">
      <c r="A97" s="26">
        <v>28.3</v>
      </c>
      <c r="B97" s="25" t="s">
        <v>37</v>
      </c>
      <c r="C97">
        <v>0</v>
      </c>
      <c r="E97" s="22">
        <f>_xlfn.DAYS(G97, O97)</f>
        <v>6</v>
      </c>
      <c r="F97" s="25" t="s">
        <v>2</v>
      </c>
      <c r="G97" s="25" t="s">
        <v>77</v>
      </c>
      <c r="H97" s="25" t="s">
        <v>2</v>
      </c>
      <c r="K97" s="25" t="s">
        <v>75</v>
      </c>
      <c r="L97" s="22">
        <f>_xlfn.DAYS(K97, AO97)</f>
        <v>7</v>
      </c>
      <c r="M97" s="25" t="s">
        <v>2</v>
      </c>
      <c r="N97" s="25" t="s">
        <v>2</v>
      </c>
      <c r="O97" s="25" t="s">
        <v>75</v>
      </c>
      <c r="P97" s="25" t="s">
        <v>155</v>
      </c>
      <c r="Q97" s="25">
        <v>0</v>
      </c>
      <c r="R97" s="10">
        <v>1</v>
      </c>
      <c r="S97" s="25" t="s">
        <v>2</v>
      </c>
      <c r="T97" s="25" t="s">
        <v>75</v>
      </c>
      <c r="U97" s="22">
        <f t="shared" si="17"/>
        <v>7</v>
      </c>
      <c r="W97" s="26"/>
      <c r="X97" s="26"/>
      <c r="Y97" s="26">
        <v>28</v>
      </c>
      <c r="Z97" s="26">
        <v>1</v>
      </c>
      <c r="AA97" s="14" t="s">
        <v>11</v>
      </c>
      <c r="AB97" s="15" t="s">
        <v>7</v>
      </c>
      <c r="AC97" s="22">
        <v>28</v>
      </c>
      <c r="AD97" s="25">
        <v>0</v>
      </c>
      <c r="AE97" s="26">
        <v>1</v>
      </c>
      <c r="AF97">
        <v>0</v>
      </c>
      <c r="AG97" s="25">
        <v>0</v>
      </c>
      <c r="AH97" s="25" t="s">
        <v>38</v>
      </c>
      <c r="AI97" s="17">
        <v>44448</v>
      </c>
      <c r="AJ97" s="18">
        <v>3</v>
      </c>
      <c r="AK97" s="19">
        <v>44446</v>
      </c>
      <c r="AL97" s="25" t="s">
        <v>2</v>
      </c>
      <c r="AM97" s="21">
        <v>58</v>
      </c>
      <c r="AN97" s="22">
        <v>15</v>
      </c>
      <c r="AO97" s="23">
        <v>44434</v>
      </c>
      <c r="AP97" s="26">
        <f>_xlfn.DAYS(G97,AO97)</f>
        <v>13</v>
      </c>
      <c r="AQ97" s="26">
        <f t="shared" si="14"/>
        <v>0</v>
      </c>
      <c r="AR97" s="25" t="s">
        <v>2</v>
      </c>
      <c r="AS97">
        <v>0</v>
      </c>
      <c r="AT97">
        <v>0</v>
      </c>
      <c r="AU97">
        <v>0</v>
      </c>
      <c r="AV97">
        <v>0</v>
      </c>
      <c r="AW97" s="25">
        <v>4</v>
      </c>
      <c r="AX97" s="25">
        <v>4</v>
      </c>
      <c r="AY97" s="25" t="s">
        <v>38</v>
      </c>
      <c r="AZ97" s="26">
        <v>4</v>
      </c>
      <c r="BA97" s="26">
        <f t="shared" si="18"/>
        <v>0</v>
      </c>
      <c r="BB97" s="26">
        <f t="shared" si="19"/>
        <v>3</v>
      </c>
      <c r="BC97" s="26">
        <v>3</v>
      </c>
      <c r="BD97" s="25" t="s">
        <v>14</v>
      </c>
      <c r="BE97" s="26">
        <v>1</v>
      </c>
      <c r="BF97" s="26">
        <v>1</v>
      </c>
    </row>
    <row r="98" spans="1:58" x14ac:dyDescent="1.1000000000000001">
      <c r="A98" s="26">
        <v>24.2</v>
      </c>
      <c r="B98" s="25" t="s">
        <v>3</v>
      </c>
      <c r="C98">
        <v>0</v>
      </c>
      <c r="E98" s="22">
        <f>_xlfn.DAYS(G98, O98)</f>
        <v>2</v>
      </c>
      <c r="F98" s="25" t="s">
        <v>2</v>
      </c>
      <c r="G98" s="25" t="s">
        <v>76</v>
      </c>
      <c r="H98" s="25" t="s">
        <v>2</v>
      </c>
      <c r="K98" s="25" t="s">
        <v>71</v>
      </c>
      <c r="L98" s="22">
        <f>_xlfn.DAYS(K98, AO98)</f>
        <v>7</v>
      </c>
      <c r="M98" s="25" t="s">
        <v>2</v>
      </c>
      <c r="N98" s="25" t="s">
        <v>2</v>
      </c>
      <c r="O98" s="25" t="s">
        <v>71</v>
      </c>
      <c r="P98" s="25" t="s">
        <v>155</v>
      </c>
      <c r="Q98" s="25">
        <v>1</v>
      </c>
      <c r="R98" s="25">
        <v>0</v>
      </c>
      <c r="S98" s="25" t="s">
        <v>2</v>
      </c>
      <c r="T98" s="25" t="s">
        <v>71</v>
      </c>
      <c r="U98" s="22">
        <f t="shared" si="17"/>
        <v>7</v>
      </c>
      <c r="V98" s="25" t="s">
        <v>78</v>
      </c>
      <c r="W98" s="26">
        <f>_xlfn.DAYS(V98,T98)</f>
        <v>7</v>
      </c>
      <c r="X98" s="27">
        <v>7</v>
      </c>
      <c r="Y98" s="27">
        <v>7</v>
      </c>
      <c r="Z98" s="27">
        <v>0</v>
      </c>
      <c r="AA98" s="14" t="s">
        <v>11</v>
      </c>
      <c r="AB98" s="15" t="s">
        <v>12</v>
      </c>
      <c r="AC98" s="22">
        <v>28</v>
      </c>
      <c r="AD98" s="25">
        <v>0</v>
      </c>
      <c r="AE98" s="26">
        <v>1</v>
      </c>
      <c r="AF98">
        <v>0</v>
      </c>
      <c r="AG98" s="25">
        <v>0</v>
      </c>
      <c r="AH98" s="25" t="s">
        <v>13</v>
      </c>
      <c r="AI98" s="17">
        <v>44460</v>
      </c>
      <c r="AJ98" s="18">
        <v>8</v>
      </c>
      <c r="AK98" s="19">
        <v>44453</v>
      </c>
      <c r="AL98" s="25" t="s">
        <v>2</v>
      </c>
      <c r="AM98" s="21">
        <v>53</v>
      </c>
      <c r="AN98" s="22">
        <v>15</v>
      </c>
      <c r="AO98" s="23">
        <v>44446</v>
      </c>
      <c r="AP98" s="26">
        <f>_xlfn.DAYS(G98,AO98)</f>
        <v>9</v>
      </c>
      <c r="AQ98" s="26">
        <f t="shared" si="14"/>
        <v>0</v>
      </c>
      <c r="AR98" s="25">
        <v>0</v>
      </c>
      <c r="AS98">
        <v>0</v>
      </c>
      <c r="AT98">
        <v>0</v>
      </c>
      <c r="AU98">
        <v>0</v>
      </c>
      <c r="AV98">
        <v>0</v>
      </c>
      <c r="AW98" s="25">
        <v>3</v>
      </c>
      <c r="AX98" s="25">
        <v>3</v>
      </c>
      <c r="AY98" s="25" t="s">
        <v>14</v>
      </c>
      <c r="AZ98" s="26">
        <v>1</v>
      </c>
      <c r="BA98" s="26">
        <f t="shared" si="18"/>
        <v>2</v>
      </c>
      <c r="BB98" s="26">
        <f t="shared" si="19"/>
        <v>2</v>
      </c>
      <c r="BC98" s="26">
        <v>1</v>
      </c>
      <c r="BD98" s="25" t="s">
        <v>14</v>
      </c>
      <c r="BE98" s="26">
        <v>1</v>
      </c>
      <c r="BF98" s="26">
        <v>1</v>
      </c>
    </row>
    <row r="99" spans="1:58" x14ac:dyDescent="1.1000000000000001">
      <c r="A99" s="26">
        <v>28.2</v>
      </c>
      <c r="B99" s="25" t="s">
        <v>3</v>
      </c>
      <c r="C99">
        <v>0</v>
      </c>
      <c r="E99" s="22">
        <f>_xlfn.DAYS(G99, O99)</f>
        <v>2</v>
      </c>
      <c r="F99" s="25" t="s">
        <v>2</v>
      </c>
      <c r="G99" s="25" t="s">
        <v>79</v>
      </c>
      <c r="H99" s="25" t="s">
        <v>2</v>
      </c>
      <c r="K99" s="25" t="s">
        <v>80</v>
      </c>
      <c r="L99" s="22">
        <f>_xlfn.DAYS(K99, AO99)</f>
        <v>5</v>
      </c>
      <c r="M99" s="25" t="s">
        <v>2</v>
      </c>
      <c r="N99" s="25" t="s">
        <v>2</v>
      </c>
      <c r="O99" s="25" t="s">
        <v>80</v>
      </c>
      <c r="P99" s="25" t="s">
        <v>155</v>
      </c>
      <c r="Q99" s="25">
        <v>0</v>
      </c>
      <c r="R99" s="25">
        <v>0</v>
      </c>
      <c r="S99" s="25" t="s">
        <v>2</v>
      </c>
      <c r="T99" s="25" t="s">
        <v>80</v>
      </c>
      <c r="U99" s="22">
        <f t="shared" si="17"/>
        <v>5</v>
      </c>
      <c r="V99" s="25" t="s">
        <v>81</v>
      </c>
      <c r="W99" s="26">
        <f>_xlfn.DAYS(V99,T99)</f>
        <v>10</v>
      </c>
      <c r="X99" s="27">
        <v>10</v>
      </c>
      <c r="Y99" s="27">
        <v>10</v>
      </c>
      <c r="Z99" s="27">
        <v>0</v>
      </c>
      <c r="AA99" s="14" t="s">
        <v>6</v>
      </c>
      <c r="AB99" s="15" t="s">
        <v>12</v>
      </c>
      <c r="AC99" s="22">
        <v>28</v>
      </c>
      <c r="AD99" s="25">
        <v>0</v>
      </c>
      <c r="AE99" s="26">
        <v>1</v>
      </c>
      <c r="AF99">
        <v>0</v>
      </c>
      <c r="AG99" s="25">
        <v>0</v>
      </c>
      <c r="AH99" s="25" t="s">
        <v>13</v>
      </c>
      <c r="AI99" s="17">
        <v>44477</v>
      </c>
      <c r="AJ99" s="18">
        <v>17</v>
      </c>
      <c r="AK99" s="19">
        <v>44461</v>
      </c>
      <c r="AL99">
        <v>0</v>
      </c>
      <c r="AM99" s="21">
        <v>54</v>
      </c>
      <c r="AN99" s="22">
        <v>22</v>
      </c>
      <c r="AO99" s="23">
        <v>44456</v>
      </c>
      <c r="AP99" s="26">
        <f>_xlfn.DAYS(G99,AO99)</f>
        <v>7</v>
      </c>
      <c r="AQ99" s="26">
        <f t="shared" si="14"/>
        <v>1</v>
      </c>
      <c r="AR99" s="25">
        <v>0</v>
      </c>
      <c r="AS99">
        <v>0</v>
      </c>
      <c r="AT99">
        <v>0</v>
      </c>
      <c r="AU99">
        <v>0</v>
      </c>
      <c r="AV99">
        <v>0</v>
      </c>
      <c r="AW99" s="25">
        <v>3</v>
      </c>
      <c r="AX99" s="25">
        <v>3</v>
      </c>
      <c r="AY99" s="25" t="s">
        <v>14</v>
      </c>
      <c r="AZ99" s="26">
        <v>1</v>
      </c>
      <c r="BA99" s="26">
        <f t="shared" si="18"/>
        <v>2</v>
      </c>
      <c r="BB99" s="26">
        <f t="shared" si="19"/>
        <v>2</v>
      </c>
      <c r="BC99" s="26">
        <v>1</v>
      </c>
      <c r="BD99" s="25" t="s">
        <v>14</v>
      </c>
      <c r="BE99" s="26">
        <v>1</v>
      </c>
      <c r="BF99" s="26">
        <v>1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児島裕一</cp:lastModifiedBy>
  <dcterms:created xsi:type="dcterms:W3CDTF">2022-01-26T14:29:27Z</dcterms:created>
  <dcterms:modified xsi:type="dcterms:W3CDTF">2022-04-29T15:12:05Z</dcterms:modified>
</cp:coreProperties>
</file>