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<sst xmlns="http://schemas.openxmlformats.org/spreadsheetml/2006/main" count="8" uniqueCount="6">
  <si>
    <t>Raw data</t>
  </si>
  <si>
    <t>24h</t>
  </si>
  <si>
    <t>48h</t>
  </si>
  <si>
    <t>cell viability</t>
  </si>
  <si>
    <t>means</t>
  </si>
  <si>
    <t>SD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</si>
</sst>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  <numFmt numFmtId="41" formatCode="_ * #,##0_ ;_ * \-#,##0_ ;_ * &quot;-&quot;_ ;_ @_ "/>
    <numFmt numFmtId="177" formatCode="0.000_ "/>
    <numFmt numFmtId="178" formatCode="0.0%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9" fillId="17" borderId="1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49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9" fontId="1" fillId="0" borderId="0" xfId="0" applyNumberFormat="1" applyFont="1" applyAlignment="1">
      <alignment horizontal="left" vertical="center"/>
    </xf>
    <xf numFmtId="49" fontId="3" fillId="0" borderId="0" xfId="0" applyNumberFormat="1" applyFont="1" applyFill="1" applyBorder="1" applyAlignment="1">
      <alignment horizontal="left"/>
    </xf>
    <xf numFmtId="177" fontId="1" fillId="0" borderId="0" xfId="0" applyNumberFormat="1" applyFont="1" applyFill="1" applyAlignment="1">
      <alignment horizontal="left" vertical="center"/>
    </xf>
    <xf numFmtId="177" fontId="0" fillId="0" borderId="0" xfId="0" applyNumberFormat="1">
      <alignment vertical="center"/>
    </xf>
    <xf numFmtId="178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细胞活力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Sheet1!$E$20</c:f>
              <c:strCache>
                <c:ptCount val="1"/>
                <c:pt idx="0">
                  <c:v>24h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Sheet1!$H$21:$H$27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0.0406255580593522</c:v>
                  </c:pt>
                  <c:pt idx="2">
                    <c:v>0.0918652316885793</c:v>
                  </c:pt>
                  <c:pt idx="3">
                    <c:v>0.105954168175621</c:v>
                  </c:pt>
                  <c:pt idx="4">
                    <c:v>0.0744870987153731</c:v>
                  </c:pt>
                  <c:pt idx="5">
                    <c:v>0.0432857435262616</c:v>
                  </c:pt>
                  <c:pt idx="6">
                    <c:v>0.0525937912979182</c:v>
                  </c:pt>
                </c:numCache>
              </c:numRef>
            </c:plus>
            <c:minus>
              <c:numRef>
                <c:f>Sheet1!$H$21:$H$27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0.0406255580593522</c:v>
                  </c:pt>
                  <c:pt idx="2">
                    <c:v>0.0918652316885793</c:v>
                  </c:pt>
                  <c:pt idx="3">
                    <c:v>0.105954168175621</c:v>
                  </c:pt>
                  <c:pt idx="4">
                    <c:v>0.0744870987153731</c:v>
                  </c:pt>
                  <c:pt idx="5">
                    <c:v>0.0432857435262616</c:v>
                  </c:pt>
                  <c:pt idx="6">
                    <c:v>0.0525937912979182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Sheet1!$D$21:$D$27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5</c:v>
                </c:pt>
                <c:pt idx="6">
                  <c:v>10</c:v>
                </c:pt>
              </c:numCache>
            </c:numRef>
          </c:cat>
          <c:val>
            <c:numRef>
              <c:f>Sheet1!$E$21:$E$27</c:f>
              <c:numCache>
                <c:formatCode>0.000_ </c:formatCode>
                <c:ptCount val="7"/>
                <c:pt idx="0">
                  <c:v>1</c:v>
                </c:pt>
                <c:pt idx="1">
                  <c:v>1.21720514743053</c:v>
                </c:pt>
                <c:pt idx="2">
                  <c:v>1.38675958188153</c:v>
                </c:pt>
                <c:pt idx="3">
                  <c:v>1.75813432219731</c:v>
                </c:pt>
                <c:pt idx="4">
                  <c:v>1.86896308384422</c:v>
                </c:pt>
                <c:pt idx="5">
                  <c:v>1.4391114699852</c:v>
                </c:pt>
                <c:pt idx="6">
                  <c:v>1.22225351061412</c:v>
                </c:pt>
              </c:numCache>
            </c:numRef>
          </c:val>
        </c:ser>
        <c:ser>
          <c:idx val="1"/>
          <c:order val="1"/>
          <c:tx>
            <c:strRef>
              <c:f>Sheet1!$F$20</c:f>
              <c:strCache>
                <c:ptCount val="1"/>
                <c:pt idx="0">
                  <c:v>48h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Sheet1!$I$21:$I$27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0.0710270285785554</c:v>
                  </c:pt>
                  <c:pt idx="2">
                    <c:v>0.0706023721351775</c:v>
                  </c:pt>
                  <c:pt idx="3">
                    <c:v>0.0763742487352472</c:v>
                  </c:pt>
                  <c:pt idx="4">
                    <c:v>0.075428925927833</c:v>
                  </c:pt>
                  <c:pt idx="5">
                    <c:v>0.0385514384728695</c:v>
                  </c:pt>
                  <c:pt idx="6">
                    <c:v>0.117101429529301</c:v>
                  </c:pt>
                </c:numCache>
              </c:numRef>
            </c:plus>
            <c:minus>
              <c:numRef>
                <c:f>Sheet1!$I$21:$I$27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0.0710270285785554</c:v>
                  </c:pt>
                  <c:pt idx="2">
                    <c:v>0.0706023721351775</c:v>
                  </c:pt>
                  <c:pt idx="3">
                    <c:v>0.0763742487352472</c:v>
                  </c:pt>
                  <c:pt idx="4">
                    <c:v>0.075428925927833</c:v>
                  </c:pt>
                  <c:pt idx="5">
                    <c:v>0.0385514384728695</c:v>
                  </c:pt>
                  <c:pt idx="6">
                    <c:v>0.117101429529301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Sheet1!$D$21:$D$27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5</c:v>
                </c:pt>
                <c:pt idx="6">
                  <c:v>10</c:v>
                </c:pt>
              </c:numCache>
            </c:numRef>
          </c:cat>
          <c:val>
            <c:numRef>
              <c:f>Sheet1!$F$21:$F$27</c:f>
              <c:numCache>
                <c:formatCode>0.000_ </c:formatCode>
                <c:ptCount val="7"/>
                <c:pt idx="0">
                  <c:v>1</c:v>
                </c:pt>
                <c:pt idx="1">
                  <c:v>1.21950604551596</c:v>
                </c:pt>
                <c:pt idx="2">
                  <c:v>1.39953731728724</c:v>
                </c:pt>
                <c:pt idx="3">
                  <c:v>1.78606574379235</c:v>
                </c:pt>
                <c:pt idx="4">
                  <c:v>1.90211874139009</c:v>
                </c:pt>
                <c:pt idx="5">
                  <c:v>1.67792335841884</c:v>
                </c:pt>
                <c:pt idx="6">
                  <c:v>1.31979139420119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32357110"/>
        <c:axId val="369876347"/>
      </c:barChart>
      <c:catAx>
        <c:axId val="73235711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69876347"/>
        <c:crosses val="autoZero"/>
        <c:auto val="1"/>
        <c:lblAlgn val="ctr"/>
        <c:lblOffset val="100"/>
        <c:noMultiLvlLbl val="0"/>
      </c:catAx>
      <c:valAx>
        <c:axId val="3698763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3235711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79375</xdr:colOff>
      <xdr:row>29</xdr:row>
      <xdr:rowOff>66040</xdr:rowOff>
    </xdr:from>
    <xdr:to>
      <xdr:col>7</xdr:col>
      <xdr:colOff>327660</xdr:colOff>
      <xdr:row>44</xdr:row>
      <xdr:rowOff>133350</xdr:rowOff>
    </xdr:to>
    <xdr:graphicFrame>
      <xdr:nvGraphicFramePr>
        <xdr:cNvPr id="2" name="图表 1"/>
        <xdr:cNvGraphicFramePr/>
      </xdr:nvGraphicFramePr>
      <xdr:xfrm>
        <a:off x="1268095" y="5796280"/>
        <a:ext cx="5513705" cy="28714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3"/>
  <sheetViews>
    <sheetView tabSelected="1" topLeftCell="A25" workbookViewId="0">
      <selection activeCell="L22" sqref="L22"/>
    </sheetView>
  </sheetViews>
  <sheetFormatPr defaultColWidth="9" defaultRowHeight="14.4"/>
  <cols>
    <col min="1" max="1" width="17.3333333333333" customWidth="1"/>
    <col min="2" max="4" width="12.6296296296296"/>
    <col min="5" max="5" width="13.6296296296296" customWidth="1"/>
    <col min="6" max="9" width="12.6296296296296"/>
    <col min="10" max="11" width="13.3611111111111" customWidth="1"/>
    <col min="12" max="12" width="12.6296296296296"/>
    <col min="13" max="13" width="10.4537037037037" customWidth="1"/>
    <col min="14" max="15" width="13" customWidth="1"/>
    <col min="16" max="16" width="10.9074074074074" customWidth="1"/>
    <col min="17" max="17" width="13.3611111111111" customWidth="1"/>
    <col min="18" max="18" width="11.3611111111111" customWidth="1"/>
    <col min="19" max="19" width="11.7222222222222" customWidth="1"/>
    <col min="20" max="20" width="12.0925925925926" customWidth="1"/>
    <col min="21" max="21" width="13.2685185185185" customWidth="1"/>
  </cols>
  <sheetData>
    <row r="1" spans="1:22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15.6" spans="2:24">
      <c r="B2" s="3" t="s">
        <v>1</v>
      </c>
      <c r="C2" s="3"/>
      <c r="D2" s="3"/>
      <c r="E2" s="3"/>
      <c r="F2" s="3"/>
      <c r="I2" s="3"/>
      <c r="J2" s="3" t="s">
        <v>2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5.6" spans="2:24">
      <c r="B3" s="4">
        <v>0</v>
      </c>
      <c r="C3" s="4">
        <v>0.5</v>
      </c>
      <c r="D3" s="5">
        <v>1</v>
      </c>
      <c r="E3" s="5">
        <v>2</v>
      </c>
      <c r="F3" s="2">
        <v>3</v>
      </c>
      <c r="G3" s="2">
        <v>5</v>
      </c>
      <c r="H3" s="2">
        <v>10</v>
      </c>
      <c r="I3" s="13"/>
      <c r="J3" s="4">
        <v>0</v>
      </c>
      <c r="K3" s="4">
        <v>0.5</v>
      </c>
      <c r="L3" s="5">
        <v>1</v>
      </c>
      <c r="M3" s="5">
        <v>2</v>
      </c>
      <c r="N3" s="2">
        <v>3</v>
      </c>
      <c r="O3" s="2">
        <v>5</v>
      </c>
      <c r="P3" s="2">
        <v>10</v>
      </c>
      <c r="Q3" s="13"/>
      <c r="R3" s="17"/>
      <c r="S3" s="13"/>
      <c r="T3" s="13"/>
      <c r="U3" s="13"/>
      <c r="V3" s="3"/>
      <c r="W3" s="3"/>
      <c r="X3" s="3"/>
    </row>
    <row r="4" ht="15.6" spans="2:24">
      <c r="B4" s="6">
        <v>0.847</v>
      </c>
      <c r="C4" s="7">
        <v>0.956</v>
      </c>
      <c r="D4" s="7">
        <v>1.087</v>
      </c>
      <c r="E4" s="7">
        <v>1.316</v>
      </c>
      <c r="F4" s="2">
        <v>1.287</v>
      </c>
      <c r="G4" s="2">
        <v>1.103</v>
      </c>
      <c r="H4" s="2">
        <v>0.997</v>
      </c>
      <c r="I4" s="7"/>
      <c r="J4" s="7">
        <v>0.971</v>
      </c>
      <c r="K4" s="7">
        <v>1.108</v>
      </c>
      <c r="L4" s="7">
        <v>1.284</v>
      </c>
      <c r="M4" s="7">
        <v>1.507</v>
      </c>
      <c r="N4" s="7">
        <v>1.607</v>
      </c>
      <c r="O4" s="7">
        <v>1.397</v>
      </c>
      <c r="P4" s="14">
        <v>1.127</v>
      </c>
      <c r="Q4" s="14"/>
      <c r="R4" s="14"/>
      <c r="S4" s="3"/>
      <c r="T4" s="3"/>
      <c r="U4" s="3"/>
      <c r="V4" s="3"/>
      <c r="W4" s="3"/>
      <c r="X4" s="3"/>
    </row>
    <row r="5" ht="15.6" spans="2:24">
      <c r="B5" s="6">
        <v>0.847</v>
      </c>
      <c r="C5" s="7">
        <v>0.987</v>
      </c>
      <c r="D5" s="7">
        <v>0.997</v>
      </c>
      <c r="E5" s="7">
        <v>1.224</v>
      </c>
      <c r="F5" s="2">
        <v>1.356</v>
      </c>
      <c r="G5" s="2">
        <v>1.057</v>
      </c>
      <c r="H5" s="2">
        <v>0.956</v>
      </c>
      <c r="I5" s="7"/>
      <c r="J5" s="7">
        <v>0.964</v>
      </c>
      <c r="K5" s="7">
        <v>1.156</v>
      </c>
      <c r="L5" s="7">
        <v>1.214</v>
      </c>
      <c r="M5" s="7">
        <v>1.512</v>
      </c>
      <c r="N5" s="7">
        <v>1.561</v>
      </c>
      <c r="O5" s="7">
        <v>1.433</v>
      </c>
      <c r="P5" s="14">
        <v>1.259</v>
      </c>
      <c r="Q5" s="14"/>
      <c r="R5" s="14"/>
      <c r="S5" s="3"/>
      <c r="T5" s="3"/>
      <c r="U5" s="3"/>
      <c r="V5" s="3"/>
      <c r="W5" s="3"/>
      <c r="X5" s="3"/>
    </row>
    <row r="6" ht="15.6" spans="2:24">
      <c r="B6" s="7">
        <v>0.867</v>
      </c>
      <c r="C6" s="7">
        <v>0.969</v>
      </c>
      <c r="D6" s="7">
        <v>1.104</v>
      </c>
      <c r="E6" s="7">
        <v>1.247</v>
      </c>
      <c r="F6" s="2">
        <v>1.324</v>
      </c>
      <c r="G6" s="2">
        <v>1.112</v>
      </c>
      <c r="H6" s="2">
        <v>0.967</v>
      </c>
      <c r="I6" s="7"/>
      <c r="J6" s="7">
        <v>1.019</v>
      </c>
      <c r="K6" s="7">
        <v>1.128</v>
      </c>
      <c r="L6" s="7">
        <v>1.257</v>
      </c>
      <c r="M6" s="7">
        <v>1.512</v>
      </c>
      <c r="N6" s="7">
        <v>1.597</v>
      </c>
      <c r="O6" s="7">
        <v>1.487</v>
      </c>
      <c r="P6" s="14">
        <v>1.208</v>
      </c>
      <c r="Q6" s="14"/>
      <c r="R6" s="14"/>
      <c r="S6" s="3"/>
      <c r="T6" s="3"/>
      <c r="U6" s="3"/>
      <c r="V6" s="3"/>
      <c r="W6" s="3"/>
      <c r="X6" s="3"/>
    </row>
    <row r="7" ht="15.6" spans="2:24">
      <c r="B7" s="8"/>
      <c r="C7" s="8"/>
      <c r="D7" s="9"/>
      <c r="E7" s="9"/>
      <c r="I7" s="9"/>
      <c r="J7" s="9"/>
      <c r="K7" s="9"/>
      <c r="L7" s="9"/>
      <c r="M7" s="3"/>
      <c r="N7" s="14"/>
      <c r="O7" s="14"/>
      <c r="P7" s="14"/>
      <c r="Q7" s="3"/>
      <c r="R7" s="3"/>
      <c r="S7" s="3"/>
      <c r="T7" s="3"/>
      <c r="U7" s="3"/>
      <c r="V7" s="3"/>
      <c r="W7" s="3"/>
      <c r="X7" s="3"/>
    </row>
    <row r="8" ht="15.6" spans="2:24">
      <c r="B8" s="9">
        <f>B4-0.314</f>
        <v>0.533</v>
      </c>
      <c r="C8" s="9">
        <f>C4-0.314</f>
        <v>0.642</v>
      </c>
      <c r="D8" s="9">
        <f>D4-0.314</f>
        <v>0.773</v>
      </c>
      <c r="E8" s="9">
        <f>E4-0.314</f>
        <v>1.002</v>
      </c>
      <c r="F8" s="9">
        <f>F4-0.314</f>
        <v>0.973</v>
      </c>
      <c r="G8" s="9">
        <f>G4-0.314</f>
        <v>0.789</v>
      </c>
      <c r="H8" s="9">
        <f>H4-0.314</f>
        <v>0.683</v>
      </c>
      <c r="I8" s="9"/>
      <c r="J8" s="9">
        <f t="shared" ref="C8:P8" si="0">J4-0.314</f>
        <v>0.657</v>
      </c>
      <c r="K8" s="9">
        <f t="shared" si="0"/>
        <v>0.794</v>
      </c>
      <c r="L8" s="9">
        <f t="shared" si="0"/>
        <v>0.97</v>
      </c>
      <c r="M8" s="9">
        <f t="shared" si="0"/>
        <v>1.193</v>
      </c>
      <c r="N8" s="9">
        <f t="shared" si="0"/>
        <v>1.293</v>
      </c>
      <c r="O8" s="9">
        <f t="shared" si="0"/>
        <v>1.083</v>
      </c>
      <c r="P8" s="9">
        <f t="shared" si="0"/>
        <v>0.813</v>
      </c>
      <c r="Q8" s="11"/>
      <c r="R8" s="11"/>
      <c r="S8" s="11"/>
      <c r="T8" s="11"/>
      <c r="U8" s="11"/>
      <c r="V8" s="3"/>
      <c r="W8" s="3"/>
      <c r="X8" s="3"/>
    </row>
    <row r="9" ht="15.6" spans="2:24">
      <c r="B9" s="9">
        <f>B5-0.314</f>
        <v>0.533</v>
      </c>
      <c r="C9" s="9">
        <f>C5-0.314</f>
        <v>0.673</v>
      </c>
      <c r="D9" s="9">
        <f>D5-0.314</f>
        <v>0.683</v>
      </c>
      <c r="E9" s="9">
        <f>E5-0.314</f>
        <v>0.91</v>
      </c>
      <c r="F9" s="9">
        <f>F5-0.314</f>
        <v>1.042</v>
      </c>
      <c r="G9" s="9">
        <f>G5-0.314</f>
        <v>0.743</v>
      </c>
      <c r="H9" s="9">
        <f>H5-0.314</f>
        <v>0.642</v>
      </c>
      <c r="I9" s="9"/>
      <c r="J9" s="9">
        <f t="shared" ref="C9:P9" si="1">J5-0.314</f>
        <v>0.65</v>
      </c>
      <c r="K9" s="9">
        <f t="shared" si="1"/>
        <v>0.842</v>
      </c>
      <c r="L9" s="9">
        <f t="shared" si="1"/>
        <v>0.9</v>
      </c>
      <c r="M9" s="9">
        <f t="shared" si="1"/>
        <v>1.198</v>
      </c>
      <c r="N9" s="9">
        <f t="shared" si="1"/>
        <v>1.247</v>
      </c>
      <c r="O9" s="9">
        <f t="shared" si="1"/>
        <v>1.119</v>
      </c>
      <c r="P9" s="9">
        <f t="shared" si="1"/>
        <v>0.945</v>
      </c>
      <c r="Q9" s="11"/>
      <c r="R9" s="11"/>
      <c r="S9" s="11"/>
      <c r="T9" s="11"/>
      <c r="U9" s="11"/>
      <c r="V9" s="3"/>
      <c r="W9" s="3"/>
      <c r="X9" s="3"/>
    </row>
    <row r="10" ht="15.6" spans="2:24">
      <c r="B10" s="9">
        <f>B6-0.314</f>
        <v>0.553</v>
      </c>
      <c r="C10" s="9">
        <f>C6-0.314</f>
        <v>0.655</v>
      </c>
      <c r="D10" s="9">
        <f>D6-0.314</f>
        <v>0.79</v>
      </c>
      <c r="E10" s="9">
        <f>E6-0.314</f>
        <v>0.933</v>
      </c>
      <c r="F10" s="9">
        <f>F6-0.314</f>
        <v>1.01</v>
      </c>
      <c r="G10" s="9">
        <f>G6-0.314</f>
        <v>0.798</v>
      </c>
      <c r="H10" s="9">
        <f>H6-0.314</f>
        <v>0.653</v>
      </c>
      <c r="I10" s="9"/>
      <c r="J10" s="9">
        <f t="shared" ref="C10:P10" si="2">J6-0.314</f>
        <v>0.705</v>
      </c>
      <c r="K10" s="9">
        <f t="shared" si="2"/>
        <v>0.814</v>
      </c>
      <c r="L10" s="9">
        <f t="shared" si="2"/>
        <v>0.943</v>
      </c>
      <c r="M10" s="9">
        <f t="shared" si="2"/>
        <v>1.198</v>
      </c>
      <c r="N10" s="9">
        <f t="shared" si="2"/>
        <v>1.283</v>
      </c>
      <c r="O10" s="9">
        <f t="shared" si="2"/>
        <v>1.173</v>
      </c>
      <c r="P10" s="9">
        <f t="shared" si="2"/>
        <v>0.894</v>
      </c>
      <c r="Q10" s="11"/>
      <c r="R10" s="11"/>
      <c r="S10" s="11"/>
      <c r="T10" s="11"/>
      <c r="U10" s="11"/>
      <c r="V10" s="3"/>
      <c r="W10" s="3"/>
      <c r="X10" s="3"/>
    </row>
    <row r="11" ht="15.6" spans="1:24">
      <c r="A11" s="9"/>
      <c r="B11" s="3"/>
      <c r="C11" s="3"/>
      <c r="D11" s="3"/>
      <c r="E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ht="15.6" spans="1:24">
      <c r="A12" s="9"/>
      <c r="B12" s="9"/>
      <c r="C12" s="9"/>
      <c r="D12" s="9"/>
      <c r="E12" s="9"/>
      <c r="I12" s="9"/>
      <c r="J12" s="9"/>
      <c r="K12" s="9"/>
      <c r="L12" s="9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ht="15.6" spans="1:24">
      <c r="A13" s="9" t="s">
        <v>3</v>
      </c>
      <c r="B13" s="10">
        <f>B8/$B8</f>
        <v>1</v>
      </c>
      <c r="C13" s="10">
        <f t="shared" ref="C13:H13" si="3">C8/$B8</f>
        <v>1.20450281425891</v>
      </c>
      <c r="D13" s="10">
        <f t="shared" si="3"/>
        <v>1.45028142589118</v>
      </c>
      <c r="E13" s="10">
        <f t="shared" si="3"/>
        <v>1.87992495309569</v>
      </c>
      <c r="F13" s="10">
        <f t="shared" si="3"/>
        <v>1.82551594746717</v>
      </c>
      <c r="G13" s="10">
        <f t="shared" si="3"/>
        <v>1.48030018761726</v>
      </c>
      <c r="H13" s="10">
        <f t="shared" si="3"/>
        <v>1.28142589118199</v>
      </c>
      <c r="I13" s="15"/>
      <c r="J13" s="15">
        <f>J8/$J8</f>
        <v>1</v>
      </c>
      <c r="K13" s="15">
        <f t="shared" ref="K13:P13" si="4">K8/$J8</f>
        <v>1.20852359208524</v>
      </c>
      <c r="L13" s="15">
        <f t="shared" si="4"/>
        <v>1.47640791476408</v>
      </c>
      <c r="M13" s="15">
        <f t="shared" si="4"/>
        <v>1.8158295281583</v>
      </c>
      <c r="N13" s="15">
        <f t="shared" si="4"/>
        <v>1.96803652968037</v>
      </c>
      <c r="O13" s="15">
        <f t="shared" si="4"/>
        <v>1.64840182648402</v>
      </c>
      <c r="P13" s="15">
        <f t="shared" si="4"/>
        <v>1.23744292237443</v>
      </c>
      <c r="Q13" s="11"/>
      <c r="R13" s="11"/>
      <c r="S13" s="11"/>
      <c r="T13" s="11"/>
      <c r="U13" s="11"/>
      <c r="V13" s="3"/>
      <c r="W13" s="3"/>
      <c r="X13" s="3"/>
    </row>
    <row r="14" ht="15.6" spans="1:24">
      <c r="A14" s="9"/>
      <c r="B14" s="10">
        <f>B9/$B9</f>
        <v>1</v>
      </c>
      <c r="C14" s="10">
        <f t="shared" ref="C14:H14" si="5">C9/$B9</f>
        <v>1.26266416510319</v>
      </c>
      <c r="D14" s="10">
        <f t="shared" si="5"/>
        <v>1.28142589118199</v>
      </c>
      <c r="E14" s="10">
        <f t="shared" si="5"/>
        <v>1.70731707317073</v>
      </c>
      <c r="F14" s="10">
        <f t="shared" si="5"/>
        <v>1.95497185741088</v>
      </c>
      <c r="G14" s="10">
        <f t="shared" si="5"/>
        <v>1.39399624765478</v>
      </c>
      <c r="H14" s="10">
        <f t="shared" si="5"/>
        <v>1.20450281425891</v>
      </c>
      <c r="I14" s="15"/>
      <c r="J14" s="15">
        <f>J9/$J9</f>
        <v>1</v>
      </c>
      <c r="K14" s="15">
        <f t="shared" ref="K14:P14" si="6">K9/$J9</f>
        <v>1.29538461538462</v>
      </c>
      <c r="L14" s="15">
        <f t="shared" si="6"/>
        <v>1.38461538461538</v>
      </c>
      <c r="M14" s="15">
        <f t="shared" si="6"/>
        <v>1.84307692307692</v>
      </c>
      <c r="N14" s="15">
        <f t="shared" si="6"/>
        <v>1.91846153846154</v>
      </c>
      <c r="O14" s="15">
        <f t="shared" si="6"/>
        <v>1.72153846153846</v>
      </c>
      <c r="P14" s="15">
        <f t="shared" si="6"/>
        <v>1.45384615384615</v>
      </c>
      <c r="Q14" s="11"/>
      <c r="R14" s="11"/>
      <c r="S14" s="11"/>
      <c r="T14" s="11"/>
      <c r="U14" s="11"/>
      <c r="V14" s="3"/>
      <c r="W14" s="3"/>
      <c r="X14" s="3"/>
    </row>
    <row r="15" ht="15.6" spans="1:24">
      <c r="A15" s="9"/>
      <c r="B15" s="10">
        <f>B10/$B10</f>
        <v>1</v>
      </c>
      <c r="C15" s="10">
        <f t="shared" ref="C15:H15" si="7">C10/$B10</f>
        <v>1.18444846292948</v>
      </c>
      <c r="D15" s="10">
        <f t="shared" si="7"/>
        <v>1.42857142857143</v>
      </c>
      <c r="E15" s="10">
        <f t="shared" si="7"/>
        <v>1.6871609403255</v>
      </c>
      <c r="F15" s="10">
        <f t="shared" si="7"/>
        <v>1.82640144665461</v>
      </c>
      <c r="G15" s="10">
        <f t="shared" si="7"/>
        <v>1.44303797468354</v>
      </c>
      <c r="H15" s="10">
        <f t="shared" si="7"/>
        <v>1.18083182640145</v>
      </c>
      <c r="I15" s="15"/>
      <c r="J15" s="15">
        <f>J10/$J10</f>
        <v>1</v>
      </c>
      <c r="K15" s="15">
        <f t="shared" ref="K15:P15" si="8">K10/$J10</f>
        <v>1.15460992907801</v>
      </c>
      <c r="L15" s="15">
        <f t="shared" si="8"/>
        <v>1.33758865248227</v>
      </c>
      <c r="M15" s="15">
        <f t="shared" si="8"/>
        <v>1.69929078014184</v>
      </c>
      <c r="N15" s="15">
        <f t="shared" si="8"/>
        <v>1.81985815602837</v>
      </c>
      <c r="O15" s="15">
        <f t="shared" si="8"/>
        <v>1.66382978723404</v>
      </c>
      <c r="P15" s="15">
        <f t="shared" si="8"/>
        <v>1.26808510638298</v>
      </c>
      <c r="Q15" s="11"/>
      <c r="R15" s="11"/>
      <c r="S15" s="11"/>
      <c r="T15" s="11"/>
      <c r="U15" s="11"/>
      <c r="V15" s="3"/>
      <c r="W15" s="3"/>
      <c r="X15" s="3"/>
    </row>
    <row r="16" ht="15.6" spans="1:24">
      <c r="A16" s="3"/>
      <c r="B16" s="3"/>
      <c r="C16" s="3"/>
      <c r="D16" s="3"/>
      <c r="E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ht="15.6" spans="1:24">
      <c r="A17" s="3" t="s">
        <v>4</v>
      </c>
      <c r="B17" s="11">
        <f>AVERAGE(B13:B15)</f>
        <v>1</v>
      </c>
      <c r="C17" s="11">
        <f t="shared" ref="C17:H17" si="9">AVERAGE(C13:C15)</f>
        <v>1.21720514743053</v>
      </c>
      <c r="D17" s="11">
        <f t="shared" si="9"/>
        <v>1.38675958188153</v>
      </c>
      <c r="E17" s="11">
        <f t="shared" si="9"/>
        <v>1.75813432219731</v>
      </c>
      <c r="F17" s="11">
        <f t="shared" si="9"/>
        <v>1.86896308384422</v>
      </c>
      <c r="G17" s="11">
        <f t="shared" si="9"/>
        <v>1.4391114699852</v>
      </c>
      <c r="H17" s="11">
        <f t="shared" si="9"/>
        <v>1.22225351061412</v>
      </c>
      <c r="I17" s="11"/>
      <c r="J17" s="11">
        <f>AVERAGE(J13:J15)</f>
        <v>1</v>
      </c>
      <c r="K17" s="11">
        <f t="shared" ref="K17:P17" si="10">AVERAGE(K13:K15)</f>
        <v>1.21950604551596</v>
      </c>
      <c r="L17" s="11">
        <f t="shared" si="10"/>
        <v>1.39953731728724</v>
      </c>
      <c r="M17" s="11">
        <f t="shared" si="10"/>
        <v>1.78606574379235</v>
      </c>
      <c r="N17" s="11">
        <f t="shared" si="10"/>
        <v>1.90211874139009</v>
      </c>
      <c r="O17" s="11">
        <f t="shared" si="10"/>
        <v>1.67792335841884</v>
      </c>
      <c r="P17" s="11">
        <f t="shared" si="10"/>
        <v>1.31979139420119</v>
      </c>
      <c r="Q17" s="11"/>
      <c r="R17" s="11"/>
      <c r="S17" s="11"/>
      <c r="T17" s="11"/>
      <c r="U17" s="11"/>
      <c r="V17" s="3"/>
      <c r="W17" s="3"/>
      <c r="X17" s="3"/>
    </row>
    <row r="18" ht="15.6" spans="1:24">
      <c r="A18" s="3" t="s">
        <v>5</v>
      </c>
      <c r="B18" s="11">
        <f>STDEV(B13:B15)</f>
        <v>0</v>
      </c>
      <c r="C18" s="11">
        <f t="shared" ref="C18:H18" si="11">STDEV(C13:C15)</f>
        <v>0.0406255580593522</v>
      </c>
      <c r="D18" s="11">
        <f t="shared" si="11"/>
        <v>0.0918652316885793</v>
      </c>
      <c r="E18" s="11">
        <f t="shared" si="11"/>
        <v>0.105954168175621</v>
      </c>
      <c r="F18" s="11">
        <f t="shared" si="11"/>
        <v>0.0744870987153731</v>
      </c>
      <c r="G18" s="11">
        <f t="shared" si="11"/>
        <v>0.0432857435262616</v>
      </c>
      <c r="H18" s="11">
        <f t="shared" si="11"/>
        <v>0.0525937912979182</v>
      </c>
      <c r="I18" s="11"/>
      <c r="J18" s="11">
        <f>STDEV(J13:J15)</f>
        <v>0</v>
      </c>
      <c r="K18" s="11">
        <f t="shared" ref="K18:P18" si="12">STDEV(K13:K15)</f>
        <v>0.0710270285785554</v>
      </c>
      <c r="L18" s="11">
        <f t="shared" si="12"/>
        <v>0.0706023721351775</v>
      </c>
      <c r="M18" s="11">
        <f t="shared" si="12"/>
        <v>0.0763742487352472</v>
      </c>
      <c r="N18" s="11">
        <f t="shared" si="12"/>
        <v>0.075428925927833</v>
      </c>
      <c r="O18" s="11">
        <f t="shared" si="12"/>
        <v>0.0385514384728695</v>
      </c>
      <c r="P18" s="11">
        <f t="shared" si="12"/>
        <v>0.117101429529301</v>
      </c>
      <c r="Q18" s="11"/>
      <c r="R18" s="11"/>
      <c r="S18" s="11"/>
      <c r="T18" s="11"/>
      <c r="U18" s="11"/>
      <c r="V18" s="3"/>
      <c r="W18" s="3"/>
      <c r="X18" s="3"/>
    </row>
    <row r="19" ht="15.6" spans="1:24">
      <c r="A19" s="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3"/>
      <c r="R19" s="3"/>
      <c r="S19" s="3"/>
      <c r="T19" s="3"/>
      <c r="U19" s="3"/>
      <c r="V19" s="3"/>
      <c r="W19" s="3"/>
      <c r="X19" s="3"/>
    </row>
    <row r="20" ht="15.6" spans="1:24">
      <c r="A20" s="3"/>
      <c r="B20" s="3"/>
      <c r="C20" s="3"/>
      <c r="D20" s="3"/>
      <c r="E20" s="3" t="s">
        <v>1</v>
      </c>
      <c r="F20" s="3" t="s">
        <v>2</v>
      </c>
      <c r="G20" s="2"/>
      <c r="H20" s="3"/>
      <c r="I20" s="2"/>
      <c r="J20" s="3"/>
      <c r="K20" s="3"/>
      <c r="L20" s="3"/>
      <c r="M20" s="3"/>
      <c r="R20" s="3"/>
      <c r="S20" s="3"/>
      <c r="T20" s="3"/>
      <c r="U20" s="3"/>
      <c r="V20" s="3"/>
      <c r="W20" s="3"/>
      <c r="X20" s="3"/>
    </row>
    <row r="21" ht="15.6" spans="1:24">
      <c r="A21" s="3"/>
      <c r="B21" s="3"/>
      <c r="C21" s="3"/>
      <c r="D21" s="4">
        <v>0</v>
      </c>
      <c r="E21" s="11">
        <v>1</v>
      </c>
      <c r="F21" s="11">
        <v>1</v>
      </c>
      <c r="G21" s="12"/>
      <c r="H21" s="11">
        <v>0</v>
      </c>
      <c r="I21" s="12">
        <v>0</v>
      </c>
      <c r="J21" s="11"/>
      <c r="K21" s="11"/>
      <c r="L21" s="11"/>
      <c r="M21" s="11"/>
      <c r="N21" s="11"/>
      <c r="O21" s="11"/>
      <c r="P21" s="11"/>
      <c r="R21" s="3"/>
      <c r="S21" s="3"/>
      <c r="T21" s="3"/>
      <c r="U21" s="3"/>
      <c r="V21" s="3"/>
      <c r="W21" s="3"/>
      <c r="X21" s="3"/>
    </row>
    <row r="22" ht="15.6" spans="1:24">
      <c r="A22" s="3"/>
      <c r="B22" s="3"/>
      <c r="C22" s="3"/>
      <c r="D22" s="4">
        <v>0.5</v>
      </c>
      <c r="E22" s="11">
        <v>1.21720514743053</v>
      </c>
      <c r="F22" s="11">
        <v>1.21950604551596</v>
      </c>
      <c r="G22" s="12"/>
      <c r="H22" s="11">
        <v>0.0406255580593522</v>
      </c>
      <c r="I22" s="12">
        <v>0.0710270285785554</v>
      </c>
      <c r="J22" s="11"/>
      <c r="K22" s="11"/>
      <c r="L22" s="11"/>
      <c r="M22" s="11"/>
      <c r="N22" s="11"/>
      <c r="O22" s="11"/>
      <c r="P22" s="11"/>
      <c r="R22" s="3"/>
      <c r="S22" s="3"/>
      <c r="T22" s="3"/>
      <c r="U22" s="3"/>
      <c r="V22" s="3"/>
      <c r="W22" s="3"/>
      <c r="X22" s="3"/>
    </row>
    <row r="23" ht="15.6" spans="1:24">
      <c r="A23" s="3"/>
      <c r="B23" s="3"/>
      <c r="C23" s="3"/>
      <c r="D23" s="5">
        <v>1</v>
      </c>
      <c r="E23" s="11">
        <v>1.38675958188153</v>
      </c>
      <c r="F23" s="11">
        <v>1.39953731728724</v>
      </c>
      <c r="G23" s="12"/>
      <c r="H23" s="11">
        <v>0.0918652316885793</v>
      </c>
      <c r="I23" s="11">
        <v>0.0706023721351775</v>
      </c>
      <c r="J23" s="11"/>
      <c r="K23" s="11"/>
      <c r="L23" s="11"/>
      <c r="M23" s="11"/>
      <c r="N23" s="11"/>
      <c r="O23" s="11"/>
      <c r="P23" s="11"/>
      <c r="Q23" s="3"/>
      <c r="R23" s="3"/>
      <c r="S23" s="3"/>
      <c r="T23" s="3"/>
      <c r="U23" s="3"/>
      <c r="V23" s="3"/>
      <c r="W23" s="3"/>
      <c r="X23" s="3"/>
    </row>
    <row r="24" ht="15.6" spans="1:24">
      <c r="A24" s="3"/>
      <c r="B24" s="3"/>
      <c r="C24" s="3"/>
      <c r="D24" s="5">
        <v>2</v>
      </c>
      <c r="E24" s="11">
        <v>1.75813432219731</v>
      </c>
      <c r="F24" s="11">
        <v>1.78606574379235</v>
      </c>
      <c r="G24" s="11"/>
      <c r="H24" s="11">
        <v>0.105954168175621</v>
      </c>
      <c r="I24" s="11">
        <v>0.0763742487352472</v>
      </c>
      <c r="J24" s="11"/>
      <c r="K24" s="11"/>
      <c r="L24" s="11"/>
      <c r="P24" s="3"/>
      <c r="Q24" s="3"/>
      <c r="R24" s="3"/>
      <c r="S24" s="3"/>
      <c r="T24" s="3"/>
      <c r="U24" s="3"/>
      <c r="V24" s="3"/>
      <c r="W24" s="3"/>
      <c r="X24" s="3"/>
    </row>
    <row r="25" ht="15.6" spans="4:13">
      <c r="D25" s="2">
        <v>3</v>
      </c>
      <c r="E25" s="12">
        <v>1.86896308384422</v>
      </c>
      <c r="F25" s="12">
        <v>1.90211874139009</v>
      </c>
      <c r="G25" s="12"/>
      <c r="H25" s="12">
        <v>0.0744870987153731</v>
      </c>
      <c r="I25" s="12">
        <v>0.075428925927833</v>
      </c>
      <c r="J25" s="16"/>
      <c r="K25" s="16"/>
      <c r="L25" s="3"/>
      <c r="M25" s="3"/>
    </row>
    <row r="26" ht="15.6" spans="4:13">
      <c r="D26" s="2">
        <v>5</v>
      </c>
      <c r="E26" s="12">
        <v>1.4391114699852</v>
      </c>
      <c r="F26" s="12">
        <v>1.67792335841884</v>
      </c>
      <c r="G26" s="12"/>
      <c r="H26" s="12">
        <v>0.0432857435262616</v>
      </c>
      <c r="I26" s="12">
        <v>0.0385514384728695</v>
      </c>
      <c r="J26" s="16"/>
      <c r="K26" s="16"/>
      <c r="L26" s="3"/>
      <c r="M26" s="3"/>
    </row>
    <row r="27" ht="15.6" spans="4:13">
      <c r="D27" s="2">
        <v>10</v>
      </c>
      <c r="E27" s="12">
        <v>1.22225351061412</v>
      </c>
      <c r="F27" s="12">
        <v>1.31979139420119</v>
      </c>
      <c r="G27" s="12"/>
      <c r="H27" s="12">
        <v>0.0525937912979182</v>
      </c>
      <c r="I27" s="12">
        <v>0.117101429529301</v>
      </c>
      <c r="J27" s="16"/>
      <c r="K27" s="16"/>
      <c r="L27" s="3"/>
      <c r="M27" s="3"/>
    </row>
    <row r="28" ht="15.6" spans="12:13">
      <c r="L28" s="3"/>
      <c r="M28" s="3"/>
    </row>
    <row r="29" ht="15.6" spans="12:13">
      <c r="L29" s="3"/>
      <c r="M29" s="3"/>
    </row>
    <row r="30" ht="15.6" spans="12:13">
      <c r="L30" s="3"/>
      <c r="M30" s="3"/>
    </row>
    <row r="31" ht="15.6" spans="12:13">
      <c r="L31" s="3"/>
      <c r="M31" s="3"/>
    </row>
    <row r="32" ht="15.6" spans="12:13">
      <c r="L32" s="3"/>
      <c r="M32" s="3"/>
    </row>
    <row r="33" ht="15.6" spans="12:13">
      <c r="L33" s="3"/>
      <c r="M33" s="3"/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WPS_1605077550</cp:lastModifiedBy>
  <dcterms:created xsi:type="dcterms:W3CDTF">2019-12-24T08:30:00Z</dcterms:created>
  <dcterms:modified xsi:type="dcterms:W3CDTF">2022-04-08T02:31:55Z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2052-11.1.0.11220</vt:lpwstr>
  </property>
  <property fmtid="{D5CDD505-2E9C-101B-9397-08002B2CF9AE}" pid="3" name="ICV">
    <vt:lpwstr>E042E180E2214F7D9E222029F2148692</vt:lpwstr>
  </property>
</Properties>
</file>