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625a91dfc9021aca/Desktop/VUB/Zz thesis writing/Publication 1/"/>
    </mc:Choice>
  </mc:AlternateContent>
  <xr:revisionPtr revIDLastSave="393" documentId="8_{B0E5063C-F549-4003-9060-BC556D5C0D2E}" xr6:coauthVersionLast="47" xr6:coauthVersionMax="47" xr10:uidLastSave="{EE0FAA3B-3AB1-41C6-B20D-0B364078C5CA}"/>
  <bookViews>
    <workbookView xWindow="-110" yWindow="-110" windowWidth="22780" windowHeight="14660" xr2:uid="{6515976D-116C-46D3-87C5-C77A91772064}"/>
  </bookViews>
  <sheets>
    <sheet name="External Referral form" sheetId="2" r:id="rId1"/>
    <sheet name="ANC,Delivery,PNC referral form" sheetId="4" r:id="rId2"/>
    <sheet name="Fiche de reference RF" sheetId="6" r:id="rId3"/>
    <sheet name="Internal referral form" sheetId="10" r:id="rId4"/>
    <sheet name="PH2" sheetId="12" r:id="rId5"/>
    <sheet name="PH1" sheetId="8" r:id="rId6"/>
    <sheet name="DH2"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6" l="1"/>
  <c r="Q25" i="6"/>
  <c r="Q22" i="6"/>
  <c r="Q17" i="6"/>
  <c r="G21" i="14"/>
  <c r="G16" i="14"/>
  <c r="G11" i="14"/>
  <c r="H20" i="8"/>
  <c r="H10" i="8"/>
  <c r="G21" i="12"/>
  <c r="G18" i="12"/>
  <c r="G15" i="12"/>
  <c r="G11" i="12"/>
  <c r="K43" i="10"/>
  <c r="K37" i="10"/>
  <c r="K31" i="10"/>
  <c r="K24" i="10"/>
  <c r="K17" i="10"/>
  <c r="M121" i="4"/>
  <c r="M102" i="4"/>
  <c r="M95" i="4"/>
  <c r="M86" i="4"/>
  <c r="M77" i="4"/>
  <c r="M65" i="4"/>
  <c r="M60" i="4"/>
  <c r="M52" i="4"/>
  <c r="M31" i="4"/>
  <c r="M16" i="4"/>
  <c r="R33" i="2"/>
  <c r="R73" i="2"/>
  <c r="R56" i="2"/>
  <c r="R50" i="2"/>
  <c r="R41" i="2"/>
  <c r="R14" i="2"/>
</calcChain>
</file>

<file path=xl/sharedStrings.xml><?xml version="1.0" encoding="utf-8"?>
<sst xmlns="http://schemas.openxmlformats.org/spreadsheetml/2006/main" count="517" uniqueCount="296">
  <si>
    <t>Total</t>
  </si>
  <si>
    <t>Facility</t>
  </si>
  <si>
    <t>Count</t>
  </si>
  <si>
    <t>% within Facility</t>
  </si>
  <si>
    <t>Reason for Transfer</t>
  </si>
  <si>
    <t>Significant Findings - Clinical Presentation</t>
  </si>
  <si>
    <t>If person with disability, record the type of disability</t>
  </si>
  <si>
    <t>Laboratory</t>
  </si>
  <si>
    <t>Others</t>
  </si>
  <si>
    <t>Diagnosis</t>
  </si>
  <si>
    <t>Procedures and Treatments</t>
  </si>
  <si>
    <t>Date of admission or client seen at receiving facility</t>
  </si>
  <si>
    <t>Date of Discharge</t>
  </si>
  <si>
    <t>Final Diagnosis</t>
  </si>
  <si>
    <t>Treatment at the receiving facility</t>
  </si>
  <si>
    <t>Outcome</t>
  </si>
  <si>
    <t>Recommendations (follow up care)</t>
  </si>
  <si>
    <t>EXTERNAL TRANSFER FORM</t>
  </si>
  <si>
    <t>Patient</t>
  </si>
  <si>
    <t>Client Name</t>
  </si>
  <si>
    <t>Age(DOB)</t>
  </si>
  <si>
    <t>Sex</t>
  </si>
  <si>
    <t>District</t>
  </si>
  <si>
    <t>Sector</t>
  </si>
  <si>
    <t>Cell</t>
  </si>
  <si>
    <t>Village</t>
  </si>
  <si>
    <t>Transfer</t>
  </si>
  <si>
    <t>Date and time of Admission</t>
  </si>
  <si>
    <t>Date and Time of decision to transfer,</t>
  </si>
  <si>
    <t>Receiving Facility, Receiving Service</t>
  </si>
  <si>
    <t>Calling Time</t>
  </si>
  <si>
    <t>Staff contacted at receiving facility</t>
  </si>
  <si>
    <t>Phone</t>
  </si>
  <si>
    <t>Type of transfer</t>
  </si>
  <si>
    <t>Emergency</t>
  </si>
  <si>
    <t>Not- Emergency</t>
  </si>
  <si>
    <t>Follow up</t>
  </si>
  <si>
    <t>Transfer emergency</t>
  </si>
  <si>
    <t>Time ambulance called</t>
  </si>
  <si>
    <t>Time of departure from referring facility</t>
  </si>
  <si>
    <t>Vital signs</t>
  </si>
  <si>
    <t>To</t>
  </si>
  <si>
    <t>SpO2</t>
  </si>
  <si>
    <t>RR</t>
  </si>
  <si>
    <t>Pulse</t>
  </si>
  <si>
    <t>BP</t>
  </si>
  <si>
    <t>Weight</t>
  </si>
  <si>
    <t>Height</t>
  </si>
  <si>
    <t>MUAC</t>
  </si>
  <si>
    <t>Type of Transportation</t>
  </si>
  <si>
    <t>Ambulance</t>
  </si>
  <si>
    <t>Other (specify)</t>
  </si>
  <si>
    <t>Health insurance</t>
  </si>
  <si>
    <t>CBHI Mutuelle</t>
  </si>
  <si>
    <t>RSSB</t>
  </si>
  <si>
    <t>MMI</t>
  </si>
  <si>
    <t>None</t>
  </si>
  <si>
    <t>Referring health care provider</t>
  </si>
  <si>
    <t>Name</t>
  </si>
  <si>
    <t>Qualification</t>
  </si>
  <si>
    <t>Date / Time</t>
  </si>
  <si>
    <t>Signature / Stamp</t>
  </si>
  <si>
    <t>Client name</t>
  </si>
  <si>
    <t>Age(DOB</t>
  </si>
  <si>
    <t>Counter referral</t>
  </si>
  <si>
    <t>Refer back to</t>
  </si>
  <si>
    <t>Name of facility</t>
  </si>
  <si>
    <t>Contact person</t>
  </si>
  <si>
    <t>Health care provider</t>
  </si>
  <si>
    <t>Names</t>
  </si>
  <si>
    <t>Health Falicity</t>
  </si>
  <si>
    <t>Dictrict Hospital</t>
  </si>
  <si>
    <t>Patient Identification</t>
  </si>
  <si>
    <t>Health Centers</t>
  </si>
  <si>
    <t>Referral Hospitals</t>
  </si>
  <si>
    <t>Patient identification</t>
  </si>
  <si>
    <t>SN in register/EMR ID</t>
  </si>
  <si>
    <t>Age (DOB)</t>
  </si>
  <si>
    <t>Next of kin</t>
  </si>
  <si>
    <t>Telephone</t>
  </si>
  <si>
    <t>Date of admission</t>
  </si>
  <si>
    <t>Date/time of decision to transfer</t>
  </si>
  <si>
    <t>Receiving facility</t>
  </si>
  <si>
    <t>Receiving service</t>
  </si>
  <si>
    <t>Calling time</t>
  </si>
  <si>
    <t>Reason for transfer</t>
  </si>
  <si>
    <t>If emergency</t>
  </si>
  <si>
    <t>Time of departure</t>
  </si>
  <si>
    <t>Copy of partograph attached</t>
  </si>
  <si>
    <t>If person with disability, record the type</t>
  </si>
  <si>
    <t>Gravida</t>
  </si>
  <si>
    <t>Parity</t>
  </si>
  <si>
    <t>Living children</t>
  </si>
  <si>
    <t>Abortion</t>
  </si>
  <si>
    <t>Stillbirth</t>
  </si>
  <si>
    <t>Neonatal death</t>
  </si>
  <si>
    <t>Preterm birth</t>
  </si>
  <si>
    <t>LMP</t>
  </si>
  <si>
    <t>EDD</t>
  </si>
  <si>
    <t>Gestation age</t>
  </si>
  <si>
    <t>Number of ANC completed</t>
  </si>
  <si>
    <t>Tetanus vaccines</t>
  </si>
  <si>
    <t>Previous significant history</t>
  </si>
  <si>
    <t>Multi pregnancy an known HIV</t>
  </si>
  <si>
    <t>Current pregnancy complications</t>
  </si>
  <si>
    <t>Latest test results</t>
  </si>
  <si>
    <t>Maternal vital signs</t>
  </si>
  <si>
    <t>SPO2</t>
  </si>
  <si>
    <t>Abdominal examination</t>
  </si>
  <si>
    <t>Fetal presentation</t>
  </si>
  <si>
    <t>Fundal height</t>
  </si>
  <si>
    <t>Fetal heart rate</t>
  </si>
  <si>
    <t>contractions</t>
  </si>
  <si>
    <t>Date / Time latest examination</t>
  </si>
  <si>
    <t>Dilation</t>
  </si>
  <si>
    <t>Effacement</t>
  </si>
  <si>
    <t>Descent</t>
  </si>
  <si>
    <t>Consistency</t>
  </si>
  <si>
    <t>Position</t>
  </si>
  <si>
    <t>Caput</t>
  </si>
  <si>
    <t>Membranes ruptured</t>
  </si>
  <si>
    <t>If yes date/time</t>
  </si>
  <si>
    <t>Color of amniotic fluid</t>
  </si>
  <si>
    <t>If bloody, estimate blood loss</t>
  </si>
  <si>
    <t>Investigation results</t>
  </si>
  <si>
    <t>Hgb</t>
  </si>
  <si>
    <t>Urine test</t>
  </si>
  <si>
    <t>Other test</t>
  </si>
  <si>
    <t>Imaging investigation</t>
  </si>
  <si>
    <t>Procedures</t>
  </si>
  <si>
    <t>Lab test</t>
  </si>
  <si>
    <t xml:space="preserve">Imaging  </t>
  </si>
  <si>
    <t>Received treatment at health facility (time given and dose)</t>
  </si>
  <si>
    <t>IV fluids</t>
  </si>
  <si>
    <t>Dexamethasone</t>
  </si>
  <si>
    <t>Magnesium sulphate</t>
  </si>
  <si>
    <t>Nifedipine</t>
  </si>
  <si>
    <t>Oxytocin</t>
  </si>
  <si>
    <t>ATBs</t>
  </si>
  <si>
    <t>Type of transportation</t>
  </si>
  <si>
    <t>Referring care provider</t>
  </si>
  <si>
    <t>date</t>
  </si>
  <si>
    <t>time</t>
  </si>
  <si>
    <t>Signature and stamp</t>
  </si>
  <si>
    <t>Date admission</t>
  </si>
  <si>
    <t>Date of discharge</t>
  </si>
  <si>
    <t>Final diagnosis</t>
  </si>
  <si>
    <t>Treatment at receiving facility</t>
  </si>
  <si>
    <t>Recommendations</t>
  </si>
  <si>
    <t>Name of the facility</t>
  </si>
  <si>
    <t>Date</t>
  </si>
  <si>
    <t>Time</t>
  </si>
  <si>
    <t>Significant findings Clinical presentation</t>
  </si>
  <si>
    <t>Total N=137</t>
  </si>
  <si>
    <t>Nom</t>
  </si>
  <si>
    <t>Prenom</t>
  </si>
  <si>
    <t>Age</t>
  </si>
  <si>
    <t>Sexe</t>
  </si>
  <si>
    <t>No du Dossier</t>
  </si>
  <si>
    <t>Secteur</t>
  </si>
  <si>
    <t>Cellule</t>
  </si>
  <si>
    <t>Anamnese et examen clinique</t>
  </si>
  <si>
    <t>Examens complementaires</t>
  </si>
  <si>
    <t>traitement recu</t>
  </si>
  <si>
    <t>Raison de transfer</t>
  </si>
  <si>
    <t>Nom et signature du referrant</t>
  </si>
  <si>
    <t>FICHE DE REFERENCE / CONTRE REFERENCE</t>
  </si>
  <si>
    <t>Contre Reference</t>
  </si>
  <si>
    <t>Date entrée</t>
  </si>
  <si>
    <t>Date sortie</t>
  </si>
  <si>
    <t>Resultats significatifs</t>
  </si>
  <si>
    <t>Diagnostics</t>
  </si>
  <si>
    <t>Traitement recu et /ou intervention subie</t>
  </si>
  <si>
    <t>Recommendations / traitement a suivre</t>
  </si>
  <si>
    <t>Nom et signature du contre referrant</t>
  </si>
  <si>
    <t>Dictrict Hospitals</t>
  </si>
  <si>
    <t>Total N=840</t>
  </si>
  <si>
    <t>Transfer to</t>
  </si>
  <si>
    <t>Patient name</t>
  </si>
  <si>
    <t>Clinical Status</t>
  </si>
  <si>
    <t>Received treatments</t>
  </si>
  <si>
    <t>Transfer Reason(s)</t>
  </si>
  <si>
    <t>Prepared by</t>
  </si>
  <si>
    <t>Approved by</t>
  </si>
  <si>
    <t>Kigali on</t>
  </si>
  <si>
    <t>Signature</t>
  </si>
  <si>
    <t>INTERNAL TRANSFER FORM</t>
  </si>
  <si>
    <t>Client identification</t>
  </si>
  <si>
    <t>Patient file Number/EMR ID</t>
  </si>
  <si>
    <t>Name of next of kin</t>
  </si>
  <si>
    <t>Date and time of decision to transfer: Date</t>
  </si>
  <si>
    <t>Referring service</t>
  </si>
  <si>
    <t>Staff contacted</t>
  </si>
  <si>
    <t>Significant Findings</t>
  </si>
  <si>
    <t>Clinical condition prior to transfer</t>
  </si>
  <si>
    <t>Ongoing Treatments</t>
  </si>
  <si>
    <t xml:space="preserve">Name </t>
  </si>
  <si>
    <t>Receiving health care provider</t>
  </si>
  <si>
    <t>Nom du malade</t>
  </si>
  <si>
    <t>Adresse</t>
  </si>
  <si>
    <t>Elements cliniques paraclinique et diagnostic de presomption</t>
  </si>
  <si>
    <t>Prise an charge avant le transfer</t>
  </si>
  <si>
    <t>Motif de transfer et destination</t>
  </si>
  <si>
    <t>Retro information Date</t>
  </si>
  <si>
    <t>Retro information Nom et signature</t>
  </si>
  <si>
    <t>Age(DoB)</t>
  </si>
  <si>
    <t>Procedure and treatment</t>
  </si>
  <si>
    <t>Patient immediate condition</t>
  </si>
  <si>
    <t>Reason for referral/transfer</t>
  </si>
  <si>
    <t>Service</t>
  </si>
  <si>
    <t>Hospital</t>
  </si>
  <si>
    <t>Type of transportation and required monitoring during transport</t>
  </si>
  <si>
    <t>Total N=79</t>
  </si>
  <si>
    <t>Transfer details</t>
  </si>
  <si>
    <t>RH1 N=8</t>
  </si>
  <si>
    <t>RH2 N= 89</t>
  </si>
  <si>
    <t>DH1 N=7</t>
  </si>
  <si>
    <t>HC3 N=64</t>
  </si>
  <si>
    <t>HC1 N= 67</t>
  </si>
  <si>
    <t>HC2 N=72</t>
  </si>
  <si>
    <t>RH1 N=1</t>
  </si>
  <si>
    <t>RH2 N= 9</t>
  </si>
  <si>
    <t>HC3 N=66</t>
  </si>
  <si>
    <t>HC1 N= 61</t>
  </si>
  <si>
    <t>RH1 N=202</t>
  </si>
  <si>
    <t>RH2 N= 90</t>
  </si>
  <si>
    <t>DH1 N=160</t>
  </si>
  <si>
    <t>DH3 N=240</t>
  </si>
  <si>
    <t>HC3 N=114</t>
  </si>
  <si>
    <t>HC1 N= 32</t>
  </si>
  <si>
    <t>RH1 N=48</t>
  </si>
  <si>
    <t>RH2 N= 21</t>
  </si>
  <si>
    <t>DH1 N=10</t>
  </si>
  <si>
    <t>PH2</t>
  </si>
  <si>
    <t>PH1</t>
  </si>
  <si>
    <t>DH2</t>
  </si>
  <si>
    <t>Clinical Information</t>
  </si>
  <si>
    <t>Referral feedback &amp; Counter referral</t>
  </si>
  <si>
    <t>Vaginal examination</t>
  </si>
  <si>
    <t>Referring Healthcare provider details</t>
  </si>
  <si>
    <t>Referral feedback/Counter referral</t>
  </si>
  <si>
    <t>Received treatment at health facility</t>
  </si>
  <si>
    <t>Transfer Details</t>
  </si>
  <si>
    <t>Referring Healthcare Provider</t>
  </si>
  <si>
    <t>Clinical information/Obstetric history</t>
  </si>
  <si>
    <t>Sub-total</t>
  </si>
  <si>
    <t>Healt details</t>
  </si>
  <si>
    <t>Legend</t>
  </si>
  <si>
    <t>RH = Referral Hospital</t>
  </si>
  <si>
    <t>DH = District Hospital</t>
  </si>
  <si>
    <t>HC = Health center</t>
  </si>
  <si>
    <t>Antenatal, Delivery, and Postnatal external transfer form</t>
  </si>
  <si>
    <t>PH = Private Hospital</t>
  </si>
  <si>
    <t>Additional file 1 - Sheet 1: External referral form</t>
  </si>
  <si>
    <t>Total N=307</t>
  </si>
  <si>
    <t>Abbreviation</t>
  </si>
  <si>
    <t>Description</t>
  </si>
  <si>
    <t>The above table describe the external referral format completeness assessment whereby column B, C, and D are variables/contents of the external referral letter.</t>
  </si>
  <si>
    <t>Row 5 is comprised of number of referral letter assessed per hospital.</t>
  </si>
  <si>
    <t>Column E, G, I, K, M, and O caracterise the number or count of YES which determine a completed variable per hospital.</t>
  </si>
  <si>
    <t>Column F, H, J, L, N, and P caracterise the percentage of completed variables per hospital.</t>
  </si>
  <si>
    <t>Additional file 1 - Sheet 2: Antenatal, Delivery, and Postnatal external transfer form</t>
  </si>
  <si>
    <t>The above table describe the Antenatal, Delivery, and Postnatal external transfer form completeness assessment whereby column B and C are variables/contents of the Antenatal, Delivery, and Postnatal external transfer form.</t>
  </si>
  <si>
    <t>Column D, F, H, and J caracterise the number or count of YES which determine a completed variable per hospital.</t>
  </si>
  <si>
    <t>Column E, G, I, and K caracterise the percentage of completed variables per hospital.</t>
  </si>
  <si>
    <r>
      <t>Additional file 1 - Sheet 3: Fiche de r</t>
    </r>
    <r>
      <rPr>
        <b/>
        <sz val="12"/>
        <color theme="1"/>
        <rFont val="Calibri"/>
        <family val="2"/>
      </rPr>
      <t>é</t>
    </r>
    <r>
      <rPr>
        <b/>
        <sz val="12"/>
        <color theme="1"/>
        <rFont val="Calibri Light"/>
        <family val="2"/>
        <scheme val="major"/>
      </rPr>
      <t xml:space="preserve">férence / Contre référence </t>
    </r>
  </si>
  <si>
    <t>The above table describe the Fiche de référence / Contre référence completeness assessment whereby column B and C are variables/contents of the Fiche de référence / Contre référence.</t>
  </si>
  <si>
    <t>Row 6 is comprised of number of referral letter assessed per hospital.</t>
  </si>
  <si>
    <t>Column D, F, H, J, L, and N caracterise the number or count of YES which determine a completed variable per hospital.</t>
  </si>
  <si>
    <t>Column E, G, I, K, M, and O caracterise the percentage of completed variables per hospital.</t>
  </si>
  <si>
    <t>Additional file 1 - Sheet 4: Internal referral form</t>
  </si>
  <si>
    <t>The above table describe the Internal referral form completeness assessment whereby column B and C are variables/contents of the Internal referral form.</t>
  </si>
  <si>
    <t>Column D, F, and H caracterise the number or count of YES which determine a completed variable per hospital.</t>
  </si>
  <si>
    <t>Column E, G,  and I caracterise the percentage of completed variables per hospital.</t>
  </si>
  <si>
    <t>Private hospital (PH2)</t>
  </si>
  <si>
    <t>Additional file 1 - Sheet 5: Private Hospital PH2</t>
  </si>
  <si>
    <t>The above table describe the private hospital PH2 form completeness assessment whereby column B and C are variables/contents of the private hospital PH2 form.</t>
  </si>
  <si>
    <t>Column D caracterise the number or count of YES which determine a completed variable in hospital PH2.</t>
  </si>
  <si>
    <t>Column E caracterise the percentage of completed variables in the hospital PH2.</t>
  </si>
  <si>
    <t>Private Hospital (PH1)</t>
  </si>
  <si>
    <t>The above table describe the private hospital PH1 form completeness assessment whereby column B, C and D are variables/contents of the private hospital PH1 form.</t>
  </si>
  <si>
    <t>Column E caracterise the number or count of YES which determine a completed variable in hospital PH1.</t>
  </si>
  <si>
    <t>Column F caracterise the percentage of completed variables in the hospital PH1.</t>
  </si>
  <si>
    <t>District Hospital (DH2)</t>
  </si>
  <si>
    <t>The above table describe the district hospital DH2 form completeness assessment whereby column B and C are variables/contents of the district hospital DH2 form.</t>
  </si>
  <si>
    <t>Column D caracterise the number or count of YES which determine a completed variable in hospital DH2.</t>
  </si>
  <si>
    <t>Column E caracterise the percentage of completed variables in the hospital DH2.</t>
  </si>
  <si>
    <t>Additional file 1 - Sheet 7: District Hospital DH2</t>
  </si>
  <si>
    <t>Additional file 1 - Sheet 6: Private Hospital PH1</t>
  </si>
  <si>
    <t>Column L represent the total number of completed variables while column M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5) as summary of the entire table.</t>
  </si>
  <si>
    <t>Column Q represent the total number of completed variables while column R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4) as summary  of the entire table.</t>
  </si>
  <si>
    <t>Column P represent the total number of completed variables while column Q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3)as summary of the entire table.</t>
  </si>
  <si>
    <t>Column J represent the total number of completed variables while column K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as summary (table 6) of the entire table.</t>
  </si>
  <si>
    <t>Column F represent the total number of completed variables while column G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9) as summary of the entire table.</t>
  </si>
  <si>
    <t>Column G represent the total number of completed variables while column H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8) as summary of the entire table.</t>
  </si>
  <si>
    <t>Column F represent the total number of completed variables while column G is the average percentage of completeness with conditional formating colored from green being completed at the maximun lighting  up to yellow as the percentage decrease, finally to red representing lower percetange. The subtotal in between represent a groupimg of similar variables which is represented in the manuscript (table 7) as summary of the entire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</si>
</sst>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9" x14ac:knownFonts="1">
    <font>
      <sz val="11"/>
      <color theme="1"/>
      <name val="Calibri"/>
      <family val="2"/>
      <scheme val="minor"/>
    </font>
    <font>
      <sz val="10"/>
      <name val="Arial"/>
      <family val="2"/>
    </font>
    <font>
      <b/>
      <sz val="11"/>
      <color theme="1"/>
      <name val="Calibri"/>
      <family val="2"/>
      <scheme val="minor"/>
    </font>
    <font>
      <sz val="9"/>
      <name val="Arial"/>
      <family val="2"/>
    </font>
    <font>
      <b/>
      <sz val="11"/>
      <color theme="1"/>
      <name val="Calibri Light"/>
      <family val="2"/>
      <scheme val="major"/>
    </font>
    <font>
      <sz val="11"/>
      <color theme="1"/>
      <name val="Calibri Light"/>
      <family val="2"/>
      <scheme val="major"/>
    </font>
    <font>
      <sz val="9"/>
      <name val="Arial"/>
      <family val="2"/>
    </font>
    <font>
      <b/>
      <sz val="9"/>
      <name val="Arial"/>
      <family val="2"/>
    </font>
    <font>
      <b/>
      <sz val="14"/>
      <color theme="1"/>
      <name val="Calibri"/>
      <family val="2"/>
      <scheme val="minor"/>
    </font>
    <font>
      <b/>
      <sz val="14"/>
      <color theme="1"/>
      <name val="Calibri Light"/>
      <family val="2"/>
      <scheme val="major"/>
    </font>
    <font>
      <b/>
      <sz val="12"/>
      <color theme="1"/>
      <name val="Calibri"/>
      <family val="2"/>
      <scheme val="minor"/>
    </font>
    <font>
      <b/>
      <sz val="18"/>
      <color theme="1"/>
      <name val="Calibri"/>
      <family val="2"/>
      <scheme val="minor"/>
    </font>
    <font>
      <sz val="10"/>
      <name val="Arial"/>
      <family val="2"/>
    </font>
    <font>
      <b/>
      <sz val="14"/>
      <name val="Arial"/>
      <family val="2"/>
    </font>
    <font>
      <sz val="11"/>
      <name val="Calibri Light"/>
      <family val="2"/>
      <scheme val="major"/>
    </font>
    <font>
      <b/>
      <sz val="12"/>
      <color theme="1"/>
      <name val="Calibri Light"/>
      <family val="2"/>
      <scheme val="major"/>
    </font>
    <font>
      <sz val="10"/>
      <name val="Calibri Light"/>
      <family val="2"/>
      <scheme val="major"/>
    </font>
    <font>
      <b/>
      <sz val="12"/>
      <color theme="1"/>
      <name val="Calibri"/>
      <family val="2"/>
    </font>
    <font>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
    <xf numFmtId="0" fontId="0"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cellStyleXfs>
  <cellXfs count="343">
    <xf numFmtId="0" fontId="0" fillId="0" borderId="0" xfId="0"/>
    <xf numFmtId="164" fontId="3" fillId="2" borderId="1" xfId="1" applyNumberFormat="1" applyFont="1" applyFill="1" applyBorder="1" applyAlignment="1">
      <alignment horizontal="right" vertical="top"/>
    </xf>
    <xf numFmtId="165" fontId="3" fillId="2" borderId="1" xfId="1" applyNumberFormat="1" applyFont="1" applyFill="1" applyBorder="1" applyAlignment="1">
      <alignment horizontal="right" vertical="top"/>
    </xf>
    <xf numFmtId="0" fontId="4" fillId="0" borderId="5" xfId="0" applyFont="1" applyBorder="1"/>
    <xf numFmtId="0" fontId="4" fillId="0" borderId="9" xfId="0" applyFont="1" applyBorder="1"/>
    <xf numFmtId="0" fontId="5" fillId="0" borderId="10" xfId="0" applyFont="1" applyBorder="1"/>
    <xf numFmtId="0" fontId="5" fillId="0" borderId="13" xfId="0" applyFont="1" applyBorder="1"/>
    <xf numFmtId="0" fontId="5" fillId="0" borderId="15" xfId="0" applyFont="1" applyBorder="1"/>
    <xf numFmtId="164" fontId="3" fillId="2" borderId="3" xfId="1" applyNumberFormat="1" applyFont="1" applyFill="1" applyBorder="1" applyAlignment="1">
      <alignment horizontal="right" vertical="top"/>
    </xf>
    <xf numFmtId="165" fontId="3" fillId="2" borderId="3" xfId="1" applyNumberFormat="1" applyFont="1" applyFill="1" applyBorder="1" applyAlignment="1">
      <alignment horizontal="right" vertical="top"/>
    </xf>
    <xf numFmtId="165" fontId="3" fillId="2" borderId="30" xfId="1" applyNumberFormat="1" applyFont="1" applyFill="1" applyBorder="1" applyAlignment="1">
      <alignment horizontal="right" vertical="top"/>
    </xf>
    <xf numFmtId="165" fontId="3" fillId="2" borderId="23" xfId="1" applyNumberFormat="1" applyFont="1" applyFill="1" applyBorder="1" applyAlignment="1">
      <alignment horizontal="right" vertical="top"/>
    </xf>
    <xf numFmtId="0" fontId="5" fillId="0" borderId="33" xfId="0" applyFont="1" applyBorder="1"/>
    <xf numFmtId="0" fontId="5" fillId="0" borderId="26" xfId="0" applyFont="1" applyBorder="1"/>
    <xf numFmtId="0" fontId="5" fillId="0" borderId="34" xfId="0" applyFont="1" applyBorder="1"/>
    <xf numFmtId="0" fontId="5" fillId="0" borderId="35" xfId="0" applyFont="1" applyBorder="1"/>
    <xf numFmtId="0" fontId="5" fillId="0" borderId="11" xfId="0" applyFont="1" applyBorder="1"/>
    <xf numFmtId="0" fontId="5" fillId="0" borderId="36" xfId="0" applyFont="1" applyBorder="1"/>
    <xf numFmtId="0" fontId="5" fillId="0" borderId="8" xfId="0" applyFont="1" applyBorder="1"/>
    <xf numFmtId="164" fontId="6" fillId="2" borderId="1" xfId="2" applyNumberFormat="1" applyFont="1" applyFill="1" applyBorder="1" applyAlignment="1">
      <alignment horizontal="right" vertical="top"/>
    </xf>
    <xf numFmtId="165" fontId="6" fillId="2" borderId="1" xfId="2" applyNumberFormat="1" applyFont="1" applyFill="1" applyBorder="1" applyAlignment="1">
      <alignment horizontal="right" vertical="top"/>
    </xf>
    <xf numFmtId="164" fontId="6" fillId="2" borderId="39" xfId="2" applyNumberFormat="1" applyFont="1" applyFill="1" applyBorder="1" applyAlignment="1">
      <alignment horizontal="right" vertical="top"/>
    </xf>
    <xf numFmtId="165" fontId="6" fillId="2" borderId="40" xfId="2" applyNumberFormat="1" applyFont="1" applyFill="1" applyBorder="1" applyAlignment="1">
      <alignment horizontal="right" vertical="top"/>
    </xf>
    <xf numFmtId="164" fontId="6" fillId="2" borderId="40" xfId="2" applyNumberFormat="1" applyFont="1" applyFill="1" applyBorder="1" applyAlignment="1">
      <alignment horizontal="right" vertical="top"/>
    </xf>
    <xf numFmtId="165" fontId="6" fillId="2" borderId="41" xfId="2" applyNumberFormat="1" applyFont="1" applyFill="1" applyBorder="1" applyAlignment="1">
      <alignment horizontal="right" vertical="top"/>
    </xf>
    <xf numFmtId="164" fontId="6" fillId="2" borderId="42" xfId="2" applyNumberFormat="1" applyFont="1" applyFill="1" applyBorder="1" applyAlignment="1">
      <alignment horizontal="right" vertical="top"/>
    </xf>
    <xf numFmtId="165" fontId="6" fillId="2" borderId="23" xfId="2" applyNumberFormat="1" applyFont="1" applyFill="1" applyBorder="1" applyAlignment="1">
      <alignment horizontal="right" vertical="top"/>
    </xf>
    <xf numFmtId="164" fontId="6" fillId="2" borderId="44" xfId="2" applyNumberFormat="1" applyFont="1" applyFill="1" applyBorder="1" applyAlignment="1">
      <alignment horizontal="right" vertical="top"/>
    </xf>
    <xf numFmtId="165" fontId="6" fillId="2" borderId="2" xfId="2" applyNumberFormat="1" applyFont="1" applyFill="1" applyBorder="1" applyAlignment="1">
      <alignment horizontal="right" vertical="top"/>
    </xf>
    <xf numFmtId="164" fontId="6" fillId="2" borderId="2" xfId="2" applyNumberFormat="1" applyFont="1" applyFill="1" applyBorder="1" applyAlignment="1">
      <alignment horizontal="right" vertical="top"/>
    </xf>
    <xf numFmtId="165" fontId="6" fillId="2" borderId="45" xfId="2" applyNumberFormat="1" applyFont="1" applyFill="1" applyBorder="1" applyAlignment="1">
      <alignment horizontal="right" vertical="top"/>
    </xf>
    <xf numFmtId="164" fontId="6" fillId="2" borderId="46" xfId="2" applyNumberFormat="1" applyFont="1" applyFill="1" applyBorder="1" applyAlignment="1">
      <alignment horizontal="right" vertical="top"/>
    </xf>
    <xf numFmtId="165" fontId="6" fillId="2" borderId="3" xfId="2" applyNumberFormat="1" applyFont="1" applyFill="1" applyBorder="1" applyAlignment="1">
      <alignment horizontal="right" vertical="top"/>
    </xf>
    <xf numFmtId="164" fontId="6" fillId="2" borderId="3" xfId="2" applyNumberFormat="1" applyFont="1" applyFill="1" applyBorder="1" applyAlignment="1">
      <alignment horizontal="right" vertical="top"/>
    </xf>
    <xf numFmtId="165" fontId="6" fillId="2" borderId="30" xfId="2" applyNumberFormat="1" applyFont="1" applyFill="1" applyBorder="1" applyAlignment="1">
      <alignment horizontal="right" vertical="top"/>
    </xf>
    <xf numFmtId="0" fontId="5" fillId="0" borderId="33" xfId="0" applyFont="1" applyBorder="1" applyAlignment="1">
      <alignment wrapText="1"/>
    </xf>
    <xf numFmtId="0" fontId="5" fillId="0" borderId="35" xfId="0" applyFont="1" applyBorder="1" applyAlignment="1">
      <alignment wrapText="1"/>
    </xf>
    <xf numFmtId="0" fontId="5" fillId="0" borderId="34" xfId="0" applyFont="1" applyBorder="1" applyAlignment="1">
      <alignment wrapText="1"/>
    </xf>
    <xf numFmtId="165" fontId="0" fillId="0" borderId="0" xfId="0" applyNumberFormat="1"/>
    <xf numFmtId="0" fontId="5" fillId="0" borderId="0" xfId="0" applyFont="1" applyBorder="1"/>
    <xf numFmtId="0" fontId="5" fillId="0" borderId="57" xfId="0" applyFont="1" applyBorder="1"/>
    <xf numFmtId="0" fontId="5" fillId="0" borderId="54" xfId="0" applyFont="1" applyBorder="1"/>
    <xf numFmtId="0" fontId="5" fillId="0" borderId="55" xfId="0" applyFont="1" applyBorder="1"/>
    <xf numFmtId="0" fontId="5" fillId="0" borderId="18" xfId="0" applyFont="1" applyBorder="1"/>
    <xf numFmtId="0" fontId="5" fillId="0" borderId="19" xfId="0" applyFont="1" applyBorder="1"/>
    <xf numFmtId="0" fontId="5" fillId="0" borderId="58" xfId="0" applyFont="1" applyBorder="1"/>
    <xf numFmtId="0" fontId="5" fillId="0" borderId="56" xfId="0" applyFont="1" applyBorder="1"/>
    <xf numFmtId="164" fontId="3" fillId="2" borderId="2" xfId="1" applyNumberFormat="1" applyFont="1" applyFill="1" applyBorder="1" applyAlignment="1">
      <alignment horizontal="right" vertical="top"/>
    </xf>
    <xf numFmtId="165" fontId="3" fillId="2" borderId="2" xfId="1" applyNumberFormat="1" applyFont="1" applyFill="1" applyBorder="1" applyAlignment="1">
      <alignment horizontal="right" vertical="top"/>
    </xf>
    <xf numFmtId="0" fontId="5" fillId="0" borderId="53" xfId="0" applyFont="1" applyBorder="1"/>
    <xf numFmtId="0" fontId="4" fillId="0" borderId="22" xfId="0" applyFont="1" applyBorder="1" applyAlignment="1">
      <alignment wrapText="1"/>
    </xf>
    <xf numFmtId="0" fontId="5" fillId="0" borderId="57" xfId="0" applyFont="1" applyBorder="1" applyAlignment="1">
      <alignment wrapText="1"/>
    </xf>
    <xf numFmtId="0" fontId="5" fillId="0" borderId="58" xfId="0" applyFont="1" applyBorder="1" applyAlignment="1">
      <alignment wrapText="1"/>
    </xf>
    <xf numFmtId="0" fontId="5" fillId="0" borderId="57" xfId="0" applyFont="1" applyBorder="1" applyAlignment="1">
      <alignment vertical="top" wrapText="1"/>
    </xf>
    <xf numFmtId="0" fontId="5" fillId="0" borderId="6" xfId="0" applyFont="1" applyBorder="1" applyAlignment="1">
      <alignment wrapText="1"/>
    </xf>
    <xf numFmtId="0" fontId="0" fillId="3" borderId="0" xfId="0" applyFill="1"/>
    <xf numFmtId="165" fontId="0" fillId="3" borderId="0" xfId="0" applyNumberFormat="1" applyFill="1"/>
    <xf numFmtId="0" fontId="4" fillId="0" borderId="21" xfId="0" applyFont="1" applyBorder="1"/>
    <xf numFmtId="0" fontId="4" fillId="0" borderId="22" xfId="0" applyFont="1" applyBorder="1"/>
    <xf numFmtId="0" fontId="4" fillId="0" borderId="7" xfId="0" applyFont="1" applyBorder="1"/>
    <xf numFmtId="165" fontId="3" fillId="3" borderId="6" xfId="1" applyNumberFormat="1" applyFont="1" applyFill="1" applyBorder="1" applyAlignment="1">
      <alignment vertical="top"/>
    </xf>
    <xf numFmtId="0" fontId="4" fillId="0" borderId="21" xfId="0" applyFont="1" applyBorder="1" applyAlignment="1">
      <alignment wrapText="1"/>
    </xf>
    <xf numFmtId="165" fontId="3" fillId="3" borderId="16" xfId="1" applyNumberFormat="1" applyFont="1" applyFill="1" applyBorder="1" applyAlignment="1">
      <alignment horizontal="right" vertical="top"/>
    </xf>
    <xf numFmtId="165" fontId="3" fillId="2" borderId="45" xfId="1" applyNumberFormat="1" applyFont="1" applyFill="1" applyBorder="1" applyAlignment="1">
      <alignment horizontal="right" vertical="top"/>
    </xf>
    <xf numFmtId="0" fontId="14" fillId="0" borderId="53" xfId="0" applyFont="1" applyBorder="1"/>
    <xf numFmtId="0" fontId="14" fillId="0" borderId="13" xfId="0" applyFont="1" applyBorder="1"/>
    <xf numFmtId="0" fontId="14" fillId="0" borderId="15" xfId="0" applyFont="1" applyBorder="1"/>
    <xf numFmtId="0" fontId="14" fillId="0" borderId="16" xfId="0" applyFont="1" applyBorder="1"/>
    <xf numFmtId="0" fontId="14" fillId="0" borderId="10" xfId="0" applyFont="1" applyBorder="1"/>
    <xf numFmtId="164" fontId="3" fillId="2" borderId="24" xfId="1" applyNumberFormat="1" applyFont="1" applyFill="1" applyBorder="1" applyAlignment="1">
      <alignment horizontal="right" vertical="top"/>
    </xf>
    <xf numFmtId="165" fontId="3" fillId="2" borderId="24" xfId="1" applyNumberFormat="1" applyFont="1" applyFill="1" applyBorder="1" applyAlignment="1">
      <alignment horizontal="right" vertical="top"/>
    </xf>
    <xf numFmtId="0" fontId="14" fillId="0" borderId="56" xfId="0" applyFont="1" applyBorder="1"/>
    <xf numFmtId="164" fontId="6" fillId="2" borderId="39" xfId="3" applyNumberFormat="1" applyFont="1" applyFill="1" applyBorder="1" applyAlignment="1">
      <alignment horizontal="right" vertical="top"/>
    </xf>
    <xf numFmtId="165" fontId="6" fillId="2" borderId="40" xfId="3" applyNumberFormat="1" applyFont="1" applyFill="1" applyBorder="1" applyAlignment="1">
      <alignment horizontal="right" vertical="top"/>
    </xf>
    <xf numFmtId="164" fontId="6" fillId="2" borderId="40" xfId="3" applyNumberFormat="1" applyFont="1" applyFill="1" applyBorder="1" applyAlignment="1">
      <alignment horizontal="right" vertical="top"/>
    </xf>
    <xf numFmtId="164" fontId="6" fillId="2" borderId="42" xfId="3" applyNumberFormat="1" applyFont="1" applyFill="1" applyBorder="1" applyAlignment="1">
      <alignment horizontal="right" vertical="top"/>
    </xf>
    <xf numFmtId="165" fontId="6" fillId="2" borderId="1" xfId="3" applyNumberFormat="1" applyFont="1" applyFill="1" applyBorder="1" applyAlignment="1">
      <alignment horizontal="right" vertical="top"/>
    </xf>
    <xf numFmtId="164" fontId="6" fillId="2" borderId="1" xfId="3" applyNumberFormat="1" applyFont="1" applyFill="1" applyBorder="1" applyAlignment="1">
      <alignment horizontal="right" vertical="top"/>
    </xf>
    <xf numFmtId="164" fontId="6" fillId="2" borderId="43" xfId="3" applyNumberFormat="1" applyFont="1" applyFill="1" applyBorder="1" applyAlignment="1">
      <alignment horizontal="right" vertical="top"/>
    </xf>
    <xf numFmtId="165" fontId="6" fillId="2" borderId="24" xfId="3" applyNumberFormat="1" applyFont="1" applyFill="1" applyBorder="1" applyAlignment="1">
      <alignment horizontal="right" vertical="top"/>
    </xf>
    <xf numFmtId="164" fontId="6" fillId="2" borderId="24" xfId="3" applyNumberFormat="1" applyFont="1" applyFill="1" applyBorder="1" applyAlignment="1">
      <alignment horizontal="right" vertical="top"/>
    </xf>
    <xf numFmtId="164" fontId="6" fillId="2" borderId="39" xfId="4" applyNumberFormat="1" applyFont="1" applyFill="1" applyBorder="1" applyAlignment="1">
      <alignment horizontal="right" vertical="top"/>
    </xf>
    <xf numFmtId="165" fontId="6" fillId="2" borderId="40" xfId="4" applyNumberFormat="1" applyFont="1" applyFill="1" applyBorder="1" applyAlignment="1">
      <alignment horizontal="right" vertical="top"/>
    </xf>
    <xf numFmtId="164" fontId="6" fillId="2" borderId="40" xfId="4" applyNumberFormat="1" applyFont="1" applyFill="1" applyBorder="1" applyAlignment="1">
      <alignment horizontal="right" vertical="top"/>
    </xf>
    <xf numFmtId="164" fontId="6" fillId="2" borderId="42" xfId="4" applyNumberFormat="1" applyFont="1" applyFill="1" applyBorder="1" applyAlignment="1">
      <alignment horizontal="right" vertical="top"/>
    </xf>
    <xf numFmtId="165" fontId="6" fillId="2" borderId="1" xfId="4" applyNumberFormat="1" applyFont="1" applyFill="1" applyBorder="1" applyAlignment="1">
      <alignment horizontal="right" vertical="top"/>
    </xf>
    <xf numFmtId="164" fontId="6" fillId="2" borderId="1" xfId="4" applyNumberFormat="1" applyFont="1" applyFill="1" applyBorder="1" applyAlignment="1">
      <alignment horizontal="right" vertical="top"/>
    </xf>
    <xf numFmtId="164" fontId="6" fillId="2" borderId="43" xfId="4" applyNumberFormat="1" applyFont="1" applyFill="1" applyBorder="1" applyAlignment="1">
      <alignment horizontal="right" vertical="top"/>
    </xf>
    <xf numFmtId="165" fontId="6" fillId="2" borderId="24" xfId="4" applyNumberFormat="1" applyFont="1" applyFill="1" applyBorder="1" applyAlignment="1">
      <alignment horizontal="right" vertical="top"/>
    </xf>
    <xf numFmtId="164" fontId="6" fillId="2" borderId="24" xfId="4" applyNumberFormat="1" applyFont="1" applyFill="1" applyBorder="1" applyAlignment="1">
      <alignment horizontal="right" vertical="top"/>
    </xf>
    <xf numFmtId="164" fontId="6" fillId="2" borderId="42" xfId="5" applyNumberFormat="1" applyFont="1" applyFill="1" applyBorder="1" applyAlignment="1">
      <alignment horizontal="right" vertical="top"/>
    </xf>
    <xf numFmtId="165" fontId="6" fillId="2" borderId="1" xfId="5" applyNumberFormat="1" applyFont="1" applyFill="1" applyBorder="1" applyAlignment="1">
      <alignment horizontal="right" vertical="top"/>
    </xf>
    <xf numFmtId="164" fontId="6" fillId="2" borderId="1" xfId="5" applyNumberFormat="1" applyFont="1" applyFill="1" applyBorder="1" applyAlignment="1">
      <alignment horizontal="right" vertical="top"/>
    </xf>
    <xf numFmtId="164" fontId="6" fillId="2" borderId="44" xfId="5" applyNumberFormat="1" applyFont="1" applyFill="1" applyBorder="1" applyAlignment="1">
      <alignment horizontal="right" vertical="top"/>
    </xf>
    <xf numFmtId="165" fontId="6" fillId="2" borderId="2" xfId="5" applyNumberFormat="1" applyFont="1" applyFill="1" applyBorder="1" applyAlignment="1">
      <alignment horizontal="right" vertical="top"/>
    </xf>
    <xf numFmtId="164" fontId="6" fillId="2" borderId="2" xfId="5" applyNumberFormat="1" applyFont="1" applyFill="1" applyBorder="1" applyAlignment="1">
      <alignment horizontal="right" vertical="top"/>
    </xf>
    <xf numFmtId="164" fontId="6" fillId="2" borderId="37" xfId="5" applyNumberFormat="1" applyFont="1" applyFill="1" applyBorder="1" applyAlignment="1">
      <alignment horizontal="right" vertical="top"/>
    </xf>
    <xf numFmtId="165" fontId="6" fillId="2" borderId="60" xfId="5" applyNumberFormat="1" applyFont="1" applyFill="1" applyBorder="1" applyAlignment="1">
      <alignment horizontal="right" vertical="top"/>
    </xf>
    <xf numFmtId="164" fontId="6" fillId="2" borderId="60" xfId="5" applyNumberFormat="1" applyFont="1" applyFill="1" applyBorder="1" applyAlignment="1">
      <alignment horizontal="right" vertical="top"/>
    </xf>
    <xf numFmtId="164" fontId="6" fillId="2" borderId="43" xfId="5" applyNumberFormat="1" applyFont="1" applyFill="1" applyBorder="1" applyAlignment="1">
      <alignment horizontal="right" vertical="top"/>
    </xf>
    <xf numFmtId="165" fontId="6" fillId="2" borderId="24" xfId="5" applyNumberFormat="1" applyFont="1" applyFill="1" applyBorder="1" applyAlignment="1">
      <alignment horizontal="right" vertical="top"/>
    </xf>
    <xf numFmtId="164" fontId="6" fillId="2" borderId="24" xfId="5" applyNumberFormat="1" applyFont="1" applyFill="1" applyBorder="1" applyAlignment="1">
      <alignment horizontal="right" vertical="top"/>
    </xf>
    <xf numFmtId="165" fontId="6" fillId="2" borderId="23" xfId="5" applyNumberFormat="1" applyFont="1" applyFill="1" applyBorder="1" applyAlignment="1">
      <alignment horizontal="right" vertical="top"/>
    </xf>
    <xf numFmtId="165" fontId="6" fillId="2" borderId="41" xfId="5" applyNumberFormat="1" applyFont="1" applyFill="1" applyBorder="1" applyAlignment="1">
      <alignment horizontal="right" vertical="top"/>
    </xf>
    <xf numFmtId="165" fontId="6" fillId="2" borderId="25" xfId="5" applyNumberFormat="1" applyFont="1" applyFill="1" applyBorder="1" applyAlignment="1">
      <alignment horizontal="right" vertical="top"/>
    </xf>
    <xf numFmtId="165" fontId="6" fillId="2" borderId="41" xfId="4" applyNumberFormat="1" applyFont="1" applyFill="1" applyBorder="1" applyAlignment="1">
      <alignment horizontal="right" vertical="top"/>
    </xf>
    <xf numFmtId="165" fontId="6" fillId="2" borderId="23" xfId="4" applyNumberFormat="1" applyFont="1" applyFill="1" applyBorder="1" applyAlignment="1">
      <alignment horizontal="right" vertical="top"/>
    </xf>
    <xf numFmtId="165" fontId="6" fillId="2" borderId="25" xfId="4" applyNumberFormat="1" applyFont="1" applyFill="1" applyBorder="1" applyAlignment="1">
      <alignment horizontal="right" vertical="top"/>
    </xf>
    <xf numFmtId="165" fontId="6" fillId="2" borderId="41" xfId="3" applyNumberFormat="1" applyFont="1" applyFill="1" applyBorder="1" applyAlignment="1">
      <alignment horizontal="right" vertical="top"/>
    </xf>
    <xf numFmtId="165" fontId="6" fillId="2" borderId="29" xfId="3" applyNumberFormat="1" applyFont="1" applyFill="1" applyBorder="1" applyAlignment="1">
      <alignment horizontal="right" vertical="top"/>
    </xf>
    <xf numFmtId="165" fontId="6" fillId="2" borderId="25" xfId="2" applyNumberFormat="1" applyFont="1" applyFill="1" applyBorder="1" applyAlignment="1">
      <alignment horizontal="right" vertical="top"/>
    </xf>
    <xf numFmtId="165" fontId="6" fillId="2" borderId="30" xfId="1" applyNumberFormat="1" applyFont="1" applyFill="1" applyBorder="1" applyAlignment="1">
      <alignment horizontal="right" vertical="top"/>
    </xf>
    <xf numFmtId="165" fontId="6" fillId="2" borderId="23" xfId="1" applyNumberFormat="1" applyFont="1" applyFill="1" applyBorder="1" applyAlignment="1">
      <alignment horizontal="right" vertical="top"/>
    </xf>
    <xf numFmtId="165" fontId="6" fillId="2" borderId="25" xfId="1" applyNumberFormat="1" applyFont="1" applyFill="1" applyBorder="1" applyAlignment="1">
      <alignment horizontal="right" vertical="top"/>
    </xf>
    <xf numFmtId="165" fontId="6" fillId="3" borderId="16" xfId="1" applyNumberFormat="1" applyFont="1" applyFill="1" applyBorder="1" applyAlignment="1">
      <alignment horizontal="right" vertical="top"/>
    </xf>
    <xf numFmtId="165" fontId="6" fillId="2" borderId="45" xfId="1" applyNumberFormat="1" applyFont="1" applyFill="1" applyBorder="1" applyAlignment="1">
      <alignment horizontal="right" vertical="top"/>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5" fillId="0" borderId="42" xfId="0" applyFont="1" applyBorder="1" applyAlignment="1">
      <alignment horizontal="left" wrapText="1"/>
    </xf>
    <xf numFmtId="0" fontId="5" fillId="0" borderId="48" xfId="0" applyFont="1" applyBorder="1" applyAlignment="1">
      <alignment horizontal="left" wrapText="1"/>
    </xf>
    <xf numFmtId="0" fontId="5" fillId="0" borderId="4" xfId="0" applyFont="1" applyBorder="1" applyAlignment="1">
      <alignment horizontal="left" wrapText="1"/>
    </xf>
    <xf numFmtId="0" fontId="5" fillId="0" borderId="52" xfId="0" applyFont="1" applyBorder="1" applyAlignment="1">
      <alignment horizontal="left" wrapText="1"/>
    </xf>
    <xf numFmtId="0" fontId="5" fillId="0" borderId="49" xfId="0" applyFont="1" applyBorder="1" applyAlignment="1">
      <alignment horizontal="left" wrapText="1"/>
    </xf>
    <xf numFmtId="0" fontId="5" fillId="0" borderId="37" xfId="0" applyFont="1" applyBorder="1" applyAlignment="1">
      <alignment horizontal="left"/>
    </xf>
    <xf numFmtId="0" fontId="5" fillId="0" borderId="59" xfId="0" applyFont="1" applyBorder="1" applyAlignment="1">
      <alignment horizontal="left"/>
    </xf>
    <xf numFmtId="0" fontId="5" fillId="0" borderId="44" xfId="0" applyFont="1" applyBorder="1" applyAlignment="1">
      <alignment horizontal="left" wrapText="1"/>
    </xf>
    <xf numFmtId="0" fontId="5" fillId="0" borderId="50" xfId="0" applyFont="1" applyBorder="1" applyAlignment="1">
      <alignment horizontal="left" wrapText="1"/>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1" xfId="0" applyFont="1" applyFill="1" applyBorder="1" applyAlignment="1">
      <alignment horizontal="center" vertical="center"/>
    </xf>
    <xf numFmtId="0" fontId="8" fillId="0" borderId="27" xfId="0" applyFont="1" applyFill="1" applyBorder="1" applyAlignment="1">
      <alignment horizontal="center" vertical="top" wrapText="1"/>
    </xf>
    <xf numFmtId="0" fontId="8" fillId="0" borderId="29" xfId="0" applyFont="1" applyFill="1" applyBorder="1" applyAlignment="1">
      <alignment horizontal="center" vertical="top" wrapText="1"/>
    </xf>
    <xf numFmtId="0" fontId="10" fillId="0" borderId="11"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2" fillId="0" borderId="27" xfId="0" applyFont="1" applyFill="1" applyBorder="1" applyAlignment="1">
      <alignment horizontal="center" vertical="top" wrapText="1"/>
    </xf>
    <xf numFmtId="0" fontId="2" fillId="0" borderId="29" xfId="0" applyFont="1" applyFill="1" applyBorder="1" applyAlignment="1">
      <alignment horizontal="center" vertical="top"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2" xfId="0" applyFont="1" applyFill="1" applyBorder="1" applyAlignment="1">
      <alignment horizontal="center" vertical="center"/>
    </xf>
    <xf numFmtId="0" fontId="3" fillId="0" borderId="27" xfId="1" applyFont="1" applyFill="1" applyBorder="1" applyAlignment="1">
      <alignment horizontal="left" vertical="top" wrapText="1"/>
    </xf>
    <xf numFmtId="0" fontId="3" fillId="0" borderId="29" xfId="1" applyFont="1" applyFill="1" applyBorder="1" applyAlignment="1">
      <alignment horizontal="left" vertical="top" wrapText="1"/>
    </xf>
    <xf numFmtId="165" fontId="0" fillId="0" borderId="6" xfId="0" applyNumberFormat="1" applyFill="1" applyBorder="1" applyAlignment="1">
      <alignment horizontal="center"/>
    </xf>
    <xf numFmtId="0" fontId="2" fillId="0" borderId="0" xfId="0" applyFont="1"/>
    <xf numFmtId="0" fontId="10" fillId="0" borderId="0" xfId="0" applyFont="1"/>
    <xf numFmtId="0" fontId="2" fillId="0" borderId="5" xfId="0" applyFont="1" applyFill="1" applyBorder="1" applyAlignment="1">
      <alignment horizontal="center" vertical="top" wrapText="1"/>
    </xf>
    <xf numFmtId="0" fontId="2" fillId="0" borderId="7" xfId="0" applyFont="1" applyFill="1" applyBorder="1" applyAlignment="1">
      <alignment horizontal="center" vertical="top" wrapText="1"/>
    </xf>
    <xf numFmtId="0" fontId="7" fillId="0" borderId="5" xfId="1" applyFont="1" applyFill="1" applyBorder="1" applyAlignment="1">
      <alignment horizontal="center" vertical="top" wrapText="1"/>
    </xf>
    <xf numFmtId="0" fontId="7" fillId="0" borderId="7" xfId="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10" fillId="0" borderId="17"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9" fillId="0" borderId="0" xfId="0" applyFont="1" applyBorder="1"/>
    <xf numFmtId="165" fontId="6" fillId="0" borderId="16" xfId="2" applyNumberFormat="1" applyFont="1" applyFill="1" applyBorder="1" applyAlignment="1">
      <alignment horizontal="right" vertical="top"/>
    </xf>
    <xf numFmtId="0" fontId="5" fillId="0" borderId="22" xfId="0" applyFont="1" applyBorder="1" applyAlignment="1">
      <alignment wrapText="1"/>
    </xf>
    <xf numFmtId="0" fontId="5" fillId="0" borderId="7" xfId="0" applyFont="1" applyBorder="1" applyAlignment="1">
      <alignment wrapText="1"/>
    </xf>
    <xf numFmtId="0" fontId="5" fillId="0" borderId="16" xfId="0" applyFont="1" applyBorder="1" applyAlignment="1">
      <alignment wrapText="1"/>
    </xf>
    <xf numFmtId="0" fontId="5" fillId="0" borderId="9" xfId="0" applyFont="1" applyBorder="1" applyAlignment="1">
      <alignment wrapText="1"/>
    </xf>
    <xf numFmtId="0" fontId="14" fillId="0" borderId="0" xfId="0" applyFont="1" applyBorder="1" applyAlignment="1">
      <alignment horizontal="left" vertical="top" wrapText="1"/>
    </xf>
    <xf numFmtId="0" fontId="14" fillId="0" borderId="0" xfId="0" applyFont="1" applyBorder="1" applyAlignment="1">
      <alignment horizontal="left" vertical="top"/>
    </xf>
    <xf numFmtId="0" fontId="2" fillId="0" borderId="0" xfId="0" applyFont="1" applyFill="1" applyBorder="1"/>
    <xf numFmtId="0" fontId="14" fillId="0" borderId="0" xfId="0" applyFont="1" applyBorder="1" applyAlignment="1">
      <alignment horizontal="left" vertical="top"/>
    </xf>
    <xf numFmtId="0" fontId="3" fillId="0" borderId="37" xfId="1" applyFont="1" applyFill="1" applyBorder="1" applyAlignment="1">
      <alignment horizontal="left" vertical="top" wrapText="1"/>
    </xf>
    <xf numFmtId="0" fontId="3" fillId="0" borderId="38" xfId="1" applyFont="1" applyFill="1" applyBorder="1" applyAlignment="1">
      <alignment horizontal="left" vertical="top" wrapText="1"/>
    </xf>
    <xf numFmtId="165" fontId="6" fillId="0" borderId="35" xfId="2" applyNumberFormat="1" applyFont="1" applyFill="1" applyBorder="1" applyAlignment="1">
      <alignment horizontal="center" vertical="top"/>
    </xf>
    <xf numFmtId="165" fontId="6" fillId="0" borderId="58" xfId="2" applyNumberFormat="1" applyFont="1" applyFill="1" applyBorder="1" applyAlignment="1">
      <alignment horizontal="center" vertical="top"/>
    </xf>
    <xf numFmtId="165" fontId="6" fillId="0" borderId="17" xfId="2" applyNumberFormat="1" applyFont="1" applyFill="1" applyBorder="1" applyAlignment="1">
      <alignment horizontal="center" vertical="top"/>
    </xf>
    <xf numFmtId="165" fontId="6" fillId="0" borderId="18" xfId="2" applyNumberFormat="1" applyFont="1" applyFill="1" applyBorder="1" applyAlignment="1">
      <alignment horizontal="center" vertical="top"/>
    </xf>
    <xf numFmtId="165" fontId="6" fillId="0" borderId="11" xfId="2" applyNumberFormat="1" applyFont="1" applyFill="1" applyBorder="1" applyAlignment="1">
      <alignment horizontal="center" vertical="top"/>
    </xf>
    <xf numFmtId="165" fontId="6" fillId="0" borderId="0" xfId="2" applyNumberFormat="1" applyFont="1" applyFill="1" applyBorder="1" applyAlignment="1">
      <alignment horizontal="center" vertical="top"/>
    </xf>
    <xf numFmtId="0" fontId="0" fillId="0" borderId="0" xfId="0" applyFill="1"/>
    <xf numFmtId="165" fontId="6" fillId="0" borderId="34" xfId="2" applyNumberFormat="1" applyFont="1" applyFill="1" applyBorder="1" applyAlignment="1">
      <alignment horizontal="center" vertical="top"/>
    </xf>
    <xf numFmtId="165" fontId="6" fillId="0" borderId="54" xfId="2" applyNumberFormat="1" applyFont="1" applyFill="1" applyBorder="1" applyAlignment="1">
      <alignment horizontal="center" vertical="top"/>
    </xf>
    <xf numFmtId="0" fontId="15" fillId="0" borderId="0" xfId="0" applyFont="1"/>
    <xf numFmtId="0" fontId="15" fillId="0" borderId="8"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7"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5" fillId="0" borderId="17"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6" fillId="0" borderId="37" xfId="1" applyFont="1" applyFill="1" applyBorder="1" applyAlignment="1">
      <alignment horizontal="left" vertical="top" wrapText="1"/>
    </xf>
    <xf numFmtId="0" fontId="16" fillId="0" borderId="38" xfId="1" applyFont="1" applyFill="1" applyBorder="1" applyAlignment="1">
      <alignment horizontal="left" vertical="top" wrapText="1"/>
    </xf>
    <xf numFmtId="0" fontId="14" fillId="0" borderId="0" xfId="0" applyFont="1" applyBorder="1" applyAlignment="1">
      <alignment vertical="top"/>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2" xfId="0" applyFont="1" applyFill="1" applyBorder="1" applyAlignment="1">
      <alignment horizontal="center" vertical="top" wrapText="1"/>
    </xf>
    <xf numFmtId="165" fontId="6" fillId="0" borderId="52" xfId="2" applyNumberFormat="1" applyFont="1" applyFill="1" applyBorder="1" applyAlignment="1">
      <alignment horizontal="center" vertical="top"/>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13" fillId="0" borderId="8"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5" fillId="0" borderId="36" xfId="0" applyFont="1" applyBorder="1" applyAlignment="1">
      <alignment wrapText="1"/>
    </xf>
    <xf numFmtId="164" fontId="6" fillId="2" borderId="44" xfId="4" applyNumberFormat="1" applyFont="1" applyFill="1" applyBorder="1" applyAlignment="1">
      <alignment horizontal="right" vertical="top"/>
    </xf>
    <xf numFmtId="165" fontId="6" fillId="2" borderId="2" xfId="4" applyNumberFormat="1" applyFont="1" applyFill="1" applyBorder="1" applyAlignment="1">
      <alignment horizontal="right" vertical="top"/>
    </xf>
    <xf numFmtId="164" fontId="6" fillId="2" borderId="2" xfId="4" applyNumberFormat="1" applyFont="1" applyFill="1" applyBorder="1" applyAlignment="1">
      <alignment horizontal="right" vertical="top"/>
    </xf>
    <xf numFmtId="165" fontId="6" fillId="2" borderId="45" xfId="4" applyNumberFormat="1" applyFont="1" applyFill="1" applyBorder="1" applyAlignment="1">
      <alignment horizontal="right" vertical="top"/>
    </xf>
    <xf numFmtId="165" fontId="6" fillId="0" borderId="5" xfId="2" applyNumberFormat="1" applyFont="1" applyFill="1" applyBorder="1" applyAlignment="1">
      <alignment horizontal="center" vertical="top"/>
    </xf>
    <xf numFmtId="165" fontId="6" fillId="0" borderId="6" xfId="2" applyNumberFormat="1" applyFont="1" applyFill="1" applyBorder="1" applyAlignment="1">
      <alignment horizontal="center" vertical="top"/>
    </xf>
    <xf numFmtId="165" fontId="6" fillId="0" borderId="7" xfId="2" applyNumberFormat="1" applyFont="1" applyFill="1" applyBorder="1" applyAlignment="1">
      <alignment horizontal="center" vertical="top"/>
    </xf>
    <xf numFmtId="0" fontId="14" fillId="0" borderId="0" xfId="0" applyFont="1" applyBorder="1" applyAlignment="1">
      <alignment vertical="top" wrapText="1"/>
    </xf>
    <xf numFmtId="0" fontId="3" fillId="0" borderId="39" xfId="6" applyFont="1" applyFill="1" applyBorder="1" applyAlignment="1">
      <alignment horizontal="left" vertical="top" wrapText="1"/>
    </xf>
    <xf numFmtId="0" fontId="3" fillId="0" borderId="41" xfId="6" applyFont="1" applyFill="1" applyBorder="1" applyAlignment="1">
      <alignment horizontal="left" vertical="top" wrapText="1"/>
    </xf>
    <xf numFmtId="0" fontId="3" fillId="0" borderId="42" xfId="6" applyFont="1" applyFill="1" applyBorder="1" applyAlignment="1">
      <alignment horizontal="left" vertical="top" wrapText="1"/>
    </xf>
    <xf numFmtId="0" fontId="3" fillId="0" borderId="23" xfId="6" applyFont="1" applyFill="1" applyBorder="1" applyAlignment="1">
      <alignment horizontal="left" vertical="top" wrapText="1"/>
    </xf>
    <xf numFmtId="0" fontId="3" fillId="0" borderId="43" xfId="6" applyFont="1" applyFill="1" applyBorder="1" applyAlignment="1">
      <alignment horizontal="left" vertical="top" wrapText="1"/>
    </xf>
    <xf numFmtId="0" fontId="3" fillId="0" borderId="25" xfId="6" applyFont="1" applyFill="1" applyBorder="1" applyAlignment="1">
      <alignment horizontal="left" vertical="top" wrapText="1"/>
    </xf>
    <xf numFmtId="164" fontId="3" fillId="2" borderId="10" xfId="6" applyNumberFormat="1" applyFont="1" applyFill="1" applyBorder="1" applyAlignment="1">
      <alignment horizontal="right" vertical="top"/>
    </xf>
    <xf numFmtId="165" fontId="3" fillId="2" borderId="10" xfId="6" applyNumberFormat="1" applyFont="1" applyFill="1" applyBorder="1" applyAlignment="1">
      <alignment horizontal="right" vertical="top"/>
    </xf>
    <xf numFmtId="164" fontId="3" fillId="2" borderId="13" xfId="6" applyNumberFormat="1" applyFont="1" applyFill="1" applyBorder="1" applyAlignment="1">
      <alignment horizontal="right" vertical="top"/>
    </xf>
    <xf numFmtId="165" fontId="3" fillId="2" borderId="13" xfId="6" applyNumberFormat="1" applyFont="1" applyFill="1" applyBorder="1" applyAlignment="1">
      <alignment horizontal="right" vertical="top"/>
    </xf>
    <xf numFmtId="164" fontId="3" fillId="2" borderId="15" xfId="6" applyNumberFormat="1" applyFont="1" applyFill="1" applyBorder="1" applyAlignment="1">
      <alignment horizontal="right" vertical="top"/>
    </xf>
    <xf numFmtId="165" fontId="3" fillId="2" borderId="15" xfId="6" applyNumberFormat="1" applyFont="1" applyFill="1" applyBorder="1" applyAlignment="1">
      <alignment horizontal="right" vertical="top"/>
    </xf>
    <xf numFmtId="164" fontId="3" fillId="2" borderId="40" xfId="6" applyNumberFormat="1" applyFont="1" applyFill="1" applyBorder="1" applyAlignment="1">
      <alignment horizontal="right" vertical="top"/>
    </xf>
    <xf numFmtId="165" fontId="3" fillId="2" borderId="40" xfId="6" applyNumberFormat="1" applyFont="1" applyFill="1" applyBorder="1" applyAlignment="1">
      <alignment horizontal="right" vertical="top"/>
    </xf>
    <xf numFmtId="164" fontId="3" fillId="2" borderId="47" xfId="6" applyNumberFormat="1" applyFont="1" applyFill="1" applyBorder="1" applyAlignment="1">
      <alignment horizontal="right" vertical="top"/>
    </xf>
    <xf numFmtId="164" fontId="3" fillId="2" borderId="1" xfId="6" applyNumberFormat="1" applyFont="1" applyFill="1" applyBorder="1" applyAlignment="1">
      <alignment horizontal="right" vertical="top"/>
    </xf>
    <xf numFmtId="165" fontId="3" fillId="2" borderId="1" xfId="6" applyNumberFormat="1" applyFont="1" applyFill="1" applyBorder="1" applyAlignment="1">
      <alignment horizontal="right" vertical="top"/>
    </xf>
    <xf numFmtId="164" fontId="3" fillId="2" borderId="48" xfId="6" applyNumberFormat="1" applyFont="1" applyFill="1" applyBorder="1" applyAlignment="1">
      <alignment horizontal="right" vertical="top"/>
    </xf>
    <xf numFmtId="164" fontId="3" fillId="2" borderId="2" xfId="6" applyNumberFormat="1" applyFont="1" applyFill="1" applyBorder="1" applyAlignment="1">
      <alignment horizontal="right" vertical="top"/>
    </xf>
    <xf numFmtId="165" fontId="3" fillId="2" borderId="2" xfId="6" applyNumberFormat="1" applyFont="1" applyFill="1" applyBorder="1" applyAlignment="1">
      <alignment horizontal="right" vertical="top"/>
    </xf>
    <xf numFmtId="164" fontId="3" fillId="2" borderId="50" xfId="6" applyNumberFormat="1" applyFont="1" applyFill="1" applyBorder="1" applyAlignment="1">
      <alignment horizontal="right" vertical="top"/>
    </xf>
    <xf numFmtId="164" fontId="3" fillId="2" borderId="24" xfId="6" applyNumberFormat="1" applyFont="1" applyFill="1" applyBorder="1" applyAlignment="1">
      <alignment horizontal="right" vertical="top"/>
    </xf>
    <xf numFmtId="165" fontId="3" fillId="2" borderId="24" xfId="6" applyNumberFormat="1" applyFont="1" applyFill="1" applyBorder="1" applyAlignment="1">
      <alignment horizontal="right" vertical="top"/>
    </xf>
    <xf numFmtId="164" fontId="3" fillId="2" borderId="49" xfId="6" applyNumberFormat="1" applyFont="1" applyFill="1" applyBorder="1" applyAlignment="1">
      <alignment horizontal="right" vertical="top"/>
    </xf>
    <xf numFmtId="0" fontId="3" fillId="0" borderId="10" xfId="6" applyFont="1" applyBorder="1" applyAlignment="1">
      <alignment horizontal="left" wrapText="1"/>
    </xf>
    <xf numFmtId="0" fontId="3" fillId="0" borderId="13" xfId="6" applyFont="1" applyBorder="1" applyAlignment="1">
      <alignment horizontal="left" wrapText="1"/>
    </xf>
    <xf numFmtId="0" fontId="3" fillId="0" borderId="15" xfId="6" applyFont="1" applyBorder="1" applyAlignment="1">
      <alignment horizontal="left" wrapText="1"/>
    </xf>
    <xf numFmtId="0" fontId="3" fillId="0" borderId="39" xfId="6" applyFont="1" applyBorder="1" applyAlignment="1">
      <alignment horizontal="left" wrapText="1"/>
    </xf>
    <xf numFmtId="0" fontId="3" fillId="0" borderId="42" xfId="6" applyFont="1" applyBorder="1" applyAlignment="1">
      <alignment horizontal="left" wrapText="1"/>
    </xf>
    <xf numFmtId="0" fontId="3" fillId="0" borderId="44" xfId="6" applyFont="1" applyBorder="1" applyAlignment="1">
      <alignment horizontal="left" wrapText="1"/>
    </xf>
    <xf numFmtId="0" fontId="3" fillId="0" borderId="43" xfId="6" applyFont="1" applyBorder="1" applyAlignment="1">
      <alignment horizontal="left" wrapText="1"/>
    </xf>
    <xf numFmtId="165" fontId="3" fillId="0" borderId="16" xfId="2" applyNumberFormat="1" applyFont="1" applyFill="1" applyBorder="1" applyAlignment="1">
      <alignment horizontal="right" vertical="top"/>
    </xf>
    <xf numFmtId="165" fontId="3" fillId="0" borderId="5" xfId="2" applyNumberFormat="1" applyFont="1" applyFill="1" applyBorder="1" applyAlignment="1">
      <alignment horizontal="center" vertical="top"/>
    </xf>
    <xf numFmtId="165" fontId="3" fillId="0" borderId="6" xfId="2" applyNumberFormat="1" applyFont="1" applyFill="1" applyBorder="1" applyAlignment="1">
      <alignment horizontal="center" vertical="top"/>
    </xf>
    <xf numFmtId="165" fontId="3" fillId="0" borderId="7" xfId="2" applyNumberFormat="1" applyFont="1" applyFill="1" applyBorder="1" applyAlignment="1">
      <alignment horizontal="center" vertical="top"/>
    </xf>
    <xf numFmtId="0" fontId="3" fillId="0" borderId="21" xfId="6" applyFont="1" applyFill="1" applyBorder="1" applyAlignment="1">
      <alignment horizontal="center" vertical="center" wrapText="1"/>
    </xf>
    <xf numFmtId="0" fontId="3" fillId="0" borderId="22"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20" xfId="6" applyFont="1" applyFill="1" applyBorder="1" applyAlignment="1">
      <alignment horizontal="center" vertical="center" wrapText="1"/>
    </xf>
    <xf numFmtId="0" fontId="3" fillId="0" borderId="11" xfId="6" applyFont="1" applyFill="1" applyBorder="1" applyAlignment="1">
      <alignment horizontal="center" vertical="center" wrapText="1"/>
    </xf>
    <xf numFmtId="0" fontId="3" fillId="0" borderId="17" xfId="6"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19" xfId="5" applyFont="1" applyFill="1" applyBorder="1" applyAlignment="1">
      <alignment horizontal="center" vertical="center" wrapText="1"/>
    </xf>
    <xf numFmtId="0" fontId="3" fillId="0" borderId="39" xfId="5" applyFont="1" applyFill="1" applyBorder="1" applyAlignment="1">
      <alignment horizontal="left" vertical="top" wrapText="1"/>
    </xf>
    <xf numFmtId="0" fontId="3" fillId="0" borderId="41" xfId="5" applyFont="1" applyFill="1" applyBorder="1" applyAlignment="1">
      <alignment horizontal="left" vertical="top" wrapText="1"/>
    </xf>
    <xf numFmtId="0" fontId="3" fillId="0" borderId="51" xfId="5" applyFont="1" applyFill="1" applyBorder="1" applyAlignment="1">
      <alignment horizontal="left" vertical="center" wrapText="1"/>
    </xf>
    <xf numFmtId="0" fontId="3" fillId="0" borderId="41" xfId="5" applyFont="1" applyFill="1" applyBorder="1" applyAlignment="1">
      <alignment horizontal="left" vertical="center" wrapText="1"/>
    </xf>
    <xf numFmtId="0" fontId="3" fillId="0" borderId="11"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42" xfId="5" applyFont="1" applyFill="1" applyBorder="1" applyAlignment="1">
      <alignment horizontal="left" vertical="top" wrapText="1"/>
    </xf>
    <xf numFmtId="0" fontId="3" fillId="0" borderId="23" xfId="5" applyFont="1" applyFill="1" applyBorder="1" applyAlignment="1">
      <alignment horizontal="left" vertical="top" wrapText="1"/>
    </xf>
    <xf numFmtId="0" fontId="3" fillId="0" borderId="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17" xfId="5" applyFont="1" applyFill="1" applyBorder="1" applyAlignment="1">
      <alignment horizontal="center" vertical="center" wrapText="1"/>
    </xf>
    <xf numFmtId="0" fontId="3" fillId="0" borderId="18" xfId="5" applyFont="1" applyFill="1" applyBorder="1" applyAlignment="1">
      <alignment horizontal="center" vertical="center" wrapText="1"/>
    </xf>
    <xf numFmtId="0" fontId="3" fillId="0" borderId="43" xfId="5" applyFont="1" applyFill="1" applyBorder="1" applyAlignment="1">
      <alignment horizontal="left" vertical="top" wrapText="1"/>
    </xf>
    <xf numFmtId="0" fontId="3" fillId="0" borderId="25" xfId="5" applyFont="1" applyFill="1" applyBorder="1" applyAlignment="1">
      <alignment horizontal="left" vertical="top" wrapText="1"/>
    </xf>
    <xf numFmtId="0" fontId="3" fillId="0" borderId="52" xfId="5" applyFont="1" applyFill="1" applyBorder="1" applyAlignment="1">
      <alignment horizontal="left" vertical="top" wrapText="1"/>
    </xf>
    <xf numFmtId="0" fontId="3" fillId="0" borderId="21"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18" fillId="0" borderId="9" xfId="0" applyFont="1" applyBorder="1" applyAlignment="1">
      <alignment horizontal="center" vertical="center" wrapText="1"/>
    </xf>
    <xf numFmtId="0" fontId="3" fillId="0" borderId="46" xfId="7" applyFont="1" applyBorder="1" applyAlignment="1">
      <alignment horizontal="center" wrapText="1"/>
    </xf>
    <xf numFmtId="164" fontId="3" fillId="2" borderId="3" xfId="7" applyNumberFormat="1" applyFont="1" applyFill="1" applyBorder="1" applyAlignment="1">
      <alignment horizontal="right" vertical="top"/>
    </xf>
    <xf numFmtId="165" fontId="3" fillId="2" borderId="3" xfId="7" applyNumberFormat="1" applyFont="1" applyFill="1" applyBorder="1" applyAlignment="1">
      <alignment horizontal="right" vertical="top"/>
    </xf>
    <xf numFmtId="165" fontId="3" fillId="2" borderId="30" xfId="7" applyNumberFormat="1" applyFont="1" applyFill="1" applyBorder="1" applyAlignment="1">
      <alignment horizontal="right" vertical="top"/>
    </xf>
    <xf numFmtId="0" fontId="18" fillId="0" borderId="12" xfId="0" applyFont="1" applyBorder="1" applyAlignment="1">
      <alignment horizontal="center" vertical="center" wrapText="1"/>
    </xf>
    <xf numFmtId="0" fontId="3" fillId="0" borderId="42" xfId="7" applyFont="1" applyBorder="1" applyAlignment="1">
      <alignment horizontal="center" wrapText="1"/>
    </xf>
    <xf numFmtId="164" fontId="3" fillId="2" borderId="1" xfId="7" applyNumberFormat="1" applyFont="1" applyFill="1" applyBorder="1" applyAlignment="1">
      <alignment horizontal="right" vertical="top"/>
    </xf>
    <xf numFmtId="165" fontId="3" fillId="2" borderId="1" xfId="7" applyNumberFormat="1" applyFont="1" applyFill="1" applyBorder="1" applyAlignment="1">
      <alignment horizontal="right" vertical="top"/>
    </xf>
    <xf numFmtId="165" fontId="3" fillId="2" borderId="23" xfId="7" applyNumberFormat="1" applyFont="1" applyFill="1" applyBorder="1" applyAlignment="1">
      <alignment horizontal="right" vertical="top"/>
    </xf>
    <xf numFmtId="0" fontId="18" fillId="0" borderId="14" xfId="0" applyFont="1" applyBorder="1" applyAlignment="1">
      <alignment horizontal="center" vertical="center" wrapText="1"/>
    </xf>
    <xf numFmtId="0" fontId="3" fillId="0" borderId="8" xfId="7" applyFont="1" applyBorder="1" applyAlignment="1">
      <alignment horizontal="center" wrapText="1"/>
    </xf>
    <xf numFmtId="0" fontId="3" fillId="0" borderId="20" xfId="7" applyFont="1" applyBorder="1" applyAlignment="1">
      <alignment horizontal="center" wrapText="1"/>
    </xf>
    <xf numFmtId="164" fontId="3" fillId="2" borderId="61" xfId="7" applyNumberFormat="1" applyFont="1" applyFill="1" applyBorder="1" applyAlignment="1">
      <alignment horizontal="right" vertical="top"/>
    </xf>
    <xf numFmtId="165" fontId="3" fillId="2" borderId="60" xfId="7" applyNumberFormat="1" applyFont="1" applyFill="1" applyBorder="1" applyAlignment="1">
      <alignment horizontal="right" vertical="top"/>
    </xf>
    <xf numFmtId="164" fontId="3" fillId="2" borderId="60" xfId="7" applyNumberFormat="1" applyFont="1" applyFill="1" applyBorder="1" applyAlignment="1">
      <alignment horizontal="right" vertical="top"/>
    </xf>
    <xf numFmtId="0" fontId="3" fillId="0" borderId="5" xfId="7" applyFont="1" applyBorder="1" applyAlignment="1">
      <alignment horizontal="center" wrapText="1"/>
    </xf>
    <xf numFmtId="0" fontId="3" fillId="0" borderId="7" xfId="7" applyFont="1" applyBorder="1" applyAlignment="1">
      <alignment horizontal="center" wrapText="1"/>
    </xf>
    <xf numFmtId="164" fontId="3" fillId="2" borderId="31" xfId="7" applyNumberFormat="1" applyFont="1" applyFill="1" applyBorder="1" applyAlignment="1">
      <alignment horizontal="right" vertical="top"/>
    </xf>
    <xf numFmtId="165" fontId="3" fillId="2" borderId="28" xfId="7" applyNumberFormat="1" applyFont="1" applyFill="1" applyBorder="1" applyAlignment="1">
      <alignment horizontal="right" vertical="top"/>
    </xf>
    <xf numFmtId="164" fontId="3" fillId="2" borderId="28" xfId="7" applyNumberFormat="1" applyFont="1" applyFill="1" applyBorder="1" applyAlignment="1">
      <alignment horizontal="right" vertical="top"/>
    </xf>
    <xf numFmtId="0" fontId="3" fillId="0" borderId="39" xfId="7" applyFont="1" applyFill="1" applyBorder="1" applyAlignment="1">
      <alignment horizontal="left" vertical="top" wrapText="1"/>
    </xf>
    <xf numFmtId="0" fontId="3" fillId="0" borderId="41" xfId="7" applyFont="1" applyFill="1" applyBorder="1" applyAlignment="1">
      <alignment horizontal="left" vertical="top" wrapText="1"/>
    </xf>
    <xf numFmtId="0" fontId="3" fillId="0" borderId="51" xfId="7" applyFont="1" applyFill="1" applyBorder="1" applyAlignment="1">
      <alignment horizontal="left" vertical="top" wrapText="1"/>
    </xf>
    <xf numFmtId="0" fontId="3" fillId="0" borderId="42" xfId="7" applyFont="1" applyFill="1" applyBorder="1" applyAlignment="1">
      <alignment horizontal="left" vertical="top" wrapText="1"/>
    </xf>
    <xf numFmtId="0" fontId="3" fillId="0" borderId="23" xfId="7" applyFont="1" applyFill="1" applyBorder="1" applyAlignment="1">
      <alignment horizontal="left" vertical="top" wrapText="1"/>
    </xf>
    <xf numFmtId="0" fontId="3" fillId="0" borderId="4" xfId="7" applyFont="1" applyFill="1" applyBorder="1" applyAlignment="1">
      <alignment horizontal="left" vertical="top" wrapText="1"/>
    </xf>
    <xf numFmtId="0" fontId="3" fillId="0" borderId="43" xfId="7" applyFont="1" applyFill="1" applyBorder="1" applyAlignment="1">
      <alignment horizontal="left" vertical="top" wrapText="1"/>
    </xf>
    <xf numFmtId="0" fontId="3" fillId="0" borderId="25" xfId="7" applyFont="1" applyFill="1" applyBorder="1" applyAlignment="1">
      <alignment horizontal="left" vertical="top" wrapText="1"/>
    </xf>
    <xf numFmtId="0" fontId="3" fillId="0" borderId="52" xfId="7" applyFont="1" applyFill="1" applyBorder="1" applyAlignment="1">
      <alignment horizontal="left" vertical="top" wrapText="1"/>
    </xf>
    <xf numFmtId="0" fontId="3" fillId="0" borderId="21" xfId="7" applyFont="1" applyFill="1" applyBorder="1" applyAlignment="1">
      <alignment horizontal="center" vertical="center" wrapText="1"/>
    </xf>
    <xf numFmtId="0" fontId="3" fillId="0" borderId="22" xfId="7" applyFont="1" applyFill="1" applyBorder="1" applyAlignment="1">
      <alignment horizontal="center" vertical="center" wrapText="1"/>
    </xf>
    <xf numFmtId="0" fontId="3" fillId="0" borderId="8" xfId="7" applyFont="1" applyFill="1" applyBorder="1" applyAlignment="1">
      <alignment horizontal="center" vertical="center" wrapText="1"/>
    </xf>
    <xf numFmtId="0" fontId="3" fillId="0" borderId="20" xfId="7" applyFont="1" applyFill="1" applyBorder="1" applyAlignment="1">
      <alignment horizontal="center" vertical="center" wrapText="1"/>
    </xf>
    <xf numFmtId="0" fontId="3" fillId="0" borderId="11" xfId="7" applyFont="1" applyFill="1" applyBorder="1" applyAlignment="1">
      <alignment horizontal="center" vertical="center" wrapText="1"/>
    </xf>
    <xf numFmtId="0" fontId="3" fillId="0" borderId="17" xfId="7" applyFont="1" applyFill="1" applyBorder="1" applyAlignment="1">
      <alignment horizontal="center" vertical="center" wrapText="1"/>
    </xf>
  </cellXfs>
  <cellStyles count="8">
    <cellStyle name="Normal" xfId="0" builtinId="0"/>
    <cellStyle name="Normal_ANC raw data" xfId="2" xr:uid="{F16D0B89-8F71-4761-8900-16B8116E6508}"/>
    <cellStyle name="Normal_Fiche de reference raw data" xfId="3" xr:uid="{47B87728-FE9C-43F6-A0C8-F9D7DEBF1B63}"/>
    <cellStyle name="Normal_Internal raw data" xfId="4" xr:uid="{30092FA2-AA7E-453B-B863-9FD19572A3B9}"/>
    <cellStyle name="Normal_La croix du sud raw data" xfId="6" xr:uid="{D78A2EA7-7D92-45BF-9434-9C1CE06485C9}"/>
    <cellStyle name="Normal_Legacy raw data" xfId="5" xr:uid="{24D9915A-C357-452E-9D4C-FFB6C5BEB1F3}"/>
    <cellStyle name="Normal_Muhima raw data" xfId="7" xr:uid="{6A4ED0BD-8FE2-4632-9E0D-AB70A019E96B}"/>
    <cellStyle name="Normal_Sheet1" xfId="1" xr:uid="{AA48632B-5B76-4E59-BED2-F6777CEBBD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5C9C-61A6-4F9F-B5AD-C1E2AF48243F}">
  <dimension ref="B1:V86"/>
  <sheetViews>
    <sheetView tabSelected="1" workbookViewId="0">
      <selection activeCell="D1" sqref="D1"/>
    </sheetView>
  </sheetViews>
  <sheetFormatPr defaultRowHeight="14.25" x14ac:dyDescent="0.45"/>
  <cols>
    <col min="1" max="1" width="2.86328125" customWidth="1"/>
    <col min="2" max="3" width="12.19921875" customWidth="1"/>
    <col min="4" max="4" width="42.53125" bestFit="1" customWidth="1"/>
    <col min="5" max="5" width="5.19921875" bestFit="1" customWidth="1"/>
    <col min="6" max="6" width="6.9296875" bestFit="1" customWidth="1"/>
    <col min="7" max="7" width="7.265625" bestFit="1" customWidth="1"/>
    <col min="8" max="8" width="6.9296875" bestFit="1" customWidth="1"/>
    <col min="9" max="9" width="6" customWidth="1"/>
    <col min="10" max="10" width="9.796875" customWidth="1"/>
    <col min="11" max="11" width="5.19921875" bestFit="1" customWidth="1"/>
    <col min="12" max="12" width="6.9296875" bestFit="1" customWidth="1"/>
    <col min="13" max="13" width="5.19921875" bestFit="1" customWidth="1"/>
    <col min="14" max="14" width="6.9296875" bestFit="1" customWidth="1"/>
    <col min="15" max="15" width="5.19921875" bestFit="1" customWidth="1"/>
    <col min="16" max="16" width="7.265625" bestFit="1" customWidth="1"/>
    <col min="17" max="17" width="5.19921875" bestFit="1" customWidth="1"/>
    <col min="18" max="18" width="6.9296875" bestFit="1" customWidth="1"/>
    <col min="19" max="19" width="3.9296875" customWidth="1"/>
    <col min="20" max="20" width="18.73046875" bestFit="1" customWidth="1"/>
  </cols>
  <sheetData>
    <row r="1" spans="2:18" ht="18" x14ac:dyDescent="0.55000000000000004">
      <c r="C1" s="185" t="s">
        <v>253</v>
      </c>
      <c r="D1" s="172"/>
    </row>
    <row r="2" spans="2:18" ht="14.65" thickBot="1" x14ac:dyDescent="0.5"/>
    <row r="3" spans="2:18" ht="18.399999999999999" customHeight="1" thickBot="1" x14ac:dyDescent="0.55000000000000004">
      <c r="B3" s="151" t="s">
        <v>17</v>
      </c>
      <c r="C3" s="152"/>
      <c r="D3" s="153"/>
      <c r="E3" s="182" t="s">
        <v>70</v>
      </c>
      <c r="F3" s="183"/>
      <c r="G3" s="183"/>
      <c r="H3" s="183"/>
      <c r="I3" s="183"/>
      <c r="J3" s="183"/>
      <c r="K3" s="183"/>
      <c r="L3" s="183"/>
      <c r="M3" s="183"/>
      <c r="N3" s="183"/>
      <c r="O3" s="183"/>
      <c r="P3" s="184"/>
      <c r="Q3" s="154" t="s">
        <v>254</v>
      </c>
      <c r="R3" s="155"/>
    </row>
    <row r="4" spans="2:18" ht="18.399999999999999" customHeight="1" thickBot="1" x14ac:dyDescent="0.55000000000000004">
      <c r="B4" s="156"/>
      <c r="C4" s="157"/>
      <c r="D4" s="158"/>
      <c r="E4" s="182" t="s">
        <v>74</v>
      </c>
      <c r="F4" s="183"/>
      <c r="G4" s="183"/>
      <c r="H4" s="183"/>
      <c r="I4" s="182" t="s">
        <v>71</v>
      </c>
      <c r="J4" s="183"/>
      <c r="K4" s="182" t="s">
        <v>73</v>
      </c>
      <c r="L4" s="183"/>
      <c r="M4" s="183"/>
      <c r="N4" s="183"/>
      <c r="O4" s="183"/>
      <c r="P4" s="184"/>
      <c r="Q4" s="161"/>
      <c r="R4" s="162"/>
    </row>
    <row r="5" spans="2:18" ht="14.65" customHeight="1" thickBot="1" x14ac:dyDescent="0.5">
      <c r="B5" s="156"/>
      <c r="C5" s="157"/>
      <c r="D5" s="158"/>
      <c r="E5" s="175" t="s">
        <v>214</v>
      </c>
      <c r="F5" s="176"/>
      <c r="G5" s="175" t="s">
        <v>215</v>
      </c>
      <c r="H5" s="176"/>
      <c r="I5" s="173" t="s">
        <v>216</v>
      </c>
      <c r="J5" s="174"/>
      <c r="K5" s="173" t="s">
        <v>217</v>
      </c>
      <c r="L5" s="174"/>
      <c r="M5" s="173" t="s">
        <v>218</v>
      </c>
      <c r="N5" s="174"/>
      <c r="O5" s="173" t="s">
        <v>219</v>
      </c>
      <c r="P5" s="174"/>
      <c r="Q5" s="180"/>
      <c r="R5" s="181"/>
    </row>
    <row r="6" spans="2:18" ht="23.65" thickBot="1" x14ac:dyDescent="0.5">
      <c r="B6" s="165"/>
      <c r="C6" s="166"/>
      <c r="D6" s="167"/>
      <c r="E6" s="168" t="s">
        <v>2</v>
      </c>
      <c r="F6" s="169" t="s">
        <v>3</v>
      </c>
      <c r="G6" s="168" t="s">
        <v>2</v>
      </c>
      <c r="H6" s="169" t="s">
        <v>3</v>
      </c>
      <c r="I6" s="168" t="s">
        <v>2</v>
      </c>
      <c r="J6" s="169" t="s">
        <v>3</v>
      </c>
      <c r="K6" s="168" t="s">
        <v>2</v>
      </c>
      <c r="L6" s="169" t="s">
        <v>3</v>
      </c>
      <c r="M6" s="168" t="s">
        <v>2</v>
      </c>
      <c r="N6" s="169" t="s">
        <v>3</v>
      </c>
      <c r="O6" s="168" t="s">
        <v>2</v>
      </c>
      <c r="P6" s="169" t="s">
        <v>3</v>
      </c>
      <c r="Q6" s="168" t="s">
        <v>2</v>
      </c>
      <c r="R6" s="169" t="s">
        <v>3</v>
      </c>
    </row>
    <row r="7" spans="2:18" ht="14.25" customHeight="1" x14ac:dyDescent="0.45">
      <c r="B7" s="116" t="s">
        <v>72</v>
      </c>
      <c r="C7" s="117"/>
      <c r="D7" s="5" t="s">
        <v>19</v>
      </c>
      <c r="E7" s="8">
        <v>8</v>
      </c>
      <c r="F7" s="9">
        <v>1</v>
      </c>
      <c r="G7" s="8">
        <v>89</v>
      </c>
      <c r="H7" s="9">
        <v>1</v>
      </c>
      <c r="I7" s="8">
        <v>7</v>
      </c>
      <c r="J7" s="9">
        <v>1</v>
      </c>
      <c r="K7" s="8">
        <v>64</v>
      </c>
      <c r="L7" s="9">
        <v>1</v>
      </c>
      <c r="M7" s="8">
        <v>67</v>
      </c>
      <c r="N7" s="9">
        <v>1</v>
      </c>
      <c r="O7" s="8">
        <v>72</v>
      </c>
      <c r="P7" s="9">
        <v>1</v>
      </c>
      <c r="Q7" s="8">
        <v>307</v>
      </c>
      <c r="R7" s="10">
        <v>1</v>
      </c>
    </row>
    <row r="8" spans="2:18" x14ac:dyDescent="0.45">
      <c r="B8" s="118"/>
      <c r="C8" s="119"/>
      <c r="D8" s="6" t="s">
        <v>20</v>
      </c>
      <c r="E8" s="1">
        <v>8</v>
      </c>
      <c r="F8" s="2">
        <v>1</v>
      </c>
      <c r="G8" s="1">
        <v>86</v>
      </c>
      <c r="H8" s="2">
        <v>0.9662921348314607</v>
      </c>
      <c r="I8" s="1">
        <v>7</v>
      </c>
      <c r="J8" s="2">
        <v>1</v>
      </c>
      <c r="K8" s="1">
        <v>64</v>
      </c>
      <c r="L8" s="2">
        <v>1</v>
      </c>
      <c r="M8" s="1">
        <v>65</v>
      </c>
      <c r="N8" s="2">
        <v>0.97014925373134331</v>
      </c>
      <c r="O8" s="1">
        <v>71</v>
      </c>
      <c r="P8" s="2">
        <v>0.98611111111111116</v>
      </c>
      <c r="Q8" s="1">
        <v>301</v>
      </c>
      <c r="R8" s="11">
        <v>0.98045602605863191</v>
      </c>
    </row>
    <row r="9" spans="2:18" x14ac:dyDescent="0.45">
      <c r="B9" s="118"/>
      <c r="C9" s="119"/>
      <c r="D9" s="6" t="s">
        <v>21</v>
      </c>
      <c r="E9" s="1">
        <v>8</v>
      </c>
      <c r="F9" s="2">
        <v>1</v>
      </c>
      <c r="G9" s="1">
        <v>85</v>
      </c>
      <c r="H9" s="2">
        <v>0.9550561797752809</v>
      </c>
      <c r="I9" s="1">
        <v>7</v>
      </c>
      <c r="J9" s="2">
        <v>1</v>
      </c>
      <c r="K9" s="1">
        <v>64</v>
      </c>
      <c r="L9" s="2">
        <v>1</v>
      </c>
      <c r="M9" s="1">
        <v>63</v>
      </c>
      <c r="N9" s="2">
        <v>0.94029850746268662</v>
      </c>
      <c r="O9" s="1">
        <v>71</v>
      </c>
      <c r="P9" s="2">
        <v>0.98611111111111116</v>
      </c>
      <c r="Q9" s="1">
        <v>298</v>
      </c>
      <c r="R9" s="11">
        <v>0.97068403908794787</v>
      </c>
    </row>
    <row r="10" spans="2:18" x14ac:dyDescent="0.45">
      <c r="B10" s="118"/>
      <c r="C10" s="119"/>
      <c r="D10" s="6" t="s">
        <v>22</v>
      </c>
      <c r="E10" s="1">
        <v>4</v>
      </c>
      <c r="F10" s="2">
        <v>0.5</v>
      </c>
      <c r="G10" s="1">
        <v>77</v>
      </c>
      <c r="H10" s="2">
        <v>0.8651685393258427</v>
      </c>
      <c r="I10" s="1">
        <v>7</v>
      </c>
      <c r="J10" s="2">
        <v>1</v>
      </c>
      <c r="K10" s="1">
        <v>64</v>
      </c>
      <c r="L10" s="2">
        <v>1</v>
      </c>
      <c r="M10" s="1">
        <v>67</v>
      </c>
      <c r="N10" s="2">
        <v>1</v>
      </c>
      <c r="O10" s="1">
        <v>71</v>
      </c>
      <c r="P10" s="2">
        <v>0.98611111111111116</v>
      </c>
      <c r="Q10" s="1">
        <v>290</v>
      </c>
      <c r="R10" s="11">
        <v>0.94462540716612375</v>
      </c>
    </row>
    <row r="11" spans="2:18" x14ac:dyDescent="0.45">
      <c r="B11" s="118"/>
      <c r="C11" s="119"/>
      <c r="D11" s="6" t="s">
        <v>23</v>
      </c>
      <c r="E11" s="1">
        <v>4</v>
      </c>
      <c r="F11" s="2">
        <v>0.5</v>
      </c>
      <c r="G11" s="1">
        <v>76</v>
      </c>
      <c r="H11" s="2">
        <v>0.85393258426966279</v>
      </c>
      <c r="I11" s="1">
        <v>7</v>
      </c>
      <c r="J11" s="2">
        <v>1</v>
      </c>
      <c r="K11" s="1">
        <v>64</v>
      </c>
      <c r="L11" s="2">
        <v>1</v>
      </c>
      <c r="M11" s="1">
        <v>67</v>
      </c>
      <c r="N11" s="2">
        <v>1</v>
      </c>
      <c r="O11" s="1">
        <v>71</v>
      </c>
      <c r="P11" s="2">
        <v>0.98611111111111116</v>
      </c>
      <c r="Q11" s="1">
        <v>289</v>
      </c>
      <c r="R11" s="11">
        <v>0.94136807817589574</v>
      </c>
    </row>
    <row r="12" spans="2:18" x14ac:dyDescent="0.45">
      <c r="B12" s="118"/>
      <c r="C12" s="119"/>
      <c r="D12" s="6" t="s">
        <v>24</v>
      </c>
      <c r="E12" s="1">
        <v>4</v>
      </c>
      <c r="F12" s="2">
        <v>0.5</v>
      </c>
      <c r="G12" s="1">
        <v>75</v>
      </c>
      <c r="H12" s="2">
        <v>0.84269662921348309</v>
      </c>
      <c r="I12" s="1">
        <v>7</v>
      </c>
      <c r="J12" s="2">
        <v>1</v>
      </c>
      <c r="K12" s="1">
        <v>63</v>
      </c>
      <c r="L12" s="2">
        <v>0.984375</v>
      </c>
      <c r="M12" s="1">
        <v>67</v>
      </c>
      <c r="N12" s="2">
        <v>1</v>
      </c>
      <c r="O12" s="1">
        <v>65</v>
      </c>
      <c r="P12" s="2">
        <v>0.9027777777777779</v>
      </c>
      <c r="Q12" s="1">
        <v>281</v>
      </c>
      <c r="R12" s="11">
        <v>0.91530944625407162</v>
      </c>
    </row>
    <row r="13" spans="2:18" ht="14.65" thickBot="1" x14ac:dyDescent="0.5">
      <c r="B13" s="118"/>
      <c r="C13" s="119"/>
      <c r="D13" s="46" t="s">
        <v>25</v>
      </c>
      <c r="E13" s="47">
        <v>4</v>
      </c>
      <c r="F13" s="48">
        <v>0.5</v>
      </c>
      <c r="G13" s="47">
        <v>73</v>
      </c>
      <c r="H13" s="48">
        <v>0.8202247191011236</v>
      </c>
      <c r="I13" s="47">
        <v>7</v>
      </c>
      <c r="J13" s="48">
        <v>1</v>
      </c>
      <c r="K13" s="47">
        <v>64</v>
      </c>
      <c r="L13" s="48">
        <v>1</v>
      </c>
      <c r="M13" s="47">
        <v>67</v>
      </c>
      <c r="N13" s="48">
        <v>1</v>
      </c>
      <c r="O13" s="47">
        <v>16</v>
      </c>
      <c r="P13" s="48">
        <v>0.22222222222222221</v>
      </c>
      <c r="Q13" s="47">
        <v>231</v>
      </c>
      <c r="R13" s="11">
        <v>0.75244299674267101</v>
      </c>
    </row>
    <row r="14" spans="2:18" s="55" customFormat="1" ht="14.65" customHeight="1" thickBot="1" x14ac:dyDescent="0.5">
      <c r="B14" s="120"/>
      <c r="C14" s="121"/>
      <c r="D14" s="170" t="s">
        <v>245</v>
      </c>
      <c r="E14" s="170"/>
      <c r="F14" s="170"/>
      <c r="G14" s="170"/>
      <c r="H14" s="170"/>
      <c r="I14" s="170"/>
      <c r="J14" s="170"/>
      <c r="K14" s="170"/>
      <c r="L14" s="170"/>
      <c r="M14" s="170"/>
      <c r="N14" s="170"/>
      <c r="O14" s="170"/>
      <c r="P14" s="170"/>
      <c r="Q14" s="170"/>
      <c r="R14" s="186">
        <f t="shared" ref="R14" si="0">AVERAGE(R7:R13)</f>
        <v>0.92926942764076315</v>
      </c>
    </row>
    <row r="15" spans="2:18" ht="14.25" customHeight="1" x14ac:dyDescent="0.45">
      <c r="B15" s="122" t="s">
        <v>213</v>
      </c>
      <c r="C15" s="61" t="s">
        <v>26</v>
      </c>
      <c r="D15" s="49" t="s">
        <v>27</v>
      </c>
      <c r="E15" s="8">
        <v>6</v>
      </c>
      <c r="F15" s="9">
        <v>0.75</v>
      </c>
      <c r="G15" s="8">
        <v>83</v>
      </c>
      <c r="H15" s="9">
        <v>0.93258426966292129</v>
      </c>
      <c r="I15" s="8">
        <v>7</v>
      </c>
      <c r="J15" s="9">
        <v>1</v>
      </c>
      <c r="K15" s="8">
        <v>63</v>
      </c>
      <c r="L15" s="9">
        <v>0.984375</v>
      </c>
      <c r="M15" s="8">
        <v>58</v>
      </c>
      <c r="N15" s="9">
        <v>0.86567164179104461</v>
      </c>
      <c r="O15" s="8">
        <v>70</v>
      </c>
      <c r="P15" s="9">
        <v>0.9722222222222221</v>
      </c>
      <c r="Q15" s="8">
        <v>287</v>
      </c>
      <c r="R15" s="11">
        <v>0.9348534201954396</v>
      </c>
    </row>
    <row r="16" spans="2:18" x14ac:dyDescent="0.45">
      <c r="B16" s="123"/>
      <c r="C16" s="61"/>
      <c r="D16" s="6" t="s">
        <v>28</v>
      </c>
      <c r="E16" s="1">
        <v>7</v>
      </c>
      <c r="F16" s="2">
        <v>0.875</v>
      </c>
      <c r="G16" s="1">
        <v>72</v>
      </c>
      <c r="H16" s="2">
        <v>0.80898876404494369</v>
      </c>
      <c r="I16" s="1">
        <v>7</v>
      </c>
      <c r="J16" s="2">
        <v>1</v>
      </c>
      <c r="K16" s="1">
        <v>56</v>
      </c>
      <c r="L16" s="2">
        <v>0.875</v>
      </c>
      <c r="M16" s="1">
        <v>37</v>
      </c>
      <c r="N16" s="2">
        <v>0.55223880597014929</v>
      </c>
      <c r="O16" s="1">
        <v>70</v>
      </c>
      <c r="P16" s="2">
        <v>0.9722222222222221</v>
      </c>
      <c r="Q16" s="1">
        <v>249</v>
      </c>
      <c r="R16" s="11">
        <v>0.81107491856677527</v>
      </c>
    </row>
    <row r="17" spans="2:18" x14ac:dyDescent="0.45">
      <c r="B17" s="123"/>
      <c r="C17" s="61"/>
      <c r="D17" s="6" t="s">
        <v>29</v>
      </c>
      <c r="E17" s="1">
        <v>8</v>
      </c>
      <c r="F17" s="2">
        <v>1</v>
      </c>
      <c r="G17" s="1">
        <v>72</v>
      </c>
      <c r="H17" s="2">
        <v>0.80898876404494369</v>
      </c>
      <c r="I17" s="1">
        <v>4</v>
      </c>
      <c r="J17" s="2">
        <v>0.5714285714285714</v>
      </c>
      <c r="K17" s="1">
        <v>62</v>
      </c>
      <c r="L17" s="2">
        <v>0.96875</v>
      </c>
      <c r="M17" s="1">
        <v>35</v>
      </c>
      <c r="N17" s="2">
        <v>0.52238805970149249</v>
      </c>
      <c r="O17" s="1">
        <v>72</v>
      </c>
      <c r="P17" s="2">
        <v>1</v>
      </c>
      <c r="Q17" s="1">
        <v>253</v>
      </c>
      <c r="R17" s="11">
        <v>0.82410423452768744</v>
      </c>
    </row>
    <row r="18" spans="2:18" x14ac:dyDescent="0.45">
      <c r="B18" s="123"/>
      <c r="C18" s="61"/>
      <c r="D18" s="6" t="s">
        <v>30</v>
      </c>
      <c r="E18" s="1">
        <v>3</v>
      </c>
      <c r="F18" s="2">
        <v>0.375</v>
      </c>
      <c r="G18" s="1">
        <v>5</v>
      </c>
      <c r="H18" s="2">
        <v>5.6179775280898875E-2</v>
      </c>
      <c r="I18" s="1">
        <v>1</v>
      </c>
      <c r="J18" s="2">
        <v>0.14285714285714285</v>
      </c>
      <c r="K18" s="1">
        <v>0</v>
      </c>
      <c r="L18" s="2">
        <v>0</v>
      </c>
      <c r="M18" s="1">
        <v>5</v>
      </c>
      <c r="N18" s="2">
        <v>7.4626865671641784E-2</v>
      </c>
      <c r="O18" s="1">
        <v>6</v>
      </c>
      <c r="P18" s="2">
        <v>8.3333333333333315E-2</v>
      </c>
      <c r="Q18" s="1">
        <v>20</v>
      </c>
      <c r="R18" s="11">
        <v>6.5146579804560262E-2</v>
      </c>
    </row>
    <row r="19" spans="2:18" x14ac:dyDescent="0.45">
      <c r="B19" s="123"/>
      <c r="C19" s="61"/>
      <c r="D19" s="6" t="s">
        <v>31</v>
      </c>
      <c r="E19" s="1">
        <v>3</v>
      </c>
      <c r="F19" s="2">
        <v>0.375</v>
      </c>
      <c r="G19" s="1">
        <v>6</v>
      </c>
      <c r="H19" s="2">
        <v>6.741573033707865E-2</v>
      </c>
      <c r="I19" s="1">
        <v>1</v>
      </c>
      <c r="J19" s="2">
        <v>0.14285714285714285</v>
      </c>
      <c r="K19" s="1">
        <v>0</v>
      </c>
      <c r="L19" s="2">
        <v>0</v>
      </c>
      <c r="M19" s="1">
        <v>9</v>
      </c>
      <c r="N19" s="2">
        <v>0.13432835820895522</v>
      </c>
      <c r="O19" s="1">
        <v>0</v>
      </c>
      <c r="P19" s="2">
        <v>0</v>
      </c>
      <c r="Q19" s="1">
        <v>19</v>
      </c>
      <c r="R19" s="11">
        <v>6.1889250814332247E-2</v>
      </c>
    </row>
    <row r="20" spans="2:18" ht="14.65" thickBot="1" x14ac:dyDescent="0.5">
      <c r="B20" s="123"/>
      <c r="C20" s="50"/>
      <c r="D20" s="7" t="s">
        <v>32</v>
      </c>
      <c r="E20" s="1">
        <v>3</v>
      </c>
      <c r="F20" s="2">
        <v>0.375</v>
      </c>
      <c r="G20" s="1">
        <v>6</v>
      </c>
      <c r="H20" s="2">
        <v>6.741573033707865E-2</v>
      </c>
      <c r="I20" s="1">
        <v>1</v>
      </c>
      <c r="J20" s="2">
        <v>0.14285714285714285</v>
      </c>
      <c r="K20" s="1">
        <v>0</v>
      </c>
      <c r="L20" s="2">
        <v>0</v>
      </c>
      <c r="M20" s="1">
        <v>7</v>
      </c>
      <c r="N20" s="2">
        <v>0.1044776119402985</v>
      </c>
      <c r="O20" s="1">
        <v>0</v>
      </c>
      <c r="P20" s="2">
        <v>0</v>
      </c>
      <c r="Q20" s="1">
        <v>17</v>
      </c>
      <c r="R20" s="11">
        <v>5.5374592833876218E-2</v>
      </c>
    </row>
    <row r="21" spans="2:18" x14ac:dyDescent="0.45">
      <c r="B21" s="123"/>
      <c r="C21" s="117" t="s">
        <v>33</v>
      </c>
      <c r="D21" s="5" t="s">
        <v>34</v>
      </c>
      <c r="E21" s="1">
        <v>1</v>
      </c>
      <c r="F21" s="2">
        <v>0.125</v>
      </c>
      <c r="G21" s="1">
        <v>66</v>
      </c>
      <c r="H21" s="2">
        <v>0.7415730337078652</v>
      </c>
      <c r="I21" s="1">
        <v>7</v>
      </c>
      <c r="J21" s="2">
        <v>1</v>
      </c>
      <c r="K21" s="1">
        <v>58</v>
      </c>
      <c r="L21" s="2">
        <v>0.90625</v>
      </c>
      <c r="M21" s="1">
        <v>57</v>
      </c>
      <c r="N21" s="2">
        <v>0.85074626865671643</v>
      </c>
      <c r="O21" s="1">
        <v>10</v>
      </c>
      <c r="P21" s="2">
        <v>0.1388888888888889</v>
      </c>
      <c r="Q21" s="1">
        <v>199</v>
      </c>
      <c r="R21" s="11">
        <v>0.64820846905537455</v>
      </c>
    </row>
    <row r="22" spans="2:18" x14ac:dyDescent="0.45">
      <c r="B22" s="123"/>
      <c r="C22" s="119"/>
      <c r="D22" s="6" t="s">
        <v>35</v>
      </c>
      <c r="E22" s="1">
        <v>0</v>
      </c>
      <c r="F22" s="2">
        <v>0</v>
      </c>
      <c r="G22" s="1">
        <v>66</v>
      </c>
      <c r="H22" s="2">
        <v>0.7415730337078652</v>
      </c>
      <c r="I22" s="1">
        <v>7</v>
      </c>
      <c r="J22" s="2">
        <v>1</v>
      </c>
      <c r="K22" s="1">
        <v>58</v>
      </c>
      <c r="L22" s="2">
        <v>0.90625</v>
      </c>
      <c r="M22" s="1">
        <v>57</v>
      </c>
      <c r="N22" s="2">
        <v>0.85074626865671643</v>
      </c>
      <c r="O22" s="1">
        <v>10</v>
      </c>
      <c r="P22" s="2">
        <v>0.1388888888888889</v>
      </c>
      <c r="Q22" s="1">
        <v>198</v>
      </c>
      <c r="R22" s="11">
        <v>0.64495114006514653</v>
      </c>
    </row>
    <row r="23" spans="2:18" ht="14.65" thickBot="1" x14ac:dyDescent="0.5">
      <c r="B23" s="123"/>
      <c r="C23" s="121"/>
      <c r="D23" s="7" t="s">
        <v>36</v>
      </c>
      <c r="E23" s="1">
        <v>0</v>
      </c>
      <c r="F23" s="2">
        <v>0</v>
      </c>
      <c r="G23" s="1">
        <v>66</v>
      </c>
      <c r="H23" s="2">
        <v>0.7415730337078652</v>
      </c>
      <c r="I23" s="1">
        <v>7</v>
      </c>
      <c r="J23" s="2">
        <v>1</v>
      </c>
      <c r="K23" s="1">
        <v>58</v>
      </c>
      <c r="L23" s="2">
        <v>0.90625</v>
      </c>
      <c r="M23" s="1">
        <v>57</v>
      </c>
      <c r="N23" s="2">
        <v>0.85074626865671643</v>
      </c>
      <c r="O23" s="1">
        <v>11</v>
      </c>
      <c r="P23" s="2">
        <v>0.15277777777777779</v>
      </c>
      <c r="Q23" s="1">
        <v>199</v>
      </c>
      <c r="R23" s="11">
        <v>0.64820846905537455</v>
      </c>
    </row>
    <row r="24" spans="2:18" x14ac:dyDescent="0.45">
      <c r="B24" s="123"/>
      <c r="C24" s="117" t="s">
        <v>37</v>
      </c>
      <c r="D24" s="5" t="s">
        <v>38</v>
      </c>
      <c r="E24" s="1">
        <v>0</v>
      </c>
      <c r="F24" s="2">
        <v>0</v>
      </c>
      <c r="G24" s="1">
        <v>2</v>
      </c>
      <c r="H24" s="2">
        <v>2.2471910112359553E-2</v>
      </c>
      <c r="I24" s="1">
        <v>1</v>
      </c>
      <c r="J24" s="2">
        <v>0.14285714285714285</v>
      </c>
      <c r="K24" s="1">
        <v>2</v>
      </c>
      <c r="L24" s="2">
        <v>3.125E-2</v>
      </c>
      <c r="M24" s="1">
        <v>2</v>
      </c>
      <c r="N24" s="2">
        <v>2.9850746268656712E-2</v>
      </c>
      <c r="O24" s="1">
        <v>3</v>
      </c>
      <c r="P24" s="2">
        <v>4.1666666666666657E-2</v>
      </c>
      <c r="Q24" s="1">
        <v>10</v>
      </c>
      <c r="R24" s="11">
        <v>3.2573289902280131E-2</v>
      </c>
    </row>
    <row r="25" spans="2:18" ht="14.65" thickBot="1" x14ac:dyDescent="0.5">
      <c r="B25" s="123"/>
      <c r="C25" s="121"/>
      <c r="D25" s="7" t="s">
        <v>39</v>
      </c>
      <c r="E25" s="1">
        <v>0</v>
      </c>
      <c r="F25" s="2">
        <v>0</v>
      </c>
      <c r="G25" s="1">
        <v>2</v>
      </c>
      <c r="H25" s="2">
        <v>2.2471910112359553E-2</v>
      </c>
      <c r="I25" s="1">
        <v>1</v>
      </c>
      <c r="J25" s="2">
        <v>0.14285714285714285</v>
      </c>
      <c r="K25" s="1">
        <v>2</v>
      </c>
      <c r="L25" s="2">
        <v>3.125E-2</v>
      </c>
      <c r="M25" s="1">
        <v>2</v>
      </c>
      <c r="N25" s="2">
        <v>2.9850746268656712E-2</v>
      </c>
      <c r="O25" s="1">
        <v>1</v>
      </c>
      <c r="P25" s="2">
        <v>1.3888888888888888E-2</v>
      </c>
      <c r="Q25" s="1">
        <v>8</v>
      </c>
      <c r="R25" s="11">
        <v>2.6058631921824105E-2</v>
      </c>
    </row>
    <row r="26" spans="2:18" x14ac:dyDescent="0.45">
      <c r="B26" s="123"/>
      <c r="C26" s="117" t="s">
        <v>49</v>
      </c>
      <c r="D26" s="5" t="s">
        <v>50</v>
      </c>
      <c r="E26" s="1">
        <v>4</v>
      </c>
      <c r="F26" s="2">
        <v>0.5</v>
      </c>
      <c r="G26" s="1">
        <v>65</v>
      </c>
      <c r="H26" s="2">
        <v>0.7303370786516854</v>
      </c>
      <c r="I26" s="1">
        <v>6</v>
      </c>
      <c r="J26" s="2">
        <v>0.8571428571428571</v>
      </c>
      <c r="K26" s="1">
        <v>2</v>
      </c>
      <c r="L26" s="2">
        <v>3.125E-2</v>
      </c>
      <c r="M26" s="1">
        <v>50</v>
      </c>
      <c r="N26" s="2">
        <v>0.74626865671641796</v>
      </c>
      <c r="O26" s="1">
        <v>4</v>
      </c>
      <c r="P26" s="2">
        <v>5.5555555555555552E-2</v>
      </c>
      <c r="Q26" s="1">
        <v>131</v>
      </c>
      <c r="R26" s="11">
        <v>0.42671009771986973</v>
      </c>
    </row>
    <row r="27" spans="2:18" ht="14.65" thickBot="1" x14ac:dyDescent="0.5">
      <c r="B27" s="123"/>
      <c r="C27" s="121"/>
      <c r="D27" s="7" t="s">
        <v>51</v>
      </c>
      <c r="E27" s="1">
        <v>4</v>
      </c>
      <c r="F27" s="2">
        <v>0.5</v>
      </c>
      <c r="G27" s="1">
        <v>65</v>
      </c>
      <c r="H27" s="2">
        <v>0.7303370786516854</v>
      </c>
      <c r="I27" s="1">
        <v>6</v>
      </c>
      <c r="J27" s="2">
        <v>0.8571428571428571</v>
      </c>
      <c r="K27" s="1">
        <v>4</v>
      </c>
      <c r="L27" s="2">
        <v>6.25E-2</v>
      </c>
      <c r="M27" s="1">
        <v>50</v>
      </c>
      <c r="N27" s="2">
        <v>0.74626865671641796</v>
      </c>
      <c r="O27" s="1">
        <v>4</v>
      </c>
      <c r="P27" s="2">
        <v>5.5555555555555552E-2</v>
      </c>
      <c r="Q27" s="1">
        <v>133</v>
      </c>
      <c r="R27" s="11">
        <v>0.4332247557003257</v>
      </c>
    </row>
    <row r="28" spans="2:18" x14ac:dyDescent="0.45">
      <c r="B28" s="123"/>
      <c r="C28" s="117" t="s">
        <v>52</v>
      </c>
      <c r="D28" s="5" t="s">
        <v>53</v>
      </c>
      <c r="E28" s="1">
        <v>8</v>
      </c>
      <c r="F28" s="2">
        <v>1</v>
      </c>
      <c r="G28" s="1">
        <v>60</v>
      </c>
      <c r="H28" s="2">
        <v>0.67415730337078661</v>
      </c>
      <c r="I28" s="1">
        <v>6</v>
      </c>
      <c r="J28" s="2">
        <v>0.8571428571428571</v>
      </c>
      <c r="K28" s="1">
        <v>59</v>
      </c>
      <c r="L28" s="2">
        <v>0.921875</v>
      </c>
      <c r="M28" s="1">
        <v>65</v>
      </c>
      <c r="N28" s="2">
        <v>0.97014925373134331</v>
      </c>
      <c r="O28" s="1">
        <v>69</v>
      </c>
      <c r="P28" s="2">
        <v>0.95833333333333348</v>
      </c>
      <c r="Q28" s="1">
        <v>267</v>
      </c>
      <c r="R28" s="11">
        <v>0.86970684039087953</v>
      </c>
    </row>
    <row r="29" spans="2:18" x14ac:dyDescent="0.45">
      <c r="B29" s="123"/>
      <c r="C29" s="119"/>
      <c r="D29" s="6" t="s">
        <v>54</v>
      </c>
      <c r="E29" s="1">
        <v>8</v>
      </c>
      <c r="F29" s="2">
        <v>1</v>
      </c>
      <c r="G29" s="1">
        <v>60</v>
      </c>
      <c r="H29" s="2">
        <v>0.67415730337078661</v>
      </c>
      <c r="I29" s="1">
        <v>6</v>
      </c>
      <c r="J29" s="2">
        <v>0.8571428571428571</v>
      </c>
      <c r="K29" s="1">
        <v>59</v>
      </c>
      <c r="L29" s="2">
        <v>0.921875</v>
      </c>
      <c r="M29" s="1">
        <v>65</v>
      </c>
      <c r="N29" s="2">
        <v>0.97014925373134331</v>
      </c>
      <c r="O29" s="1">
        <v>69</v>
      </c>
      <c r="P29" s="2">
        <v>0.95833333333333348</v>
      </c>
      <c r="Q29" s="1">
        <v>267</v>
      </c>
      <c r="R29" s="11">
        <v>0.86970684039087953</v>
      </c>
    </row>
    <row r="30" spans="2:18" x14ac:dyDescent="0.45">
      <c r="B30" s="123"/>
      <c r="C30" s="119"/>
      <c r="D30" s="6" t="s">
        <v>55</v>
      </c>
      <c r="E30" s="1">
        <v>8</v>
      </c>
      <c r="F30" s="2">
        <v>1</v>
      </c>
      <c r="G30" s="1">
        <v>60</v>
      </c>
      <c r="H30" s="2">
        <v>0.67415730337078661</v>
      </c>
      <c r="I30" s="1">
        <v>6</v>
      </c>
      <c r="J30" s="2">
        <v>0.8571428571428571</v>
      </c>
      <c r="K30" s="1">
        <v>59</v>
      </c>
      <c r="L30" s="2">
        <v>0.921875</v>
      </c>
      <c r="M30" s="1">
        <v>65</v>
      </c>
      <c r="N30" s="2">
        <v>0.97014925373134331</v>
      </c>
      <c r="O30" s="1">
        <v>69</v>
      </c>
      <c r="P30" s="2">
        <v>0.95833333333333348</v>
      </c>
      <c r="Q30" s="1">
        <v>267</v>
      </c>
      <c r="R30" s="11">
        <v>0.86970684039087953</v>
      </c>
    </row>
    <row r="31" spans="2:18" x14ac:dyDescent="0.45">
      <c r="B31" s="123"/>
      <c r="C31" s="119"/>
      <c r="D31" s="6" t="s">
        <v>51</v>
      </c>
      <c r="E31" s="1">
        <v>8</v>
      </c>
      <c r="F31" s="2">
        <v>1</v>
      </c>
      <c r="G31" s="1">
        <v>60</v>
      </c>
      <c r="H31" s="2">
        <v>0.67415730337078661</v>
      </c>
      <c r="I31" s="1">
        <v>6</v>
      </c>
      <c r="J31" s="2">
        <v>0.8571428571428571</v>
      </c>
      <c r="K31" s="1">
        <v>59</v>
      </c>
      <c r="L31" s="2">
        <v>0.921875</v>
      </c>
      <c r="M31" s="1">
        <v>65</v>
      </c>
      <c r="N31" s="2">
        <v>0.97014925373134331</v>
      </c>
      <c r="O31" s="1">
        <v>69</v>
      </c>
      <c r="P31" s="2">
        <v>0.95833333333333348</v>
      </c>
      <c r="Q31" s="1">
        <v>267</v>
      </c>
      <c r="R31" s="11">
        <v>0.86970684039087953</v>
      </c>
    </row>
    <row r="32" spans="2:18" ht="14.65" thickBot="1" x14ac:dyDescent="0.5">
      <c r="B32" s="123"/>
      <c r="C32" s="119"/>
      <c r="D32" s="46" t="s">
        <v>56</v>
      </c>
      <c r="E32" s="47">
        <v>8</v>
      </c>
      <c r="F32" s="48">
        <v>1</v>
      </c>
      <c r="G32" s="47">
        <v>60</v>
      </c>
      <c r="H32" s="48">
        <v>0.67415730337078661</v>
      </c>
      <c r="I32" s="47">
        <v>6</v>
      </c>
      <c r="J32" s="48">
        <v>0.8571428571428571</v>
      </c>
      <c r="K32" s="47">
        <v>59</v>
      </c>
      <c r="L32" s="48">
        <v>0.921875</v>
      </c>
      <c r="M32" s="47">
        <v>65</v>
      </c>
      <c r="N32" s="48">
        <v>0.97014925373134331</v>
      </c>
      <c r="O32" s="47">
        <v>69</v>
      </c>
      <c r="P32" s="48">
        <v>0.95833333333333348</v>
      </c>
      <c r="Q32" s="47">
        <v>267</v>
      </c>
      <c r="R32" s="63">
        <v>0.86970684039087953</v>
      </c>
    </row>
    <row r="33" spans="2:18" s="55" customFormat="1" ht="14.65" thickBot="1" x14ac:dyDescent="0.5">
      <c r="B33" s="124"/>
      <c r="C33" s="60"/>
      <c r="D33" s="170" t="s">
        <v>245</v>
      </c>
      <c r="E33" s="170"/>
      <c r="F33" s="170"/>
      <c r="G33" s="170"/>
      <c r="H33" s="170"/>
      <c r="I33" s="170"/>
      <c r="J33" s="170"/>
      <c r="K33" s="170"/>
      <c r="L33" s="170"/>
      <c r="M33" s="170"/>
      <c r="N33" s="170"/>
      <c r="O33" s="170"/>
      <c r="P33" s="170"/>
      <c r="Q33" s="170"/>
      <c r="R33" s="62">
        <f t="shared" ref="R33" si="1">AVERAGE(R15:R32)</f>
        <v>0.55338400289540357</v>
      </c>
    </row>
    <row r="34" spans="2:18" ht="14.65" customHeight="1" thickBot="1" x14ac:dyDescent="0.5">
      <c r="B34" s="116" t="s">
        <v>236</v>
      </c>
      <c r="C34" s="117"/>
      <c r="D34" s="187" t="s">
        <v>4</v>
      </c>
      <c r="E34" s="8">
        <v>7</v>
      </c>
      <c r="F34" s="9">
        <v>0.875</v>
      </c>
      <c r="G34" s="8">
        <v>85</v>
      </c>
      <c r="H34" s="9">
        <v>0.9550561797752809</v>
      </c>
      <c r="I34" s="8">
        <v>7</v>
      </c>
      <c r="J34" s="9">
        <v>1</v>
      </c>
      <c r="K34" s="8">
        <v>64</v>
      </c>
      <c r="L34" s="9">
        <v>1</v>
      </c>
      <c r="M34" s="8">
        <v>67</v>
      </c>
      <c r="N34" s="9">
        <v>1</v>
      </c>
      <c r="O34" s="8">
        <v>71</v>
      </c>
      <c r="P34" s="9">
        <v>0.98611111111111116</v>
      </c>
      <c r="Q34" s="8">
        <v>301</v>
      </c>
      <c r="R34" s="10">
        <v>0.98045602605863191</v>
      </c>
    </row>
    <row r="35" spans="2:18" ht="14.65" thickBot="1" x14ac:dyDescent="0.5">
      <c r="B35" s="118"/>
      <c r="C35" s="119"/>
      <c r="D35" s="188" t="s">
        <v>5</v>
      </c>
      <c r="E35" s="1">
        <v>7</v>
      </c>
      <c r="F35" s="2">
        <v>0.875</v>
      </c>
      <c r="G35" s="1">
        <v>82</v>
      </c>
      <c r="H35" s="2">
        <v>0.9213483146067416</v>
      </c>
      <c r="I35" s="1">
        <v>7</v>
      </c>
      <c r="J35" s="2">
        <v>1</v>
      </c>
      <c r="K35" s="1">
        <v>63</v>
      </c>
      <c r="L35" s="2">
        <v>0.984375</v>
      </c>
      <c r="M35" s="1">
        <v>62</v>
      </c>
      <c r="N35" s="2">
        <v>0.92537313432835822</v>
      </c>
      <c r="O35" s="1">
        <v>72</v>
      </c>
      <c r="P35" s="2">
        <v>1</v>
      </c>
      <c r="Q35" s="1">
        <v>293</v>
      </c>
      <c r="R35" s="11">
        <v>0.9543973941368078</v>
      </c>
    </row>
    <row r="36" spans="2:18" ht="14.65" thickBot="1" x14ac:dyDescent="0.5">
      <c r="B36" s="118"/>
      <c r="C36" s="119"/>
      <c r="D36" s="188" t="s">
        <v>6</v>
      </c>
      <c r="E36" s="1">
        <v>0</v>
      </c>
      <c r="F36" s="2">
        <v>0</v>
      </c>
      <c r="G36" s="1">
        <v>3</v>
      </c>
      <c r="H36" s="2">
        <v>3.3707865168539325E-2</v>
      </c>
      <c r="I36" s="1">
        <v>0</v>
      </c>
      <c r="J36" s="2">
        <v>0</v>
      </c>
      <c r="K36" s="1">
        <v>1</v>
      </c>
      <c r="L36" s="2">
        <v>1.5625E-2</v>
      </c>
      <c r="M36" s="1">
        <v>1</v>
      </c>
      <c r="N36" s="2">
        <v>1.4925373134328356E-2</v>
      </c>
      <c r="O36" s="1">
        <v>0</v>
      </c>
      <c r="P36" s="2">
        <v>0</v>
      </c>
      <c r="Q36" s="1">
        <v>5</v>
      </c>
      <c r="R36" s="11">
        <v>1.6286644951140065E-2</v>
      </c>
    </row>
    <row r="37" spans="2:18" ht="14.65" thickBot="1" x14ac:dyDescent="0.5">
      <c r="B37" s="118"/>
      <c r="C37" s="119"/>
      <c r="D37" s="189" t="s">
        <v>7</v>
      </c>
      <c r="E37" s="1">
        <v>3</v>
      </c>
      <c r="F37" s="2">
        <v>0.375</v>
      </c>
      <c r="G37" s="1">
        <v>13</v>
      </c>
      <c r="H37" s="2">
        <v>0.14606741573033707</v>
      </c>
      <c r="I37" s="1">
        <v>2</v>
      </c>
      <c r="J37" s="2">
        <v>0.2857142857142857</v>
      </c>
      <c r="K37" s="1">
        <v>8</v>
      </c>
      <c r="L37" s="2">
        <v>0.125</v>
      </c>
      <c r="M37" s="1">
        <v>2</v>
      </c>
      <c r="N37" s="2">
        <v>2.9850746268656712E-2</v>
      </c>
      <c r="O37" s="1">
        <v>7</v>
      </c>
      <c r="P37" s="2">
        <v>9.7222222222222238E-2</v>
      </c>
      <c r="Q37" s="1">
        <v>35</v>
      </c>
      <c r="R37" s="11">
        <v>0.11400651465798045</v>
      </c>
    </row>
    <row r="38" spans="2:18" ht="14.65" thickBot="1" x14ac:dyDescent="0.5">
      <c r="B38" s="118"/>
      <c r="C38" s="119"/>
      <c r="D38" s="189" t="s">
        <v>8</v>
      </c>
      <c r="E38" s="1">
        <v>6</v>
      </c>
      <c r="F38" s="2">
        <v>0.75</v>
      </c>
      <c r="G38" s="1">
        <v>10</v>
      </c>
      <c r="H38" s="2">
        <v>0.11235955056179775</v>
      </c>
      <c r="I38" s="1">
        <v>0</v>
      </c>
      <c r="J38" s="2">
        <v>0</v>
      </c>
      <c r="K38" s="1">
        <v>1</v>
      </c>
      <c r="L38" s="2">
        <v>1.5625E-2</v>
      </c>
      <c r="M38" s="1">
        <v>3</v>
      </c>
      <c r="N38" s="2">
        <v>4.4776119402985072E-2</v>
      </c>
      <c r="O38" s="1">
        <v>0</v>
      </c>
      <c r="P38" s="2">
        <v>0</v>
      </c>
      <c r="Q38" s="1">
        <v>20</v>
      </c>
      <c r="R38" s="11">
        <v>6.5146579804560262E-2</v>
      </c>
    </row>
    <row r="39" spans="2:18" ht="14.65" thickBot="1" x14ac:dyDescent="0.5">
      <c r="B39" s="118"/>
      <c r="C39" s="119"/>
      <c r="D39" s="189" t="s">
        <v>9</v>
      </c>
      <c r="E39" s="1">
        <v>8</v>
      </c>
      <c r="F39" s="2">
        <v>1</v>
      </c>
      <c r="G39" s="1">
        <v>54</v>
      </c>
      <c r="H39" s="2">
        <v>0.6067415730337079</v>
      </c>
      <c r="I39" s="1">
        <v>5</v>
      </c>
      <c r="J39" s="2">
        <v>0.7142857142857143</v>
      </c>
      <c r="K39" s="1">
        <v>33</v>
      </c>
      <c r="L39" s="2">
        <v>0.515625</v>
      </c>
      <c r="M39" s="1">
        <v>28</v>
      </c>
      <c r="N39" s="2">
        <v>0.41791044776119401</v>
      </c>
      <c r="O39" s="1">
        <v>61</v>
      </c>
      <c r="P39" s="2">
        <v>0.8472222222222221</v>
      </c>
      <c r="Q39" s="1">
        <v>189</v>
      </c>
      <c r="R39" s="11">
        <v>0.61563517915309451</v>
      </c>
    </row>
    <row r="40" spans="2:18" ht="14.65" thickBot="1" x14ac:dyDescent="0.5">
      <c r="B40" s="118"/>
      <c r="C40" s="119"/>
      <c r="D40" s="190" t="s">
        <v>10</v>
      </c>
      <c r="E40" s="47">
        <v>7</v>
      </c>
      <c r="F40" s="48">
        <v>0.875</v>
      </c>
      <c r="G40" s="47">
        <v>21</v>
      </c>
      <c r="H40" s="48">
        <v>0.23595505617977527</v>
      </c>
      <c r="I40" s="47">
        <v>5</v>
      </c>
      <c r="J40" s="48">
        <v>0.7142857142857143</v>
      </c>
      <c r="K40" s="47">
        <v>13</v>
      </c>
      <c r="L40" s="48">
        <v>0.203125</v>
      </c>
      <c r="M40" s="47">
        <v>13</v>
      </c>
      <c r="N40" s="48">
        <v>0.19402985074626866</v>
      </c>
      <c r="O40" s="47">
        <v>50</v>
      </c>
      <c r="P40" s="48">
        <v>0.69444444444444442</v>
      </c>
      <c r="Q40" s="47">
        <v>109</v>
      </c>
      <c r="R40" s="63">
        <v>0.35504885993485336</v>
      </c>
    </row>
    <row r="41" spans="2:18" s="55" customFormat="1" ht="14.65" thickBot="1" x14ac:dyDescent="0.5">
      <c r="B41" s="120"/>
      <c r="C41" s="121"/>
      <c r="D41" s="170" t="s">
        <v>245</v>
      </c>
      <c r="E41" s="170"/>
      <c r="F41" s="170"/>
      <c r="G41" s="170"/>
      <c r="H41" s="170"/>
      <c r="I41" s="170"/>
      <c r="J41" s="170"/>
      <c r="K41" s="170"/>
      <c r="L41" s="170"/>
      <c r="M41" s="170"/>
      <c r="N41" s="170"/>
      <c r="O41" s="170"/>
      <c r="P41" s="170"/>
      <c r="Q41" s="170"/>
      <c r="R41" s="62">
        <f t="shared" ref="R41" si="2">AVERAGE(R34:R40)</f>
        <v>0.44299674267100969</v>
      </c>
    </row>
    <row r="42" spans="2:18" ht="14.25" customHeight="1" x14ac:dyDescent="0.45">
      <c r="B42" s="116" t="s">
        <v>40</v>
      </c>
      <c r="C42" s="117"/>
      <c r="D42" s="49" t="s">
        <v>41</v>
      </c>
      <c r="E42" s="8">
        <v>4</v>
      </c>
      <c r="F42" s="9">
        <v>0.5</v>
      </c>
      <c r="G42" s="8">
        <v>48</v>
      </c>
      <c r="H42" s="9">
        <v>0.5393258426966292</v>
      </c>
      <c r="I42" s="8">
        <v>5</v>
      </c>
      <c r="J42" s="9">
        <v>0.7142857142857143</v>
      </c>
      <c r="K42" s="8">
        <v>55</v>
      </c>
      <c r="L42" s="9">
        <v>0.859375</v>
      </c>
      <c r="M42" s="8">
        <v>41</v>
      </c>
      <c r="N42" s="9">
        <v>0.61194029850746268</v>
      </c>
      <c r="O42" s="8">
        <v>25</v>
      </c>
      <c r="P42" s="9">
        <v>0.34722222222222221</v>
      </c>
      <c r="Q42" s="8">
        <v>178</v>
      </c>
      <c r="R42" s="111">
        <v>0.57980456026058635</v>
      </c>
    </row>
    <row r="43" spans="2:18" x14ac:dyDescent="0.45">
      <c r="B43" s="118"/>
      <c r="C43" s="119"/>
      <c r="D43" s="6" t="s">
        <v>42</v>
      </c>
      <c r="E43" s="1">
        <v>4</v>
      </c>
      <c r="F43" s="2">
        <v>0.5</v>
      </c>
      <c r="G43" s="1">
        <v>24</v>
      </c>
      <c r="H43" s="2">
        <v>0.2696629213483146</v>
      </c>
      <c r="I43" s="1">
        <v>1</v>
      </c>
      <c r="J43" s="2">
        <v>0.14285714285714285</v>
      </c>
      <c r="K43" s="1">
        <v>5</v>
      </c>
      <c r="L43" s="2">
        <v>7.8125E-2</v>
      </c>
      <c r="M43" s="1">
        <v>1</v>
      </c>
      <c r="N43" s="2">
        <v>1.4925373134328356E-2</v>
      </c>
      <c r="O43" s="1">
        <v>3</v>
      </c>
      <c r="P43" s="2">
        <v>4.1666666666666657E-2</v>
      </c>
      <c r="Q43" s="1">
        <v>38</v>
      </c>
      <c r="R43" s="112">
        <v>0.12377850162866449</v>
      </c>
    </row>
    <row r="44" spans="2:18" x14ac:dyDescent="0.45">
      <c r="B44" s="118"/>
      <c r="C44" s="119"/>
      <c r="D44" s="6" t="s">
        <v>43</v>
      </c>
      <c r="E44" s="1">
        <v>3</v>
      </c>
      <c r="F44" s="2">
        <v>0.375</v>
      </c>
      <c r="G44" s="1">
        <v>40</v>
      </c>
      <c r="H44" s="2">
        <v>0.449438202247191</v>
      </c>
      <c r="I44" s="1">
        <v>5</v>
      </c>
      <c r="J44" s="2">
        <v>0.7142857142857143</v>
      </c>
      <c r="K44" s="1">
        <v>47</v>
      </c>
      <c r="L44" s="2">
        <v>0.734375</v>
      </c>
      <c r="M44" s="1">
        <v>22</v>
      </c>
      <c r="N44" s="2">
        <v>0.32835820895522388</v>
      </c>
      <c r="O44" s="1">
        <v>14</v>
      </c>
      <c r="P44" s="2">
        <v>0.19444444444444448</v>
      </c>
      <c r="Q44" s="1">
        <v>131</v>
      </c>
      <c r="R44" s="112">
        <v>0.42671009771986973</v>
      </c>
    </row>
    <row r="45" spans="2:18" x14ac:dyDescent="0.45">
      <c r="B45" s="118"/>
      <c r="C45" s="119"/>
      <c r="D45" s="6" t="s">
        <v>44</v>
      </c>
      <c r="E45" s="1">
        <v>4</v>
      </c>
      <c r="F45" s="2">
        <v>0.5</v>
      </c>
      <c r="G45" s="1">
        <v>42</v>
      </c>
      <c r="H45" s="2">
        <v>0.47191011235955055</v>
      </c>
      <c r="I45" s="1">
        <v>4</v>
      </c>
      <c r="J45" s="2">
        <v>0.5714285714285714</v>
      </c>
      <c r="K45" s="1">
        <v>46</v>
      </c>
      <c r="L45" s="2">
        <v>0.71875</v>
      </c>
      <c r="M45" s="1">
        <v>35</v>
      </c>
      <c r="N45" s="2">
        <v>0.52238805970149249</v>
      </c>
      <c r="O45" s="1">
        <v>23</v>
      </c>
      <c r="P45" s="2">
        <v>0.31944444444444442</v>
      </c>
      <c r="Q45" s="1">
        <v>154</v>
      </c>
      <c r="R45" s="112">
        <v>0.50162866449511401</v>
      </c>
    </row>
    <row r="46" spans="2:18" x14ac:dyDescent="0.45">
      <c r="B46" s="118"/>
      <c r="C46" s="119"/>
      <c r="D46" s="6" t="s">
        <v>45</v>
      </c>
      <c r="E46" s="1">
        <v>4</v>
      </c>
      <c r="F46" s="2">
        <v>0.5</v>
      </c>
      <c r="G46" s="1">
        <v>38</v>
      </c>
      <c r="H46" s="2">
        <v>0.42696629213483139</v>
      </c>
      <c r="I46" s="1">
        <v>4</v>
      </c>
      <c r="J46" s="2">
        <v>0.5714285714285714</v>
      </c>
      <c r="K46" s="1">
        <v>46</v>
      </c>
      <c r="L46" s="2">
        <v>0.71875</v>
      </c>
      <c r="M46" s="1">
        <v>38</v>
      </c>
      <c r="N46" s="2">
        <v>0.56716417910447758</v>
      </c>
      <c r="O46" s="1">
        <v>47</v>
      </c>
      <c r="P46" s="2">
        <v>0.6527777777777779</v>
      </c>
      <c r="Q46" s="1">
        <v>177</v>
      </c>
      <c r="R46" s="112">
        <v>0.57654723127035834</v>
      </c>
    </row>
    <row r="47" spans="2:18" x14ac:dyDescent="0.45">
      <c r="B47" s="118"/>
      <c r="C47" s="119"/>
      <c r="D47" s="6" t="s">
        <v>46</v>
      </c>
      <c r="E47" s="1">
        <v>0</v>
      </c>
      <c r="F47" s="2">
        <v>0</v>
      </c>
      <c r="G47" s="1">
        <v>17</v>
      </c>
      <c r="H47" s="2">
        <v>0.19101123595505615</v>
      </c>
      <c r="I47" s="1">
        <v>2</v>
      </c>
      <c r="J47" s="2">
        <v>0.2857142857142857</v>
      </c>
      <c r="K47" s="1">
        <v>44</v>
      </c>
      <c r="L47" s="2">
        <v>0.6875</v>
      </c>
      <c r="M47" s="1">
        <v>29</v>
      </c>
      <c r="N47" s="2">
        <v>0.43283582089552231</v>
      </c>
      <c r="O47" s="1">
        <v>9</v>
      </c>
      <c r="P47" s="2">
        <v>0.125</v>
      </c>
      <c r="Q47" s="1">
        <v>101</v>
      </c>
      <c r="R47" s="112">
        <v>0.32899022801302924</v>
      </c>
    </row>
    <row r="48" spans="2:18" x14ac:dyDescent="0.45">
      <c r="B48" s="118"/>
      <c r="C48" s="119"/>
      <c r="D48" s="6" t="s">
        <v>47</v>
      </c>
      <c r="E48" s="1">
        <v>0</v>
      </c>
      <c r="F48" s="2">
        <v>0</v>
      </c>
      <c r="G48" s="1">
        <v>5</v>
      </c>
      <c r="H48" s="2">
        <v>5.6179775280898875E-2</v>
      </c>
      <c r="I48" s="1">
        <v>1</v>
      </c>
      <c r="J48" s="2">
        <v>0.14285714285714285</v>
      </c>
      <c r="K48" s="1">
        <v>6</v>
      </c>
      <c r="L48" s="2">
        <v>9.375E-2</v>
      </c>
      <c r="M48" s="1">
        <v>4</v>
      </c>
      <c r="N48" s="2">
        <v>5.9701492537313425E-2</v>
      </c>
      <c r="O48" s="1">
        <v>2</v>
      </c>
      <c r="P48" s="2">
        <v>2.7777777777777776E-2</v>
      </c>
      <c r="Q48" s="1">
        <v>18</v>
      </c>
      <c r="R48" s="112">
        <v>5.8631921824104233E-2</v>
      </c>
    </row>
    <row r="49" spans="2:18" ht="14.65" thickBot="1" x14ac:dyDescent="0.5">
      <c r="B49" s="118"/>
      <c r="C49" s="119"/>
      <c r="D49" s="46" t="s">
        <v>48</v>
      </c>
      <c r="E49" s="47">
        <v>0</v>
      </c>
      <c r="F49" s="48">
        <v>0</v>
      </c>
      <c r="G49" s="47">
        <v>1</v>
      </c>
      <c r="H49" s="48">
        <v>1.1235955056179777E-2</v>
      </c>
      <c r="I49" s="47">
        <v>1</v>
      </c>
      <c r="J49" s="48">
        <v>0.14285714285714285</v>
      </c>
      <c r="K49" s="47">
        <v>1</v>
      </c>
      <c r="L49" s="48">
        <v>1.5625E-2</v>
      </c>
      <c r="M49" s="47">
        <v>2</v>
      </c>
      <c r="N49" s="48">
        <v>2.9850746268656712E-2</v>
      </c>
      <c r="O49" s="47">
        <v>1</v>
      </c>
      <c r="P49" s="48">
        <v>1.3888888888888888E-2</v>
      </c>
      <c r="Q49" s="47">
        <v>6</v>
      </c>
      <c r="R49" s="115">
        <v>1.9543973941368076E-2</v>
      </c>
    </row>
    <row r="50" spans="2:18" s="55" customFormat="1" ht="14.65" thickBot="1" x14ac:dyDescent="0.5">
      <c r="B50" s="120"/>
      <c r="C50" s="121"/>
      <c r="D50" s="170" t="s">
        <v>245</v>
      </c>
      <c r="E50" s="170"/>
      <c r="F50" s="170"/>
      <c r="G50" s="170"/>
      <c r="H50" s="170"/>
      <c r="I50" s="170"/>
      <c r="J50" s="170"/>
      <c r="K50" s="170"/>
      <c r="L50" s="170"/>
      <c r="M50" s="170"/>
      <c r="N50" s="170"/>
      <c r="O50" s="170"/>
      <c r="P50" s="170"/>
      <c r="Q50" s="170"/>
      <c r="R50" s="114">
        <f t="shared" ref="R50" si="3">AVERAGE(R42:R49)</f>
        <v>0.32695439739413679</v>
      </c>
    </row>
    <row r="51" spans="2:18" ht="14.25" customHeight="1" x14ac:dyDescent="0.45">
      <c r="B51" s="116" t="s">
        <v>57</v>
      </c>
      <c r="C51" s="117"/>
      <c r="D51" s="64" t="s">
        <v>58</v>
      </c>
      <c r="E51" s="8">
        <v>7</v>
      </c>
      <c r="F51" s="9">
        <v>0.875</v>
      </c>
      <c r="G51" s="8">
        <v>85</v>
      </c>
      <c r="H51" s="9">
        <v>0.9550561797752809</v>
      </c>
      <c r="I51" s="8">
        <v>7</v>
      </c>
      <c r="J51" s="9">
        <v>1</v>
      </c>
      <c r="K51" s="8">
        <v>59</v>
      </c>
      <c r="L51" s="9">
        <v>0.921875</v>
      </c>
      <c r="M51" s="8">
        <v>67</v>
      </c>
      <c r="N51" s="9">
        <v>1</v>
      </c>
      <c r="O51" s="8">
        <v>69</v>
      </c>
      <c r="P51" s="9">
        <v>0.95833333333333348</v>
      </c>
      <c r="Q51" s="8">
        <v>294</v>
      </c>
      <c r="R51" s="111">
        <v>0.95765472312703581</v>
      </c>
    </row>
    <row r="52" spans="2:18" x14ac:dyDescent="0.45">
      <c r="B52" s="118"/>
      <c r="C52" s="119"/>
      <c r="D52" s="65" t="s">
        <v>59</v>
      </c>
      <c r="E52" s="1">
        <v>8</v>
      </c>
      <c r="F52" s="2">
        <v>1</v>
      </c>
      <c r="G52" s="1">
        <v>87</v>
      </c>
      <c r="H52" s="2">
        <v>0.97752808988764039</v>
      </c>
      <c r="I52" s="1">
        <v>6</v>
      </c>
      <c r="J52" s="2">
        <v>0.8571428571428571</v>
      </c>
      <c r="K52" s="1">
        <v>62</v>
      </c>
      <c r="L52" s="2">
        <v>0.96875</v>
      </c>
      <c r="M52" s="1">
        <v>61</v>
      </c>
      <c r="N52" s="2">
        <v>0.91044776119402981</v>
      </c>
      <c r="O52" s="1">
        <v>12</v>
      </c>
      <c r="P52" s="2">
        <v>0.16666666666666663</v>
      </c>
      <c r="Q52" s="1">
        <v>236</v>
      </c>
      <c r="R52" s="112">
        <v>0.76872964169381108</v>
      </c>
    </row>
    <row r="53" spans="2:18" x14ac:dyDescent="0.45">
      <c r="B53" s="118"/>
      <c r="C53" s="119"/>
      <c r="D53" s="65" t="s">
        <v>60</v>
      </c>
      <c r="E53" s="1">
        <v>8</v>
      </c>
      <c r="F53" s="2">
        <v>1</v>
      </c>
      <c r="G53" s="1">
        <v>85</v>
      </c>
      <c r="H53" s="2">
        <v>0.9550561797752809</v>
      </c>
      <c r="I53" s="1">
        <v>7</v>
      </c>
      <c r="J53" s="2">
        <v>1</v>
      </c>
      <c r="K53" s="1">
        <v>61</v>
      </c>
      <c r="L53" s="2">
        <v>0.953125</v>
      </c>
      <c r="M53" s="1">
        <v>63</v>
      </c>
      <c r="N53" s="2">
        <v>0.94029850746268662</v>
      </c>
      <c r="O53" s="1">
        <v>70</v>
      </c>
      <c r="P53" s="2">
        <v>0.9722222222222221</v>
      </c>
      <c r="Q53" s="1">
        <v>294</v>
      </c>
      <c r="R53" s="112">
        <v>0.95765472312703581</v>
      </c>
    </row>
    <row r="54" spans="2:18" x14ac:dyDescent="0.45">
      <c r="B54" s="118"/>
      <c r="C54" s="119"/>
      <c r="D54" s="65" t="s">
        <v>32</v>
      </c>
      <c r="E54" s="1">
        <v>8</v>
      </c>
      <c r="F54" s="2">
        <v>1</v>
      </c>
      <c r="G54" s="1">
        <v>66</v>
      </c>
      <c r="H54" s="2">
        <v>0.7415730337078652</v>
      </c>
      <c r="I54" s="1">
        <v>5</v>
      </c>
      <c r="J54" s="2">
        <v>0.7142857142857143</v>
      </c>
      <c r="K54" s="1">
        <v>62</v>
      </c>
      <c r="L54" s="2">
        <v>0.96875</v>
      </c>
      <c r="M54" s="1">
        <v>23</v>
      </c>
      <c r="N54" s="2">
        <v>0.34328358208955223</v>
      </c>
      <c r="O54" s="1">
        <v>10</v>
      </c>
      <c r="P54" s="2">
        <v>0.1388888888888889</v>
      </c>
      <c r="Q54" s="1">
        <v>174</v>
      </c>
      <c r="R54" s="112">
        <v>0.5667752442996743</v>
      </c>
    </row>
    <row r="55" spans="2:18" ht="14.65" thickBot="1" x14ac:dyDescent="0.5">
      <c r="B55" s="118"/>
      <c r="C55" s="119"/>
      <c r="D55" s="71" t="s">
        <v>61</v>
      </c>
      <c r="E55" s="47">
        <v>8</v>
      </c>
      <c r="F55" s="48">
        <v>1</v>
      </c>
      <c r="G55" s="47">
        <v>87</v>
      </c>
      <c r="H55" s="48">
        <v>0.97752808988764039</v>
      </c>
      <c r="I55" s="47">
        <v>7</v>
      </c>
      <c r="J55" s="48">
        <v>1</v>
      </c>
      <c r="K55" s="47">
        <v>63</v>
      </c>
      <c r="L55" s="48">
        <v>0.984375</v>
      </c>
      <c r="M55" s="47">
        <v>67</v>
      </c>
      <c r="N55" s="48">
        <v>1</v>
      </c>
      <c r="O55" s="47">
        <v>71</v>
      </c>
      <c r="P55" s="48">
        <v>0.98611111111111116</v>
      </c>
      <c r="Q55" s="47">
        <v>303</v>
      </c>
      <c r="R55" s="115">
        <v>0.98697068403908783</v>
      </c>
    </row>
    <row r="56" spans="2:18" s="55" customFormat="1" ht="14.65" thickBot="1" x14ac:dyDescent="0.5">
      <c r="B56" s="120"/>
      <c r="C56" s="121"/>
      <c r="D56" s="170" t="s">
        <v>245</v>
      </c>
      <c r="E56" s="170"/>
      <c r="F56" s="170"/>
      <c r="G56" s="170"/>
      <c r="H56" s="170"/>
      <c r="I56" s="170"/>
      <c r="J56" s="170"/>
      <c r="K56" s="170"/>
      <c r="L56" s="170"/>
      <c r="M56" s="170"/>
      <c r="N56" s="170"/>
      <c r="O56" s="170"/>
      <c r="P56" s="170"/>
      <c r="Q56" s="170"/>
      <c r="R56" s="114">
        <f>AVERAGE(R51:R55)</f>
        <v>0.84755700325732897</v>
      </c>
    </row>
    <row r="57" spans="2:18" ht="14.25" customHeight="1" x14ac:dyDescent="0.45">
      <c r="B57" s="122" t="s">
        <v>237</v>
      </c>
      <c r="C57" s="57" t="s">
        <v>18</v>
      </c>
      <c r="D57" s="64" t="s">
        <v>62</v>
      </c>
      <c r="E57" s="8">
        <v>2</v>
      </c>
      <c r="F57" s="9">
        <v>0.25</v>
      </c>
      <c r="G57" s="8">
        <v>5</v>
      </c>
      <c r="H57" s="9">
        <v>5.6179775280898875E-2</v>
      </c>
      <c r="I57" s="8">
        <v>0</v>
      </c>
      <c r="J57" s="9">
        <v>0</v>
      </c>
      <c r="K57" s="8">
        <v>37</v>
      </c>
      <c r="L57" s="9">
        <v>0.578125</v>
      </c>
      <c r="M57" s="8">
        <v>21</v>
      </c>
      <c r="N57" s="9">
        <v>0.31343283582089554</v>
      </c>
      <c r="O57" s="8">
        <v>62</v>
      </c>
      <c r="P57" s="9">
        <v>0.86111111111111116</v>
      </c>
      <c r="Q57" s="8">
        <v>127</v>
      </c>
      <c r="R57" s="111">
        <v>0.41368078175895767</v>
      </c>
    </row>
    <row r="58" spans="2:18" x14ac:dyDescent="0.45">
      <c r="B58" s="123"/>
      <c r="C58" s="57"/>
      <c r="D58" s="65" t="s">
        <v>21</v>
      </c>
      <c r="E58" s="1">
        <v>2</v>
      </c>
      <c r="F58" s="2">
        <v>0.25</v>
      </c>
      <c r="G58" s="1">
        <v>4</v>
      </c>
      <c r="H58" s="2">
        <v>4.4943820224719107E-2</v>
      </c>
      <c r="I58" s="1">
        <v>0</v>
      </c>
      <c r="J58" s="2">
        <v>0</v>
      </c>
      <c r="K58" s="1">
        <v>35</v>
      </c>
      <c r="L58" s="2">
        <v>0.546875</v>
      </c>
      <c r="M58" s="1">
        <v>5</v>
      </c>
      <c r="N58" s="2">
        <v>7.4626865671641784E-2</v>
      </c>
      <c r="O58" s="1">
        <v>62</v>
      </c>
      <c r="P58" s="2">
        <v>0.86111111111111116</v>
      </c>
      <c r="Q58" s="1">
        <v>108</v>
      </c>
      <c r="R58" s="112">
        <v>0.3517915309446254</v>
      </c>
    </row>
    <row r="59" spans="2:18" x14ac:dyDescent="0.45">
      <c r="B59" s="123"/>
      <c r="C59" s="57"/>
      <c r="D59" s="65" t="s">
        <v>63</v>
      </c>
      <c r="E59" s="1">
        <v>2</v>
      </c>
      <c r="F59" s="2">
        <v>0.25</v>
      </c>
      <c r="G59" s="1">
        <v>3</v>
      </c>
      <c r="H59" s="2">
        <v>3.3707865168539325E-2</v>
      </c>
      <c r="I59" s="1">
        <v>0</v>
      </c>
      <c r="J59" s="2">
        <v>0</v>
      </c>
      <c r="K59" s="1">
        <v>35</v>
      </c>
      <c r="L59" s="2">
        <v>0.546875</v>
      </c>
      <c r="M59" s="1">
        <v>6</v>
      </c>
      <c r="N59" s="2">
        <v>8.9552238805970144E-2</v>
      </c>
      <c r="O59" s="1">
        <v>62</v>
      </c>
      <c r="P59" s="2">
        <v>0.86111111111111116</v>
      </c>
      <c r="Q59" s="1">
        <v>108</v>
      </c>
      <c r="R59" s="112">
        <v>0.3517915309446254</v>
      </c>
    </row>
    <row r="60" spans="2:18" x14ac:dyDescent="0.45">
      <c r="B60" s="123"/>
      <c r="C60" s="57"/>
      <c r="D60" s="65" t="s">
        <v>11</v>
      </c>
      <c r="E60" s="1">
        <v>2</v>
      </c>
      <c r="F60" s="2">
        <v>0.25</v>
      </c>
      <c r="G60" s="1">
        <v>8</v>
      </c>
      <c r="H60" s="2">
        <v>8.9887640449438214E-2</v>
      </c>
      <c r="I60" s="1">
        <v>0</v>
      </c>
      <c r="J60" s="2">
        <v>0</v>
      </c>
      <c r="K60" s="1">
        <v>24</v>
      </c>
      <c r="L60" s="2">
        <v>0.375</v>
      </c>
      <c r="M60" s="1">
        <v>12</v>
      </c>
      <c r="N60" s="2">
        <v>0.17910447761194029</v>
      </c>
      <c r="O60" s="1">
        <v>60</v>
      </c>
      <c r="P60" s="2">
        <v>0.83333333333333348</v>
      </c>
      <c r="Q60" s="1">
        <v>106</v>
      </c>
      <c r="R60" s="112">
        <v>0.34527687296416937</v>
      </c>
    </row>
    <row r="61" spans="2:18" x14ac:dyDescent="0.45">
      <c r="B61" s="123"/>
      <c r="C61" s="57"/>
      <c r="D61" s="65" t="s">
        <v>12</v>
      </c>
      <c r="E61" s="1">
        <v>2</v>
      </c>
      <c r="F61" s="2">
        <v>0.25</v>
      </c>
      <c r="G61" s="1">
        <v>14</v>
      </c>
      <c r="H61" s="2">
        <v>0.15730337078651685</v>
      </c>
      <c r="I61" s="1">
        <v>0</v>
      </c>
      <c r="J61" s="2">
        <v>0</v>
      </c>
      <c r="K61" s="1">
        <v>21</v>
      </c>
      <c r="L61" s="2">
        <v>0.328125</v>
      </c>
      <c r="M61" s="1">
        <v>8</v>
      </c>
      <c r="N61" s="2">
        <v>0.11940298507462685</v>
      </c>
      <c r="O61" s="1">
        <v>60</v>
      </c>
      <c r="P61" s="2">
        <v>0.83333333333333348</v>
      </c>
      <c r="Q61" s="1">
        <v>105</v>
      </c>
      <c r="R61" s="112">
        <v>0.3420195439739413</v>
      </c>
    </row>
    <row r="62" spans="2:18" x14ac:dyDescent="0.45">
      <c r="B62" s="123"/>
      <c r="C62" s="57"/>
      <c r="D62" s="65" t="s">
        <v>13</v>
      </c>
      <c r="E62" s="1">
        <v>2</v>
      </c>
      <c r="F62" s="2">
        <v>0.25</v>
      </c>
      <c r="G62" s="1">
        <v>42</v>
      </c>
      <c r="H62" s="2">
        <v>0.47191011235955055</v>
      </c>
      <c r="I62" s="1">
        <v>0</v>
      </c>
      <c r="J62" s="2">
        <v>0</v>
      </c>
      <c r="K62" s="1">
        <v>43</v>
      </c>
      <c r="L62" s="2">
        <v>0.671875</v>
      </c>
      <c r="M62" s="1">
        <v>58</v>
      </c>
      <c r="N62" s="2">
        <v>0.86567164179104461</v>
      </c>
      <c r="O62" s="1">
        <v>71</v>
      </c>
      <c r="P62" s="2">
        <v>0.98611111111111116</v>
      </c>
      <c r="Q62" s="1">
        <v>216</v>
      </c>
      <c r="R62" s="112">
        <v>0.70358306188925079</v>
      </c>
    </row>
    <row r="63" spans="2:18" x14ac:dyDescent="0.45">
      <c r="B63" s="123"/>
      <c r="C63" s="57"/>
      <c r="D63" s="65" t="s">
        <v>14</v>
      </c>
      <c r="E63" s="1">
        <v>2</v>
      </c>
      <c r="F63" s="2">
        <v>0.25</v>
      </c>
      <c r="G63" s="1">
        <v>31</v>
      </c>
      <c r="H63" s="2">
        <v>0.34831460674157305</v>
      </c>
      <c r="I63" s="1">
        <v>0</v>
      </c>
      <c r="J63" s="2">
        <v>0</v>
      </c>
      <c r="K63" s="1">
        <v>26</v>
      </c>
      <c r="L63" s="2">
        <v>0.40625</v>
      </c>
      <c r="M63" s="1">
        <v>46</v>
      </c>
      <c r="N63" s="2">
        <v>0.68656716417910446</v>
      </c>
      <c r="O63" s="1">
        <v>57</v>
      </c>
      <c r="P63" s="2">
        <v>0.79166666666666652</v>
      </c>
      <c r="Q63" s="1">
        <v>162</v>
      </c>
      <c r="R63" s="112">
        <v>0.52768729641693812</v>
      </c>
    </row>
    <row r="64" spans="2:18" ht="14.65" thickBot="1" x14ac:dyDescent="0.5">
      <c r="B64" s="123"/>
      <c r="C64" s="58"/>
      <c r="D64" s="66" t="s">
        <v>15</v>
      </c>
      <c r="E64" s="1">
        <v>2</v>
      </c>
      <c r="F64" s="2">
        <v>0.25</v>
      </c>
      <c r="G64" s="1">
        <v>11</v>
      </c>
      <c r="H64" s="2">
        <v>0.12359550561797752</v>
      </c>
      <c r="I64" s="1">
        <v>0</v>
      </c>
      <c r="J64" s="2">
        <v>0</v>
      </c>
      <c r="K64" s="1">
        <v>11</v>
      </c>
      <c r="L64" s="2">
        <v>0.171875</v>
      </c>
      <c r="M64" s="1">
        <v>9</v>
      </c>
      <c r="N64" s="2">
        <v>0.13432835820895522</v>
      </c>
      <c r="O64" s="1">
        <v>36</v>
      </c>
      <c r="P64" s="2">
        <v>0.5</v>
      </c>
      <c r="Q64" s="1">
        <v>69</v>
      </c>
      <c r="R64" s="112">
        <v>0.22475570032573289</v>
      </c>
    </row>
    <row r="65" spans="2:22" ht="14.65" thickBot="1" x14ac:dyDescent="0.5">
      <c r="B65" s="123"/>
      <c r="C65" s="59"/>
      <c r="D65" s="67" t="s">
        <v>16</v>
      </c>
      <c r="E65" s="1">
        <v>1</v>
      </c>
      <c r="F65" s="2">
        <v>0.125</v>
      </c>
      <c r="G65" s="1">
        <v>16</v>
      </c>
      <c r="H65" s="2">
        <v>0.17977528089887643</v>
      </c>
      <c r="I65" s="1">
        <v>0</v>
      </c>
      <c r="J65" s="2">
        <v>0</v>
      </c>
      <c r="K65" s="1">
        <v>22</v>
      </c>
      <c r="L65" s="2">
        <v>0.34375</v>
      </c>
      <c r="M65" s="1">
        <v>4</v>
      </c>
      <c r="N65" s="2">
        <v>5.9701492537313425E-2</v>
      </c>
      <c r="O65" s="1">
        <v>46</v>
      </c>
      <c r="P65" s="2">
        <v>0.63888888888888884</v>
      </c>
      <c r="Q65" s="1">
        <v>89</v>
      </c>
      <c r="R65" s="112">
        <v>0.28990228013029318</v>
      </c>
    </row>
    <row r="66" spans="2:22" x14ac:dyDescent="0.45">
      <c r="B66" s="123"/>
      <c r="C66" s="117" t="s">
        <v>65</v>
      </c>
      <c r="D66" s="68" t="s">
        <v>66</v>
      </c>
      <c r="E66" s="1">
        <v>2</v>
      </c>
      <c r="F66" s="2">
        <v>0.25</v>
      </c>
      <c r="G66" s="1">
        <v>1</v>
      </c>
      <c r="H66" s="2">
        <v>1.1235955056179777E-2</v>
      </c>
      <c r="I66" s="1">
        <v>0</v>
      </c>
      <c r="J66" s="2">
        <v>0</v>
      </c>
      <c r="K66" s="1">
        <v>6</v>
      </c>
      <c r="L66" s="2">
        <v>9.375E-2</v>
      </c>
      <c r="M66" s="1">
        <v>1</v>
      </c>
      <c r="N66" s="2">
        <v>1.4925373134328356E-2</v>
      </c>
      <c r="O66" s="1">
        <v>0</v>
      </c>
      <c r="P66" s="2">
        <v>0</v>
      </c>
      <c r="Q66" s="1">
        <v>10</v>
      </c>
      <c r="R66" s="112">
        <v>3.2573289902280131E-2</v>
      </c>
    </row>
    <row r="67" spans="2:22" ht="14.65" thickBot="1" x14ac:dyDescent="0.5">
      <c r="B67" s="123"/>
      <c r="C67" s="121"/>
      <c r="D67" s="66" t="s">
        <v>67</v>
      </c>
      <c r="E67" s="1">
        <v>2</v>
      </c>
      <c r="F67" s="2">
        <v>0.25</v>
      </c>
      <c r="G67" s="1">
        <v>1</v>
      </c>
      <c r="H67" s="2">
        <v>1.1235955056179777E-2</v>
      </c>
      <c r="I67" s="1">
        <v>0</v>
      </c>
      <c r="J67" s="2">
        <v>0</v>
      </c>
      <c r="K67" s="1">
        <v>2</v>
      </c>
      <c r="L67" s="2">
        <v>3.125E-2</v>
      </c>
      <c r="M67" s="1">
        <v>0</v>
      </c>
      <c r="N67" s="2">
        <v>0</v>
      </c>
      <c r="O67" s="1">
        <v>0</v>
      </c>
      <c r="P67" s="2">
        <v>0</v>
      </c>
      <c r="Q67" s="1">
        <v>5</v>
      </c>
      <c r="R67" s="112">
        <v>1.6286644951140065E-2</v>
      </c>
    </row>
    <row r="68" spans="2:22" x14ac:dyDescent="0.45">
      <c r="B68" s="123"/>
      <c r="C68" s="117" t="s">
        <v>68</v>
      </c>
      <c r="D68" s="68" t="s">
        <v>69</v>
      </c>
      <c r="E68" s="1">
        <v>2</v>
      </c>
      <c r="F68" s="2">
        <v>0.25</v>
      </c>
      <c r="G68" s="1">
        <v>43</v>
      </c>
      <c r="H68" s="2">
        <v>0.48314606741573035</v>
      </c>
      <c r="I68" s="1">
        <v>0</v>
      </c>
      <c r="J68" s="2">
        <v>0</v>
      </c>
      <c r="K68" s="1">
        <v>48</v>
      </c>
      <c r="L68" s="2">
        <v>0.75</v>
      </c>
      <c r="M68" s="1">
        <v>60</v>
      </c>
      <c r="N68" s="2">
        <v>0.89552238805970152</v>
      </c>
      <c r="O68" s="1">
        <v>62</v>
      </c>
      <c r="P68" s="2">
        <v>0.86111111111111116</v>
      </c>
      <c r="Q68" s="1">
        <v>215</v>
      </c>
      <c r="R68" s="112">
        <v>0.70032573289902278</v>
      </c>
    </row>
    <row r="69" spans="2:22" x14ac:dyDescent="0.45">
      <c r="B69" s="123"/>
      <c r="C69" s="119"/>
      <c r="D69" s="65" t="s">
        <v>59</v>
      </c>
      <c r="E69" s="1">
        <v>2</v>
      </c>
      <c r="F69" s="2">
        <v>0.25</v>
      </c>
      <c r="G69" s="1">
        <v>43</v>
      </c>
      <c r="H69" s="2">
        <v>0.48314606741573035</v>
      </c>
      <c r="I69" s="1">
        <v>0</v>
      </c>
      <c r="J69" s="2">
        <v>0</v>
      </c>
      <c r="K69" s="1">
        <v>48</v>
      </c>
      <c r="L69" s="2">
        <v>0.75</v>
      </c>
      <c r="M69" s="1">
        <v>60</v>
      </c>
      <c r="N69" s="2">
        <v>0.89552238805970152</v>
      </c>
      <c r="O69" s="1">
        <v>62</v>
      </c>
      <c r="P69" s="2">
        <v>0.86111111111111116</v>
      </c>
      <c r="Q69" s="1">
        <v>215</v>
      </c>
      <c r="R69" s="112">
        <v>0.70032573289902278</v>
      </c>
    </row>
    <row r="70" spans="2:22" x14ac:dyDescent="0.45">
      <c r="B70" s="123"/>
      <c r="C70" s="119"/>
      <c r="D70" s="65" t="s">
        <v>60</v>
      </c>
      <c r="E70" s="1">
        <v>2</v>
      </c>
      <c r="F70" s="2">
        <v>0.25</v>
      </c>
      <c r="G70" s="1">
        <v>15</v>
      </c>
      <c r="H70" s="2">
        <v>0.16853932584269665</v>
      </c>
      <c r="I70" s="1">
        <v>0</v>
      </c>
      <c r="J70" s="2">
        <v>0</v>
      </c>
      <c r="K70" s="1">
        <v>45</v>
      </c>
      <c r="L70" s="2">
        <v>0.703125</v>
      </c>
      <c r="M70" s="1">
        <v>55</v>
      </c>
      <c r="N70" s="2">
        <v>0.82089552238805974</v>
      </c>
      <c r="O70" s="1">
        <v>64</v>
      </c>
      <c r="P70" s="2">
        <v>0.88888888888888884</v>
      </c>
      <c r="Q70" s="1">
        <v>181</v>
      </c>
      <c r="R70" s="112">
        <v>0.5895765472312704</v>
      </c>
    </row>
    <row r="71" spans="2:22" x14ac:dyDescent="0.45">
      <c r="B71" s="123"/>
      <c r="C71" s="119"/>
      <c r="D71" s="65" t="s">
        <v>32</v>
      </c>
      <c r="E71" s="1">
        <v>2</v>
      </c>
      <c r="F71" s="2">
        <v>0.25</v>
      </c>
      <c r="G71" s="1">
        <v>44</v>
      </c>
      <c r="H71" s="2">
        <v>0.4943820224719101</v>
      </c>
      <c r="I71" s="1">
        <v>0</v>
      </c>
      <c r="J71" s="2">
        <v>0</v>
      </c>
      <c r="K71" s="1">
        <v>49</v>
      </c>
      <c r="L71" s="2">
        <v>0.765625</v>
      </c>
      <c r="M71" s="1">
        <v>60</v>
      </c>
      <c r="N71" s="2">
        <v>0.89552238805970152</v>
      </c>
      <c r="O71" s="1">
        <v>1</v>
      </c>
      <c r="P71" s="2">
        <v>1.3888888888888888E-2</v>
      </c>
      <c r="Q71" s="1">
        <v>156</v>
      </c>
      <c r="R71" s="112">
        <v>0.50814332247557004</v>
      </c>
    </row>
    <row r="72" spans="2:22" ht="14.65" thickBot="1" x14ac:dyDescent="0.5">
      <c r="B72" s="123"/>
      <c r="C72" s="121"/>
      <c r="D72" s="66" t="s">
        <v>61</v>
      </c>
      <c r="E72" s="69">
        <v>2</v>
      </c>
      <c r="F72" s="70">
        <v>0.25</v>
      </c>
      <c r="G72" s="69">
        <v>43</v>
      </c>
      <c r="H72" s="70">
        <v>0.48314606741573035</v>
      </c>
      <c r="I72" s="69">
        <v>0</v>
      </c>
      <c r="J72" s="70">
        <v>0</v>
      </c>
      <c r="K72" s="69">
        <v>49</v>
      </c>
      <c r="L72" s="70">
        <v>0.765625</v>
      </c>
      <c r="M72" s="69">
        <v>61</v>
      </c>
      <c r="N72" s="70">
        <v>0.91044776119402981</v>
      </c>
      <c r="O72" s="69">
        <v>64</v>
      </c>
      <c r="P72" s="70">
        <v>0.88888888888888884</v>
      </c>
      <c r="Q72" s="69">
        <v>219</v>
      </c>
      <c r="R72" s="113">
        <v>0.71335504885993484</v>
      </c>
    </row>
    <row r="73" spans="2:22" s="55" customFormat="1" ht="14.65" thickBot="1" x14ac:dyDescent="0.5">
      <c r="B73" s="124"/>
      <c r="C73" s="170" t="s">
        <v>245</v>
      </c>
      <c r="D73" s="170"/>
      <c r="E73" s="170"/>
      <c r="F73" s="170"/>
      <c r="G73" s="170"/>
      <c r="H73" s="170"/>
      <c r="I73" s="170"/>
      <c r="J73" s="170"/>
      <c r="K73" s="170"/>
      <c r="L73" s="170"/>
      <c r="M73" s="170"/>
      <c r="N73" s="170"/>
      <c r="O73" s="170"/>
      <c r="P73" s="170"/>
      <c r="Q73" s="170"/>
      <c r="R73" s="114">
        <f t="shared" ref="R73" si="4">AVERAGE(R57:R72)</f>
        <v>0.42569218241042345</v>
      </c>
      <c r="T73" s="56"/>
      <c r="V73" s="56"/>
    </row>
    <row r="75" spans="2:22" x14ac:dyDescent="0.45">
      <c r="C75" s="193" t="s">
        <v>247</v>
      </c>
      <c r="D75" s="193" t="s">
        <v>255</v>
      </c>
    </row>
    <row r="76" spans="2:22" ht="15" customHeight="1" x14ac:dyDescent="0.45">
      <c r="D76" s="192" t="s">
        <v>248</v>
      </c>
    </row>
    <row r="77" spans="2:22" x14ac:dyDescent="0.45">
      <c r="D77" s="192" t="s">
        <v>249</v>
      </c>
    </row>
    <row r="78" spans="2:22" x14ac:dyDescent="0.45">
      <c r="D78" s="192" t="s">
        <v>250</v>
      </c>
    </row>
    <row r="79" spans="2:22" x14ac:dyDescent="0.45">
      <c r="D79" s="171" t="s">
        <v>256</v>
      </c>
    </row>
    <row r="80" spans="2:22" x14ac:dyDescent="0.45">
      <c r="D80" s="194" t="s">
        <v>257</v>
      </c>
      <c r="E80" s="194"/>
      <c r="F80" s="194"/>
      <c r="G80" s="194"/>
      <c r="H80" s="194"/>
      <c r="I80" s="194"/>
      <c r="J80" s="194"/>
      <c r="K80" s="194"/>
      <c r="L80" s="194"/>
      <c r="M80" s="194"/>
      <c r="N80" s="194"/>
      <c r="O80" s="194"/>
      <c r="P80" s="194"/>
      <c r="Q80" s="194"/>
      <c r="R80" s="194"/>
    </row>
    <row r="81" spans="4:19" x14ac:dyDescent="0.45">
      <c r="D81" s="194" t="s">
        <v>258</v>
      </c>
      <c r="E81" s="194"/>
      <c r="F81" s="194"/>
      <c r="G81" s="194"/>
      <c r="H81" s="194"/>
      <c r="I81" s="194"/>
      <c r="J81" s="194"/>
      <c r="K81" s="194"/>
      <c r="L81" s="194"/>
      <c r="M81" s="194"/>
      <c r="N81" s="194"/>
      <c r="O81" s="194"/>
      <c r="P81" s="194"/>
      <c r="Q81" s="194"/>
      <c r="R81" s="194"/>
    </row>
    <row r="82" spans="4:19" x14ac:dyDescent="0.45">
      <c r="D82" s="194" t="s">
        <v>259</v>
      </c>
      <c r="E82" s="194"/>
      <c r="F82" s="194"/>
      <c r="G82" s="194"/>
      <c r="H82" s="194"/>
      <c r="I82" s="194"/>
      <c r="J82" s="194"/>
      <c r="K82" s="194"/>
      <c r="L82" s="194"/>
      <c r="M82" s="194"/>
      <c r="N82" s="194"/>
      <c r="O82" s="194"/>
      <c r="P82" s="194"/>
      <c r="Q82" s="194"/>
      <c r="R82" s="194"/>
    </row>
    <row r="83" spans="4:19" x14ac:dyDescent="0.45">
      <c r="D83" s="194" t="s">
        <v>260</v>
      </c>
      <c r="E83" s="194"/>
      <c r="F83" s="194"/>
      <c r="G83" s="194"/>
      <c r="H83" s="194"/>
      <c r="I83" s="194"/>
      <c r="J83" s="194"/>
      <c r="K83" s="194"/>
      <c r="L83" s="194"/>
      <c r="M83" s="194"/>
      <c r="N83" s="194"/>
      <c r="O83" s="194"/>
      <c r="P83" s="194"/>
      <c r="Q83" s="194"/>
      <c r="R83" s="194"/>
    </row>
    <row r="84" spans="4:19" ht="14.25" customHeight="1" x14ac:dyDescent="0.45">
      <c r="D84" s="191" t="s">
        <v>290</v>
      </c>
      <c r="E84" s="191"/>
      <c r="F84" s="191"/>
      <c r="G84" s="191"/>
      <c r="H84" s="191"/>
      <c r="I84" s="191"/>
      <c r="J84" s="191"/>
      <c r="K84" s="191"/>
      <c r="L84" s="191"/>
      <c r="M84" s="191"/>
      <c r="N84" s="191"/>
      <c r="O84" s="191"/>
      <c r="P84" s="191"/>
      <c r="Q84" s="191"/>
      <c r="R84" s="191"/>
      <c r="S84" s="38"/>
    </row>
    <row r="85" spans="4:19" x14ac:dyDescent="0.45">
      <c r="D85" s="191"/>
      <c r="E85" s="191"/>
      <c r="F85" s="191"/>
      <c r="G85" s="191"/>
      <c r="H85" s="191"/>
      <c r="I85" s="191"/>
      <c r="J85" s="191"/>
      <c r="K85" s="191"/>
      <c r="L85" s="191"/>
      <c r="M85" s="191"/>
      <c r="N85" s="191"/>
      <c r="O85" s="191"/>
      <c r="P85" s="191"/>
      <c r="Q85" s="191"/>
      <c r="R85" s="191"/>
      <c r="S85" s="38"/>
    </row>
    <row r="86" spans="4:19" x14ac:dyDescent="0.45">
      <c r="D86" s="191"/>
      <c r="E86" s="191"/>
      <c r="F86" s="191"/>
      <c r="G86" s="191"/>
      <c r="H86" s="191"/>
      <c r="I86" s="191"/>
      <c r="J86" s="191"/>
      <c r="K86" s="191"/>
      <c r="L86" s="191"/>
      <c r="M86" s="191"/>
      <c r="N86" s="191"/>
      <c r="O86" s="191"/>
      <c r="P86" s="191"/>
      <c r="Q86" s="191"/>
      <c r="R86" s="191"/>
      <c r="S86" s="38"/>
    </row>
  </sheetData>
  <mergeCells count="41">
    <mergeCell ref="D80:R80"/>
    <mergeCell ref="D81:R81"/>
    <mergeCell ref="D82:R82"/>
    <mergeCell ref="D83:R83"/>
    <mergeCell ref="D84:R86"/>
    <mergeCell ref="B57:B73"/>
    <mergeCell ref="B51:C56"/>
    <mergeCell ref="B42:C50"/>
    <mergeCell ref="B34:C41"/>
    <mergeCell ref="B15:B33"/>
    <mergeCell ref="C73:L73"/>
    <mergeCell ref="D56:M56"/>
    <mergeCell ref="D33:M33"/>
    <mergeCell ref="N33:Q33"/>
    <mergeCell ref="D14:M14"/>
    <mergeCell ref="N14:Q14"/>
    <mergeCell ref="M73:Q73"/>
    <mergeCell ref="C66:C67"/>
    <mergeCell ref="C68:C72"/>
    <mergeCell ref="N56:Q56"/>
    <mergeCell ref="D50:M50"/>
    <mergeCell ref="N50:Q50"/>
    <mergeCell ref="D41:M41"/>
    <mergeCell ref="N41:Q41"/>
    <mergeCell ref="C26:C27"/>
    <mergeCell ref="C28:C32"/>
    <mergeCell ref="C21:C23"/>
    <mergeCell ref="C24:C25"/>
    <mergeCell ref="B3:D6"/>
    <mergeCell ref="E3:P3"/>
    <mergeCell ref="B7:C14"/>
    <mergeCell ref="Q3:R5"/>
    <mergeCell ref="E4:H4"/>
    <mergeCell ref="I4:J4"/>
    <mergeCell ref="K4:P4"/>
    <mergeCell ref="E5:F5"/>
    <mergeCell ref="G5:H5"/>
    <mergeCell ref="I5:J5"/>
    <mergeCell ref="K5:L5"/>
    <mergeCell ref="M5:N5"/>
    <mergeCell ref="O5:P5"/>
  </mergeCells>
  <conditionalFormatting sqref="R26:R27">
    <cfRule type="colorScale" priority="4">
      <colorScale>
        <cfvo type="min"/>
        <cfvo type="percentile" val="50"/>
        <cfvo type="max"/>
        <color rgb="FFF8696B"/>
        <color rgb="FFFFEB84"/>
        <color rgb="FF63BE7B"/>
      </colorScale>
    </cfRule>
  </conditionalFormatting>
  <conditionalFormatting sqref="R37:R40">
    <cfRule type="colorScale" priority="3">
      <colorScale>
        <cfvo type="min"/>
        <cfvo type="percentile" val="50"/>
        <cfvo type="max"/>
        <color rgb="FFF8696B"/>
        <color rgb="FFFFEB84"/>
        <color rgb="FF63BE7B"/>
      </colorScale>
    </cfRule>
  </conditionalFormatting>
  <conditionalFormatting sqref="R57:R72 R7:R13 R34:R36 R42:R49 R15:R25 R51:R55">
    <cfRule type="colorScale" priority="10">
      <colorScale>
        <cfvo type="min"/>
        <cfvo type="percentile" val="50"/>
        <cfvo type="max"/>
        <color rgb="FFF8696B"/>
        <color rgb="FFFFEB84"/>
        <color rgb="FF63BE7B"/>
      </colorScale>
    </cfRule>
  </conditionalFormatting>
  <conditionalFormatting sqref="R28:R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968A-4ECA-4C1E-A125-8720D5BE25F1}">
  <dimension ref="B1:P136"/>
  <sheetViews>
    <sheetView workbookViewId="0">
      <selection activeCell="C1" sqref="C1"/>
    </sheetView>
  </sheetViews>
  <sheetFormatPr defaultRowHeight="14.25" x14ac:dyDescent="0.45"/>
  <cols>
    <col min="1" max="1" width="4.86328125" customWidth="1"/>
    <col min="2" max="2" width="21.9296875" bestFit="1" customWidth="1"/>
    <col min="3" max="3" width="33.06640625" bestFit="1" customWidth="1"/>
    <col min="4" max="4" width="5.19921875" bestFit="1" customWidth="1"/>
    <col min="5" max="5" width="6.9296875" bestFit="1" customWidth="1"/>
    <col min="6" max="6" width="5.19921875" bestFit="1" customWidth="1"/>
    <col min="7" max="7" width="6.9296875" bestFit="1" customWidth="1"/>
    <col min="8" max="8" width="5.19921875" bestFit="1" customWidth="1"/>
    <col min="9" max="9" width="6.9296875" bestFit="1" customWidth="1"/>
    <col min="10" max="10" width="5.19921875" bestFit="1" customWidth="1"/>
    <col min="11" max="11" width="6.9296875" bestFit="1" customWidth="1"/>
    <col min="12" max="12" width="5.19921875" bestFit="1" customWidth="1"/>
    <col min="13" max="13" width="6.9296875" bestFit="1" customWidth="1"/>
    <col min="14" max="14" width="4.86328125" customWidth="1"/>
  </cols>
  <sheetData>
    <row r="1" spans="2:13" ht="15.75" x14ac:dyDescent="0.5">
      <c r="B1" s="206" t="s">
        <v>261</v>
      </c>
    </row>
    <row r="2" spans="2:13" ht="14.65" thickBot="1" x14ac:dyDescent="0.5"/>
    <row r="3" spans="2:13" ht="16.149999999999999" thickBot="1" x14ac:dyDescent="0.5">
      <c r="B3" s="207" t="s">
        <v>251</v>
      </c>
      <c r="C3" s="208"/>
      <c r="D3" s="211" t="s">
        <v>70</v>
      </c>
      <c r="E3" s="212"/>
      <c r="F3" s="212"/>
      <c r="G3" s="212"/>
      <c r="H3" s="212"/>
      <c r="I3" s="212"/>
      <c r="J3" s="212"/>
      <c r="K3" s="212"/>
      <c r="L3" s="207" t="s">
        <v>153</v>
      </c>
      <c r="M3" s="208"/>
    </row>
    <row r="4" spans="2:13" ht="16.149999999999999" thickBot="1" x14ac:dyDescent="0.5">
      <c r="B4" s="209"/>
      <c r="C4" s="210"/>
      <c r="D4" s="211" t="s">
        <v>74</v>
      </c>
      <c r="E4" s="212"/>
      <c r="F4" s="212"/>
      <c r="G4" s="213"/>
      <c r="H4" s="211" t="s">
        <v>73</v>
      </c>
      <c r="I4" s="212"/>
      <c r="J4" s="212"/>
      <c r="K4" s="212"/>
      <c r="L4" s="209"/>
      <c r="M4" s="210"/>
    </row>
    <row r="5" spans="2:13" ht="16.149999999999999" thickBot="1" x14ac:dyDescent="0.5">
      <c r="B5" s="209"/>
      <c r="C5" s="210"/>
      <c r="D5" s="211" t="s">
        <v>220</v>
      </c>
      <c r="E5" s="213"/>
      <c r="F5" s="211" t="s">
        <v>221</v>
      </c>
      <c r="G5" s="213"/>
      <c r="H5" s="211" t="s">
        <v>222</v>
      </c>
      <c r="I5" s="213"/>
      <c r="J5" s="211" t="s">
        <v>223</v>
      </c>
      <c r="K5" s="213"/>
      <c r="L5" s="209"/>
      <c r="M5" s="210"/>
    </row>
    <row r="6" spans="2:13" ht="26.65" thickBot="1" x14ac:dyDescent="0.5">
      <c r="B6" s="214"/>
      <c r="C6" s="215"/>
      <c r="D6" s="216" t="s">
        <v>2</v>
      </c>
      <c r="E6" s="217" t="s">
        <v>3</v>
      </c>
      <c r="F6" s="216" t="s">
        <v>2</v>
      </c>
      <c r="G6" s="217" t="s">
        <v>3</v>
      </c>
      <c r="H6" s="216" t="s">
        <v>2</v>
      </c>
      <c r="I6" s="217" t="s">
        <v>3</v>
      </c>
      <c r="J6" s="216" t="s">
        <v>2</v>
      </c>
      <c r="K6" s="217" t="s">
        <v>3</v>
      </c>
      <c r="L6" s="216" t="s">
        <v>2</v>
      </c>
      <c r="M6" s="217" t="s">
        <v>3</v>
      </c>
    </row>
    <row r="7" spans="2:13" x14ac:dyDescent="0.45">
      <c r="B7" s="128" t="s">
        <v>75</v>
      </c>
      <c r="C7" s="12" t="s">
        <v>62</v>
      </c>
      <c r="D7" s="21">
        <v>1</v>
      </c>
      <c r="E7" s="22">
        <v>1</v>
      </c>
      <c r="F7" s="23">
        <v>9</v>
      </c>
      <c r="G7" s="22">
        <v>1</v>
      </c>
      <c r="H7" s="23">
        <v>66</v>
      </c>
      <c r="I7" s="22">
        <v>1</v>
      </c>
      <c r="J7" s="23">
        <v>61</v>
      </c>
      <c r="K7" s="22">
        <v>1</v>
      </c>
      <c r="L7" s="23">
        <v>137</v>
      </c>
      <c r="M7" s="24">
        <v>1</v>
      </c>
    </row>
    <row r="8" spans="2:13" x14ac:dyDescent="0.45">
      <c r="B8" s="129"/>
      <c r="C8" s="13" t="s">
        <v>76</v>
      </c>
      <c r="D8" s="25">
        <v>0</v>
      </c>
      <c r="E8" s="20">
        <v>0</v>
      </c>
      <c r="F8" s="19">
        <v>0</v>
      </c>
      <c r="G8" s="20">
        <v>0</v>
      </c>
      <c r="H8" s="19">
        <v>25</v>
      </c>
      <c r="I8" s="20">
        <v>0.37878787878787873</v>
      </c>
      <c r="J8" s="19">
        <v>6</v>
      </c>
      <c r="K8" s="20">
        <v>9.8360655737704916E-2</v>
      </c>
      <c r="L8" s="19">
        <v>31</v>
      </c>
      <c r="M8" s="26">
        <v>0.22627737226277372</v>
      </c>
    </row>
    <row r="9" spans="2:13" x14ac:dyDescent="0.45">
      <c r="B9" s="129"/>
      <c r="C9" s="13" t="s">
        <v>77</v>
      </c>
      <c r="D9" s="25">
        <v>1</v>
      </c>
      <c r="E9" s="20">
        <v>1</v>
      </c>
      <c r="F9" s="19">
        <v>9</v>
      </c>
      <c r="G9" s="20">
        <v>1</v>
      </c>
      <c r="H9" s="19">
        <v>66</v>
      </c>
      <c r="I9" s="20">
        <v>1</v>
      </c>
      <c r="J9" s="19">
        <v>61</v>
      </c>
      <c r="K9" s="20">
        <v>1</v>
      </c>
      <c r="L9" s="19">
        <v>137</v>
      </c>
      <c r="M9" s="26">
        <v>1</v>
      </c>
    </row>
    <row r="10" spans="2:13" x14ac:dyDescent="0.45">
      <c r="B10" s="129"/>
      <c r="C10" s="13" t="s">
        <v>78</v>
      </c>
      <c r="D10" s="25">
        <v>0</v>
      </c>
      <c r="E10" s="20">
        <v>0</v>
      </c>
      <c r="F10" s="19">
        <v>0</v>
      </c>
      <c r="G10" s="20">
        <v>0</v>
      </c>
      <c r="H10" s="19">
        <v>2</v>
      </c>
      <c r="I10" s="20">
        <v>3.0303030303030304E-2</v>
      </c>
      <c r="J10" s="19">
        <v>3</v>
      </c>
      <c r="K10" s="20">
        <v>4.9180327868852458E-2</v>
      </c>
      <c r="L10" s="19">
        <v>5</v>
      </c>
      <c r="M10" s="26">
        <v>3.6496350364963501E-2</v>
      </c>
    </row>
    <row r="11" spans="2:13" x14ac:dyDescent="0.45">
      <c r="B11" s="129"/>
      <c r="C11" s="13" t="s">
        <v>79</v>
      </c>
      <c r="D11" s="25">
        <v>1</v>
      </c>
      <c r="E11" s="20">
        <v>1</v>
      </c>
      <c r="F11" s="19">
        <v>0</v>
      </c>
      <c r="G11" s="20">
        <v>0</v>
      </c>
      <c r="H11" s="19">
        <v>2</v>
      </c>
      <c r="I11" s="20">
        <v>3.0303030303030304E-2</v>
      </c>
      <c r="J11" s="19">
        <v>3</v>
      </c>
      <c r="K11" s="20">
        <v>4.9180327868852458E-2</v>
      </c>
      <c r="L11" s="19">
        <v>6</v>
      </c>
      <c r="M11" s="26">
        <v>4.3795620437956206E-2</v>
      </c>
    </row>
    <row r="12" spans="2:13" x14ac:dyDescent="0.45">
      <c r="B12" s="129"/>
      <c r="C12" s="13" t="s">
        <v>22</v>
      </c>
      <c r="D12" s="25">
        <v>1</v>
      </c>
      <c r="E12" s="20">
        <v>1</v>
      </c>
      <c r="F12" s="19">
        <v>9</v>
      </c>
      <c r="G12" s="20">
        <v>1</v>
      </c>
      <c r="H12" s="19">
        <v>65</v>
      </c>
      <c r="I12" s="20">
        <v>0.98484848484848486</v>
      </c>
      <c r="J12" s="19">
        <v>61</v>
      </c>
      <c r="K12" s="20">
        <v>1</v>
      </c>
      <c r="L12" s="19">
        <v>136</v>
      </c>
      <c r="M12" s="26">
        <v>0.99270072992700731</v>
      </c>
    </row>
    <row r="13" spans="2:13" x14ac:dyDescent="0.45">
      <c r="B13" s="129"/>
      <c r="C13" s="13" t="s">
        <v>23</v>
      </c>
      <c r="D13" s="25">
        <v>1</v>
      </c>
      <c r="E13" s="20">
        <v>1</v>
      </c>
      <c r="F13" s="19">
        <v>9</v>
      </c>
      <c r="G13" s="20">
        <v>1</v>
      </c>
      <c r="H13" s="19">
        <v>66</v>
      </c>
      <c r="I13" s="20">
        <v>1</v>
      </c>
      <c r="J13" s="19">
        <v>61</v>
      </c>
      <c r="K13" s="20">
        <v>1</v>
      </c>
      <c r="L13" s="19">
        <v>137</v>
      </c>
      <c r="M13" s="26">
        <v>1</v>
      </c>
    </row>
    <row r="14" spans="2:13" x14ac:dyDescent="0.45">
      <c r="B14" s="129"/>
      <c r="C14" s="13" t="s">
        <v>24</v>
      </c>
      <c r="D14" s="25">
        <v>1</v>
      </c>
      <c r="E14" s="20">
        <v>1</v>
      </c>
      <c r="F14" s="19">
        <v>9</v>
      </c>
      <c r="G14" s="20">
        <v>1</v>
      </c>
      <c r="H14" s="19">
        <v>66</v>
      </c>
      <c r="I14" s="20">
        <v>1</v>
      </c>
      <c r="J14" s="19">
        <v>61</v>
      </c>
      <c r="K14" s="20">
        <v>1</v>
      </c>
      <c r="L14" s="19">
        <v>137</v>
      </c>
      <c r="M14" s="26">
        <v>1</v>
      </c>
    </row>
    <row r="15" spans="2:13" ht="14.65" thickBot="1" x14ac:dyDescent="0.5">
      <c r="B15" s="129"/>
      <c r="C15" s="13" t="s">
        <v>25</v>
      </c>
      <c r="D15" s="25">
        <v>1</v>
      </c>
      <c r="E15" s="20">
        <v>1</v>
      </c>
      <c r="F15" s="19">
        <v>9</v>
      </c>
      <c r="G15" s="20">
        <v>1</v>
      </c>
      <c r="H15" s="19">
        <v>66</v>
      </c>
      <c r="I15" s="20">
        <v>1</v>
      </c>
      <c r="J15" s="19">
        <v>61</v>
      </c>
      <c r="K15" s="20">
        <v>1</v>
      </c>
      <c r="L15" s="19">
        <v>137</v>
      </c>
      <c r="M15" s="30">
        <v>1</v>
      </c>
    </row>
    <row r="16" spans="2:13" ht="14.65" thickBot="1" x14ac:dyDescent="0.5">
      <c r="B16" s="130"/>
      <c r="C16" s="197" t="s">
        <v>245</v>
      </c>
      <c r="D16" s="198"/>
      <c r="E16" s="198"/>
      <c r="F16" s="198"/>
      <c r="G16" s="198"/>
      <c r="H16" s="198"/>
      <c r="I16" s="198"/>
      <c r="J16" s="198"/>
      <c r="K16" s="198"/>
      <c r="L16" s="198"/>
      <c r="M16" s="186">
        <f t="shared" ref="M16" si="0">AVERAGE(M7:M15)</f>
        <v>0.69991889699918908</v>
      </c>
    </row>
    <row r="17" spans="2:13" x14ac:dyDescent="0.45">
      <c r="B17" s="128" t="s">
        <v>246</v>
      </c>
      <c r="C17" s="12" t="s">
        <v>80</v>
      </c>
      <c r="D17" s="21">
        <v>1</v>
      </c>
      <c r="E17" s="22">
        <v>1</v>
      </c>
      <c r="F17" s="23">
        <v>9</v>
      </c>
      <c r="G17" s="22">
        <v>1</v>
      </c>
      <c r="H17" s="23">
        <v>65</v>
      </c>
      <c r="I17" s="22">
        <v>0.98484848484848486</v>
      </c>
      <c r="J17" s="23">
        <v>59</v>
      </c>
      <c r="K17" s="22">
        <v>0.96721311475409832</v>
      </c>
      <c r="L17" s="23">
        <v>134</v>
      </c>
      <c r="M17" s="24">
        <v>0.97810218978102204</v>
      </c>
    </row>
    <row r="18" spans="2:13" x14ac:dyDescent="0.45">
      <c r="B18" s="129"/>
      <c r="C18" s="13" t="s">
        <v>81</v>
      </c>
      <c r="D18" s="25">
        <v>1</v>
      </c>
      <c r="E18" s="20">
        <v>1</v>
      </c>
      <c r="F18" s="19">
        <v>9</v>
      </c>
      <c r="G18" s="20">
        <v>1</v>
      </c>
      <c r="H18" s="19">
        <v>63</v>
      </c>
      <c r="I18" s="20">
        <v>0.95454545454545459</v>
      </c>
      <c r="J18" s="19">
        <v>53</v>
      </c>
      <c r="K18" s="20">
        <v>0.86885245901639341</v>
      </c>
      <c r="L18" s="19">
        <v>126</v>
      </c>
      <c r="M18" s="26">
        <v>0.91970802919708039</v>
      </c>
    </row>
    <row r="19" spans="2:13" x14ac:dyDescent="0.45">
      <c r="B19" s="129"/>
      <c r="C19" s="13" t="s">
        <v>82</v>
      </c>
      <c r="D19" s="25">
        <v>1</v>
      </c>
      <c r="E19" s="20">
        <v>1</v>
      </c>
      <c r="F19" s="19">
        <v>9</v>
      </c>
      <c r="G19" s="20">
        <v>1</v>
      </c>
      <c r="H19" s="19">
        <v>59</v>
      </c>
      <c r="I19" s="20">
        <v>0.89393939393939392</v>
      </c>
      <c r="J19" s="19">
        <v>56</v>
      </c>
      <c r="K19" s="20">
        <v>0.91803278688524581</v>
      </c>
      <c r="L19" s="19">
        <v>125</v>
      </c>
      <c r="M19" s="26">
        <v>0.91240875912408759</v>
      </c>
    </row>
    <row r="20" spans="2:13" x14ac:dyDescent="0.45">
      <c r="B20" s="129"/>
      <c r="C20" s="13" t="s">
        <v>83</v>
      </c>
      <c r="D20" s="25">
        <v>1</v>
      </c>
      <c r="E20" s="20">
        <v>1</v>
      </c>
      <c r="F20" s="19">
        <v>7</v>
      </c>
      <c r="G20" s="20">
        <v>0.7777777777777779</v>
      </c>
      <c r="H20" s="19">
        <v>55</v>
      </c>
      <c r="I20" s="20">
        <v>0.83333333333333348</v>
      </c>
      <c r="J20" s="19">
        <v>55</v>
      </c>
      <c r="K20" s="20">
        <v>0.90163934426229497</v>
      </c>
      <c r="L20" s="19">
        <v>118</v>
      </c>
      <c r="M20" s="26">
        <v>0.86131386861313852</v>
      </c>
    </row>
    <row r="21" spans="2:13" x14ac:dyDescent="0.45">
      <c r="B21" s="129"/>
      <c r="C21" s="13" t="s">
        <v>84</v>
      </c>
      <c r="D21" s="25">
        <v>1</v>
      </c>
      <c r="E21" s="20">
        <v>1</v>
      </c>
      <c r="F21" s="19">
        <v>1</v>
      </c>
      <c r="G21" s="20">
        <v>0.1111111111111111</v>
      </c>
      <c r="H21" s="19">
        <v>1</v>
      </c>
      <c r="I21" s="20">
        <v>1.5151515151515152E-2</v>
      </c>
      <c r="J21" s="19">
        <v>6</v>
      </c>
      <c r="K21" s="20">
        <v>9.8360655737704916E-2</v>
      </c>
      <c r="L21" s="19">
        <v>9</v>
      </c>
      <c r="M21" s="26">
        <v>6.569343065693431E-2</v>
      </c>
    </row>
    <row r="22" spans="2:13" x14ac:dyDescent="0.45">
      <c r="B22" s="129"/>
      <c r="C22" s="13" t="s">
        <v>31</v>
      </c>
      <c r="D22" s="25">
        <v>1</v>
      </c>
      <c r="E22" s="20">
        <v>1</v>
      </c>
      <c r="F22" s="19">
        <v>0</v>
      </c>
      <c r="G22" s="20">
        <v>0</v>
      </c>
      <c r="H22" s="19">
        <v>7</v>
      </c>
      <c r="I22" s="20">
        <v>0.10606060606060605</v>
      </c>
      <c r="J22" s="19">
        <v>0</v>
      </c>
      <c r="K22" s="20">
        <v>0</v>
      </c>
      <c r="L22" s="19">
        <v>8</v>
      </c>
      <c r="M22" s="26">
        <v>5.8394160583941604E-2</v>
      </c>
    </row>
    <row r="23" spans="2:13" x14ac:dyDescent="0.45">
      <c r="B23" s="129"/>
      <c r="C23" s="13" t="s">
        <v>32</v>
      </c>
      <c r="D23" s="25">
        <v>1</v>
      </c>
      <c r="E23" s="20">
        <v>1</v>
      </c>
      <c r="F23" s="19">
        <v>0</v>
      </c>
      <c r="G23" s="20">
        <v>0</v>
      </c>
      <c r="H23" s="19">
        <v>7</v>
      </c>
      <c r="I23" s="20">
        <v>0.10606060606060605</v>
      </c>
      <c r="J23" s="19">
        <v>1</v>
      </c>
      <c r="K23" s="20">
        <v>1.6393442622950821E-2</v>
      </c>
      <c r="L23" s="19">
        <v>9</v>
      </c>
      <c r="M23" s="26">
        <v>6.569343065693431E-2</v>
      </c>
    </row>
    <row r="24" spans="2:13" x14ac:dyDescent="0.45">
      <c r="B24" s="129"/>
      <c r="C24" s="13" t="s">
        <v>33</v>
      </c>
      <c r="D24" s="25">
        <v>1</v>
      </c>
      <c r="E24" s="20">
        <v>1</v>
      </c>
      <c r="F24" s="19">
        <v>9</v>
      </c>
      <c r="G24" s="20">
        <v>1</v>
      </c>
      <c r="H24" s="19">
        <v>66</v>
      </c>
      <c r="I24" s="20">
        <v>1</v>
      </c>
      <c r="J24" s="19">
        <v>61</v>
      </c>
      <c r="K24" s="20">
        <v>1</v>
      </c>
      <c r="L24" s="19">
        <v>137</v>
      </c>
      <c r="M24" s="26">
        <v>1</v>
      </c>
    </row>
    <row r="25" spans="2:13" x14ac:dyDescent="0.45">
      <c r="B25" s="129"/>
      <c r="C25" s="14" t="s">
        <v>86</v>
      </c>
      <c r="D25" s="25">
        <v>0</v>
      </c>
      <c r="E25" s="20">
        <v>0</v>
      </c>
      <c r="F25" s="19">
        <v>0</v>
      </c>
      <c r="G25" s="20">
        <v>0</v>
      </c>
      <c r="H25" s="19">
        <v>1</v>
      </c>
      <c r="I25" s="20">
        <v>1.5151515151515152E-2</v>
      </c>
      <c r="J25" s="19">
        <v>0</v>
      </c>
      <c r="K25" s="20">
        <v>0</v>
      </c>
      <c r="L25" s="19">
        <v>1</v>
      </c>
      <c r="M25" s="26">
        <v>7.2992700729927005E-3</v>
      </c>
    </row>
    <row r="26" spans="2:13" x14ac:dyDescent="0.45">
      <c r="B26" s="129"/>
      <c r="C26" s="14" t="s">
        <v>38</v>
      </c>
      <c r="D26" s="25">
        <v>0</v>
      </c>
      <c r="E26" s="20">
        <v>0</v>
      </c>
      <c r="F26" s="19">
        <v>0</v>
      </c>
      <c r="G26" s="20">
        <v>0</v>
      </c>
      <c r="H26" s="19">
        <v>0</v>
      </c>
      <c r="I26" s="20">
        <v>0</v>
      </c>
      <c r="J26" s="19">
        <v>0</v>
      </c>
      <c r="K26" s="20">
        <v>0</v>
      </c>
      <c r="L26" s="19">
        <v>0</v>
      </c>
      <c r="M26" s="26">
        <v>0</v>
      </c>
    </row>
    <row r="27" spans="2:13" x14ac:dyDescent="0.45">
      <c r="B27" s="129"/>
      <c r="C27" s="14" t="s">
        <v>87</v>
      </c>
      <c r="D27" s="25">
        <v>0</v>
      </c>
      <c r="E27" s="20">
        <v>0</v>
      </c>
      <c r="F27" s="19">
        <v>0</v>
      </c>
      <c r="G27" s="20">
        <v>0</v>
      </c>
      <c r="H27" s="19">
        <v>0</v>
      </c>
      <c r="I27" s="20">
        <v>0</v>
      </c>
      <c r="J27" s="19">
        <v>0</v>
      </c>
      <c r="K27" s="20">
        <v>0</v>
      </c>
      <c r="L27" s="19">
        <v>0</v>
      </c>
      <c r="M27" s="26">
        <v>0</v>
      </c>
    </row>
    <row r="28" spans="2:13" ht="14.65" thickBot="1" x14ac:dyDescent="0.5">
      <c r="B28" s="129"/>
      <c r="C28" s="14" t="s">
        <v>88</v>
      </c>
      <c r="D28" s="25">
        <v>0</v>
      </c>
      <c r="E28" s="20">
        <v>0</v>
      </c>
      <c r="F28" s="19">
        <v>0</v>
      </c>
      <c r="G28" s="20">
        <v>0</v>
      </c>
      <c r="H28" s="19">
        <v>0</v>
      </c>
      <c r="I28" s="20">
        <v>0</v>
      </c>
      <c r="J28" s="19">
        <v>1</v>
      </c>
      <c r="K28" s="20">
        <v>1.6393442622950821E-2</v>
      </c>
      <c r="L28" s="19">
        <v>1</v>
      </c>
      <c r="M28" s="26">
        <v>7.2992700729927005E-3</v>
      </c>
    </row>
    <row r="29" spans="2:13" ht="14.65" thickBot="1" x14ac:dyDescent="0.5">
      <c r="B29" s="129"/>
      <c r="C29" s="4" t="s">
        <v>139</v>
      </c>
      <c r="D29" s="25">
        <v>0</v>
      </c>
      <c r="E29" s="20">
        <v>0</v>
      </c>
      <c r="F29" s="19">
        <v>0</v>
      </c>
      <c r="G29" s="20">
        <v>0</v>
      </c>
      <c r="H29" s="19">
        <v>44</v>
      </c>
      <c r="I29" s="20">
        <v>0.66666666666666652</v>
      </c>
      <c r="J29" s="19">
        <v>46</v>
      </c>
      <c r="K29" s="20">
        <v>0.75409836065573765</v>
      </c>
      <c r="L29" s="19">
        <v>90</v>
      </c>
      <c r="M29" s="26">
        <v>0.65693430656934315</v>
      </c>
    </row>
    <row r="30" spans="2:13" ht="14.65" thickBot="1" x14ac:dyDescent="0.5">
      <c r="B30" s="129"/>
      <c r="C30" s="4" t="s">
        <v>52</v>
      </c>
      <c r="D30" s="25">
        <v>1</v>
      </c>
      <c r="E30" s="20">
        <v>1</v>
      </c>
      <c r="F30" s="19">
        <v>6</v>
      </c>
      <c r="G30" s="20">
        <v>0.66666666666666652</v>
      </c>
      <c r="H30" s="19">
        <v>64</v>
      </c>
      <c r="I30" s="20">
        <v>0.96969696969696972</v>
      </c>
      <c r="J30" s="19">
        <v>52</v>
      </c>
      <c r="K30" s="20">
        <v>0.85245901639344257</v>
      </c>
      <c r="L30" s="19">
        <v>123</v>
      </c>
      <c r="M30" s="30">
        <v>0.8978102189781022</v>
      </c>
    </row>
    <row r="31" spans="2:13" ht="14.65" thickBot="1" x14ac:dyDescent="0.5">
      <c r="B31" s="130"/>
      <c r="C31" s="199" t="s">
        <v>245</v>
      </c>
      <c r="D31" s="200"/>
      <c r="E31" s="200"/>
      <c r="F31" s="200"/>
      <c r="G31" s="200"/>
      <c r="H31" s="200"/>
      <c r="I31" s="200"/>
      <c r="J31" s="200"/>
      <c r="K31" s="200"/>
      <c r="L31" s="200"/>
      <c r="M31" s="186">
        <f t="shared" ref="M31" si="1">AVERAGE(M17:M30)</f>
        <v>0.459332638164755</v>
      </c>
    </row>
    <row r="32" spans="2:13" ht="14.65" thickBot="1" x14ac:dyDescent="0.5">
      <c r="B32" s="123" t="s">
        <v>244</v>
      </c>
      <c r="C32" s="13" t="s">
        <v>85</v>
      </c>
      <c r="D32" s="25">
        <v>1</v>
      </c>
      <c r="E32" s="20">
        <v>1</v>
      </c>
      <c r="F32" s="19">
        <v>9</v>
      </c>
      <c r="G32" s="20">
        <v>1</v>
      </c>
      <c r="H32" s="19">
        <v>66</v>
      </c>
      <c r="I32" s="20">
        <v>1</v>
      </c>
      <c r="J32" s="19">
        <v>61</v>
      </c>
      <c r="K32" s="20">
        <v>1</v>
      </c>
      <c r="L32" s="19">
        <v>137</v>
      </c>
      <c r="M32" s="26">
        <v>1</v>
      </c>
    </row>
    <row r="33" spans="2:13" x14ac:dyDescent="0.45">
      <c r="B33" s="123"/>
      <c r="C33" s="12" t="s">
        <v>152</v>
      </c>
      <c r="D33" s="25">
        <v>1</v>
      </c>
      <c r="E33" s="20">
        <v>1</v>
      </c>
      <c r="F33" s="19">
        <v>8</v>
      </c>
      <c r="G33" s="20">
        <v>0.88888888888888884</v>
      </c>
      <c r="H33" s="19">
        <v>65</v>
      </c>
      <c r="I33" s="20">
        <v>0.98484848484848486</v>
      </c>
      <c r="J33" s="19">
        <v>60</v>
      </c>
      <c r="K33" s="20">
        <v>0.98360655737704916</v>
      </c>
      <c r="L33" s="19">
        <v>134</v>
      </c>
      <c r="M33" s="26">
        <v>0.97810218978102204</v>
      </c>
    </row>
    <row r="34" spans="2:13" ht="14.65" thickBot="1" x14ac:dyDescent="0.5">
      <c r="B34" s="123"/>
      <c r="C34" s="13" t="s">
        <v>89</v>
      </c>
      <c r="D34" s="25">
        <v>0</v>
      </c>
      <c r="E34" s="20">
        <v>0</v>
      </c>
      <c r="F34" s="19">
        <v>0</v>
      </c>
      <c r="G34" s="20">
        <v>0</v>
      </c>
      <c r="H34" s="19">
        <v>1</v>
      </c>
      <c r="I34" s="20">
        <v>1.5151515151515152E-2</v>
      </c>
      <c r="J34" s="19">
        <v>2</v>
      </c>
      <c r="K34" s="20">
        <v>3.2786885245901641E-2</v>
      </c>
      <c r="L34" s="19">
        <v>3</v>
      </c>
      <c r="M34" s="26">
        <v>2.1897810218978103E-2</v>
      </c>
    </row>
    <row r="35" spans="2:13" x14ac:dyDescent="0.45">
      <c r="B35" s="123"/>
      <c r="C35" s="12" t="s">
        <v>90</v>
      </c>
      <c r="D35" s="25">
        <v>1</v>
      </c>
      <c r="E35" s="20">
        <v>1</v>
      </c>
      <c r="F35" s="19">
        <v>9</v>
      </c>
      <c r="G35" s="20">
        <v>1</v>
      </c>
      <c r="H35" s="19">
        <v>65</v>
      </c>
      <c r="I35" s="20">
        <v>0.98484848484848486</v>
      </c>
      <c r="J35" s="19">
        <v>60</v>
      </c>
      <c r="K35" s="20">
        <v>0.98360655737704916</v>
      </c>
      <c r="L35" s="19">
        <v>135</v>
      </c>
      <c r="M35" s="26">
        <v>0.98540145985401462</v>
      </c>
    </row>
    <row r="36" spans="2:13" x14ac:dyDescent="0.45">
      <c r="B36" s="123"/>
      <c r="C36" s="14" t="s">
        <v>91</v>
      </c>
      <c r="D36" s="25">
        <v>1</v>
      </c>
      <c r="E36" s="20">
        <v>1</v>
      </c>
      <c r="F36" s="19">
        <v>9</v>
      </c>
      <c r="G36" s="20">
        <v>1</v>
      </c>
      <c r="H36" s="19">
        <v>65</v>
      </c>
      <c r="I36" s="20">
        <v>0.98484848484848486</v>
      </c>
      <c r="J36" s="19">
        <v>59</v>
      </c>
      <c r="K36" s="20">
        <v>0.96721311475409832</v>
      </c>
      <c r="L36" s="19">
        <v>134</v>
      </c>
      <c r="M36" s="26">
        <v>0.97810218978102204</v>
      </c>
    </row>
    <row r="37" spans="2:13" x14ac:dyDescent="0.45">
      <c r="B37" s="123"/>
      <c r="C37" s="14" t="s">
        <v>92</v>
      </c>
      <c r="D37" s="25">
        <v>0</v>
      </c>
      <c r="E37" s="20">
        <v>0</v>
      </c>
      <c r="F37" s="19">
        <v>9</v>
      </c>
      <c r="G37" s="20">
        <v>1</v>
      </c>
      <c r="H37" s="19">
        <v>62</v>
      </c>
      <c r="I37" s="20">
        <v>0.93939393939393934</v>
      </c>
      <c r="J37" s="19">
        <v>53</v>
      </c>
      <c r="K37" s="20">
        <v>0.86885245901639341</v>
      </c>
      <c r="L37" s="19">
        <v>124</v>
      </c>
      <c r="M37" s="26">
        <v>0.9051094890510949</v>
      </c>
    </row>
    <row r="38" spans="2:13" x14ac:dyDescent="0.45">
      <c r="B38" s="123"/>
      <c r="C38" s="14" t="s">
        <v>93</v>
      </c>
      <c r="D38" s="25">
        <v>0</v>
      </c>
      <c r="E38" s="20">
        <v>0</v>
      </c>
      <c r="F38" s="19">
        <v>9</v>
      </c>
      <c r="G38" s="20">
        <v>1</v>
      </c>
      <c r="H38" s="19">
        <v>60</v>
      </c>
      <c r="I38" s="20">
        <v>0.90909090909090906</v>
      </c>
      <c r="J38" s="19">
        <v>51</v>
      </c>
      <c r="K38" s="20">
        <v>0.83606557377049184</v>
      </c>
      <c r="L38" s="19">
        <v>120</v>
      </c>
      <c r="M38" s="26">
        <v>0.87591240875912424</v>
      </c>
    </row>
    <row r="39" spans="2:13" x14ac:dyDescent="0.45">
      <c r="B39" s="123"/>
      <c r="C39" s="14" t="s">
        <v>94</v>
      </c>
      <c r="D39" s="25">
        <v>0</v>
      </c>
      <c r="E39" s="20">
        <v>0</v>
      </c>
      <c r="F39" s="19">
        <v>9</v>
      </c>
      <c r="G39" s="20">
        <v>1</v>
      </c>
      <c r="H39" s="19">
        <v>53</v>
      </c>
      <c r="I39" s="20">
        <v>0.80303030303030298</v>
      </c>
      <c r="J39" s="19">
        <v>49</v>
      </c>
      <c r="K39" s="20">
        <v>0.80327868852459017</v>
      </c>
      <c r="L39" s="19">
        <v>111</v>
      </c>
      <c r="M39" s="26">
        <v>0.81021897810218979</v>
      </c>
    </row>
    <row r="40" spans="2:13" x14ac:dyDescent="0.45">
      <c r="B40" s="123"/>
      <c r="C40" s="14" t="s">
        <v>95</v>
      </c>
      <c r="D40" s="25">
        <v>0</v>
      </c>
      <c r="E40" s="20">
        <v>0</v>
      </c>
      <c r="F40" s="19">
        <v>9</v>
      </c>
      <c r="G40" s="20">
        <v>1</v>
      </c>
      <c r="H40" s="19">
        <v>54</v>
      </c>
      <c r="I40" s="20">
        <v>0.81818181818181823</v>
      </c>
      <c r="J40" s="19">
        <v>44</v>
      </c>
      <c r="K40" s="20">
        <v>0.72131147540983609</v>
      </c>
      <c r="L40" s="19">
        <v>107</v>
      </c>
      <c r="M40" s="26">
        <v>0.78102189781021902</v>
      </c>
    </row>
    <row r="41" spans="2:13" x14ac:dyDescent="0.45">
      <c r="B41" s="123"/>
      <c r="C41" s="14" t="s">
        <v>96</v>
      </c>
      <c r="D41" s="25">
        <v>0</v>
      </c>
      <c r="E41" s="20">
        <v>0</v>
      </c>
      <c r="F41" s="19">
        <v>6</v>
      </c>
      <c r="G41" s="20">
        <v>0.66666666666666652</v>
      </c>
      <c r="H41" s="19">
        <v>29</v>
      </c>
      <c r="I41" s="20">
        <v>0.43939393939393939</v>
      </c>
      <c r="J41" s="19">
        <v>23</v>
      </c>
      <c r="K41" s="20">
        <v>0.37704918032786883</v>
      </c>
      <c r="L41" s="19">
        <v>58</v>
      </c>
      <c r="M41" s="26">
        <v>0.42335766423357662</v>
      </c>
    </row>
    <row r="42" spans="2:13" x14ac:dyDescent="0.45">
      <c r="B42" s="123"/>
      <c r="C42" s="14" t="s">
        <v>97</v>
      </c>
      <c r="D42" s="25">
        <v>1</v>
      </c>
      <c r="E42" s="20">
        <v>1</v>
      </c>
      <c r="F42" s="19">
        <v>9</v>
      </c>
      <c r="G42" s="20">
        <v>1</v>
      </c>
      <c r="H42" s="19">
        <v>60</v>
      </c>
      <c r="I42" s="20">
        <v>0.90909090909090906</v>
      </c>
      <c r="J42" s="19">
        <v>57</v>
      </c>
      <c r="K42" s="20">
        <v>0.93442622950819687</v>
      </c>
      <c r="L42" s="19">
        <v>127</v>
      </c>
      <c r="M42" s="26">
        <v>0.92700729927007297</v>
      </c>
    </row>
    <row r="43" spans="2:13" ht="14.65" thickBot="1" x14ac:dyDescent="0.5">
      <c r="B43" s="123"/>
      <c r="C43" s="15" t="s">
        <v>98</v>
      </c>
      <c r="D43" s="25">
        <v>1</v>
      </c>
      <c r="E43" s="20">
        <v>1</v>
      </c>
      <c r="F43" s="19">
        <v>8</v>
      </c>
      <c r="G43" s="20">
        <v>0.88888888888888884</v>
      </c>
      <c r="H43" s="19">
        <v>60</v>
      </c>
      <c r="I43" s="20">
        <v>0.90909090909090906</v>
      </c>
      <c r="J43" s="19">
        <v>53</v>
      </c>
      <c r="K43" s="20">
        <v>0.86885245901639341</v>
      </c>
      <c r="L43" s="19">
        <v>122</v>
      </c>
      <c r="M43" s="26">
        <v>0.89051094890510951</v>
      </c>
    </row>
    <row r="44" spans="2:13" x14ac:dyDescent="0.45">
      <c r="B44" s="123"/>
      <c r="C44" s="14" t="s">
        <v>99</v>
      </c>
      <c r="D44" s="25">
        <v>1</v>
      </c>
      <c r="E44" s="20">
        <v>1</v>
      </c>
      <c r="F44" s="19">
        <v>9</v>
      </c>
      <c r="G44" s="20">
        <v>1</v>
      </c>
      <c r="H44" s="19">
        <v>34</v>
      </c>
      <c r="I44" s="20">
        <v>0.51515151515151514</v>
      </c>
      <c r="J44" s="19">
        <v>54</v>
      </c>
      <c r="K44" s="20">
        <v>0.88524590163934425</v>
      </c>
      <c r="L44" s="19">
        <v>98</v>
      </c>
      <c r="M44" s="26">
        <v>0.7153284671532848</v>
      </c>
    </row>
    <row r="45" spans="2:13" x14ac:dyDescent="0.45">
      <c r="B45" s="123"/>
      <c r="C45" s="14" t="s">
        <v>48</v>
      </c>
      <c r="D45" s="25">
        <v>0</v>
      </c>
      <c r="E45" s="20">
        <v>0</v>
      </c>
      <c r="F45" s="19">
        <v>0</v>
      </c>
      <c r="G45" s="20">
        <v>0</v>
      </c>
      <c r="H45" s="19">
        <v>44</v>
      </c>
      <c r="I45" s="20">
        <v>0.66666666666666652</v>
      </c>
      <c r="J45" s="19">
        <v>11</v>
      </c>
      <c r="K45" s="20">
        <v>0.18032786885245902</v>
      </c>
      <c r="L45" s="19">
        <v>55</v>
      </c>
      <c r="M45" s="26">
        <v>0.40145985401459855</v>
      </c>
    </row>
    <row r="46" spans="2:13" x14ac:dyDescent="0.45">
      <c r="B46" s="123"/>
      <c r="C46" s="14" t="s">
        <v>100</v>
      </c>
      <c r="D46" s="25">
        <v>1</v>
      </c>
      <c r="E46" s="20">
        <v>1</v>
      </c>
      <c r="F46" s="19">
        <v>0</v>
      </c>
      <c r="G46" s="20">
        <v>0</v>
      </c>
      <c r="H46" s="19">
        <v>39</v>
      </c>
      <c r="I46" s="20">
        <v>0.59090909090909094</v>
      </c>
      <c r="J46" s="19">
        <v>5</v>
      </c>
      <c r="K46" s="20">
        <v>8.1967213114754092E-2</v>
      </c>
      <c r="L46" s="19">
        <v>45</v>
      </c>
      <c r="M46" s="26">
        <v>0.32846715328467158</v>
      </c>
    </row>
    <row r="47" spans="2:13" x14ac:dyDescent="0.45">
      <c r="B47" s="123"/>
      <c r="C47" s="14" t="s">
        <v>101</v>
      </c>
      <c r="D47" s="25">
        <v>1</v>
      </c>
      <c r="E47" s="20">
        <v>1</v>
      </c>
      <c r="F47" s="19">
        <v>0</v>
      </c>
      <c r="G47" s="20">
        <v>0</v>
      </c>
      <c r="H47" s="19">
        <v>20</v>
      </c>
      <c r="I47" s="20">
        <v>0.30303030303030304</v>
      </c>
      <c r="J47" s="19">
        <v>3</v>
      </c>
      <c r="K47" s="20">
        <v>4.9180327868852458E-2</v>
      </c>
      <c r="L47" s="19">
        <v>24</v>
      </c>
      <c r="M47" s="26">
        <v>0.17518248175182483</v>
      </c>
    </row>
    <row r="48" spans="2:13" x14ac:dyDescent="0.45">
      <c r="B48" s="123"/>
      <c r="C48" s="14" t="s">
        <v>102</v>
      </c>
      <c r="D48" s="25">
        <v>0</v>
      </c>
      <c r="E48" s="20">
        <v>0</v>
      </c>
      <c r="F48" s="19">
        <v>1</v>
      </c>
      <c r="G48" s="20">
        <v>0.1111111111111111</v>
      </c>
      <c r="H48" s="19">
        <v>14</v>
      </c>
      <c r="I48" s="20">
        <v>0.2121212121212121</v>
      </c>
      <c r="J48" s="19">
        <v>4</v>
      </c>
      <c r="K48" s="20">
        <v>6.5573770491803282E-2</v>
      </c>
      <c r="L48" s="19">
        <v>19</v>
      </c>
      <c r="M48" s="26">
        <v>0.13868613138686131</v>
      </c>
    </row>
    <row r="49" spans="2:14" x14ac:dyDescent="0.45">
      <c r="B49" s="123"/>
      <c r="C49" s="14" t="s">
        <v>103</v>
      </c>
      <c r="D49" s="25">
        <v>0</v>
      </c>
      <c r="E49" s="20">
        <v>0</v>
      </c>
      <c r="F49" s="19">
        <v>0</v>
      </c>
      <c r="G49" s="20">
        <v>0</v>
      </c>
      <c r="H49" s="19">
        <v>8</v>
      </c>
      <c r="I49" s="20">
        <v>0.12121212121212122</v>
      </c>
      <c r="J49" s="19">
        <v>4</v>
      </c>
      <c r="K49" s="20">
        <v>6.5573770491803282E-2</v>
      </c>
      <c r="L49" s="19">
        <v>12</v>
      </c>
      <c r="M49" s="26">
        <v>8.7591240875912413E-2</v>
      </c>
    </row>
    <row r="50" spans="2:14" x14ac:dyDescent="0.45">
      <c r="B50" s="123"/>
      <c r="C50" s="16" t="s">
        <v>104</v>
      </c>
      <c r="D50" s="25">
        <v>0</v>
      </c>
      <c r="E50" s="20">
        <v>0</v>
      </c>
      <c r="F50" s="19">
        <v>1</v>
      </c>
      <c r="G50" s="20">
        <v>0.1111111111111111</v>
      </c>
      <c r="H50" s="19">
        <v>10</v>
      </c>
      <c r="I50" s="20">
        <v>0.15151515151515152</v>
      </c>
      <c r="J50" s="19">
        <v>3</v>
      </c>
      <c r="K50" s="20">
        <v>4.9180327868852458E-2</v>
      </c>
      <c r="L50" s="19">
        <v>14</v>
      </c>
      <c r="M50" s="26">
        <v>0.10218978102189782</v>
      </c>
    </row>
    <row r="51" spans="2:14" ht="14.65" thickBot="1" x14ac:dyDescent="0.5">
      <c r="B51" s="123"/>
      <c r="C51" s="16" t="s">
        <v>105</v>
      </c>
      <c r="D51" s="25">
        <v>1</v>
      </c>
      <c r="E51" s="20">
        <v>1</v>
      </c>
      <c r="F51" s="19">
        <v>2</v>
      </c>
      <c r="G51" s="20">
        <v>0.22222222222222221</v>
      </c>
      <c r="H51" s="19">
        <v>49</v>
      </c>
      <c r="I51" s="20">
        <v>0.74242424242424254</v>
      </c>
      <c r="J51" s="19">
        <v>14</v>
      </c>
      <c r="K51" s="20">
        <v>0.22950819672131145</v>
      </c>
      <c r="L51" s="19">
        <v>66</v>
      </c>
      <c r="M51" s="30">
        <v>0.48175182481751827</v>
      </c>
    </row>
    <row r="52" spans="2:14" ht="14.65" thickBot="1" x14ac:dyDescent="0.5">
      <c r="B52" s="123"/>
      <c r="C52" s="201" t="s">
        <v>245</v>
      </c>
      <c r="D52" s="202"/>
      <c r="E52" s="202"/>
      <c r="F52" s="202"/>
      <c r="G52" s="202"/>
      <c r="H52" s="202"/>
      <c r="I52" s="202"/>
      <c r="J52" s="202"/>
      <c r="K52" s="202"/>
      <c r="L52" s="202"/>
      <c r="M52" s="186">
        <f t="shared" ref="M52" si="2">AVERAGE(M32:M51)</f>
        <v>0.60036496350364976</v>
      </c>
      <c r="N52" s="203"/>
    </row>
    <row r="53" spans="2:14" x14ac:dyDescent="0.45">
      <c r="B53" s="128" t="s">
        <v>106</v>
      </c>
      <c r="C53" s="12" t="s">
        <v>45</v>
      </c>
      <c r="D53" s="25">
        <v>1</v>
      </c>
      <c r="E53" s="20">
        <v>1</v>
      </c>
      <c r="F53" s="19">
        <v>9</v>
      </c>
      <c r="G53" s="20">
        <v>1</v>
      </c>
      <c r="H53" s="19">
        <v>61</v>
      </c>
      <c r="I53" s="20">
        <v>0.9242424242424242</v>
      </c>
      <c r="J53" s="19">
        <v>59</v>
      </c>
      <c r="K53" s="20">
        <v>0.96721311475409832</v>
      </c>
      <c r="L53" s="19">
        <v>130</v>
      </c>
      <c r="M53" s="34">
        <v>0.94890510948905105</v>
      </c>
    </row>
    <row r="54" spans="2:14" x14ac:dyDescent="0.45">
      <c r="B54" s="129"/>
      <c r="C54" s="14" t="s">
        <v>41</v>
      </c>
      <c r="D54" s="25">
        <v>1</v>
      </c>
      <c r="E54" s="20">
        <v>1</v>
      </c>
      <c r="F54" s="19">
        <v>6</v>
      </c>
      <c r="G54" s="20">
        <v>0.66666666666666652</v>
      </c>
      <c r="H54" s="19">
        <v>52</v>
      </c>
      <c r="I54" s="20">
        <v>0.78787878787878785</v>
      </c>
      <c r="J54" s="19">
        <v>41</v>
      </c>
      <c r="K54" s="20">
        <v>0.67213114754098358</v>
      </c>
      <c r="L54" s="19">
        <v>100</v>
      </c>
      <c r="M54" s="26">
        <v>0.72992700729927007</v>
      </c>
    </row>
    <row r="55" spans="2:14" x14ac:dyDescent="0.45">
      <c r="B55" s="129"/>
      <c r="C55" s="14" t="s">
        <v>107</v>
      </c>
      <c r="D55" s="25">
        <v>1</v>
      </c>
      <c r="E55" s="20">
        <v>1</v>
      </c>
      <c r="F55" s="19">
        <v>1</v>
      </c>
      <c r="G55" s="20">
        <v>0.1111111111111111</v>
      </c>
      <c r="H55" s="19">
        <v>2</v>
      </c>
      <c r="I55" s="20">
        <v>3.0303030303030304E-2</v>
      </c>
      <c r="J55" s="19">
        <v>3</v>
      </c>
      <c r="K55" s="20">
        <v>4.9180327868852458E-2</v>
      </c>
      <c r="L55" s="19">
        <v>7</v>
      </c>
      <c r="M55" s="26">
        <v>5.1094890510948912E-2</v>
      </c>
    </row>
    <row r="56" spans="2:14" x14ac:dyDescent="0.45">
      <c r="B56" s="129"/>
      <c r="C56" s="14" t="s">
        <v>43</v>
      </c>
      <c r="D56" s="25">
        <v>1</v>
      </c>
      <c r="E56" s="20">
        <v>1</v>
      </c>
      <c r="F56" s="19">
        <v>6</v>
      </c>
      <c r="G56" s="20">
        <v>0.66666666666666652</v>
      </c>
      <c r="H56" s="19">
        <v>24</v>
      </c>
      <c r="I56" s="20">
        <v>0.36363636363636365</v>
      </c>
      <c r="J56" s="19">
        <v>37</v>
      </c>
      <c r="K56" s="20">
        <v>0.60655737704918034</v>
      </c>
      <c r="L56" s="19">
        <v>68</v>
      </c>
      <c r="M56" s="26">
        <v>0.49635036496350365</v>
      </c>
    </row>
    <row r="57" spans="2:14" x14ac:dyDescent="0.45">
      <c r="B57" s="129"/>
      <c r="C57" s="14" t="s">
        <v>44</v>
      </c>
      <c r="D57" s="25">
        <v>1</v>
      </c>
      <c r="E57" s="20">
        <v>1</v>
      </c>
      <c r="F57" s="19">
        <v>9</v>
      </c>
      <c r="G57" s="20">
        <v>1</v>
      </c>
      <c r="H57" s="19">
        <v>61</v>
      </c>
      <c r="I57" s="20">
        <v>0.9242424242424242</v>
      </c>
      <c r="J57" s="19">
        <v>58</v>
      </c>
      <c r="K57" s="20">
        <v>0.95081967213114749</v>
      </c>
      <c r="L57" s="19">
        <v>129</v>
      </c>
      <c r="M57" s="26">
        <v>0.94160583941605835</v>
      </c>
    </row>
    <row r="58" spans="2:14" x14ac:dyDescent="0.45">
      <c r="B58" s="129"/>
      <c r="C58" s="14" t="s">
        <v>46</v>
      </c>
      <c r="D58" s="25">
        <v>1</v>
      </c>
      <c r="E58" s="20">
        <v>1</v>
      </c>
      <c r="F58" s="19">
        <v>5</v>
      </c>
      <c r="G58" s="20">
        <v>0.55555555555555558</v>
      </c>
      <c r="H58" s="19">
        <v>28</v>
      </c>
      <c r="I58" s="20">
        <v>0.4242424242424242</v>
      </c>
      <c r="J58" s="19">
        <v>37</v>
      </c>
      <c r="K58" s="20">
        <v>0.60655737704918034</v>
      </c>
      <c r="L58" s="19">
        <v>71</v>
      </c>
      <c r="M58" s="26">
        <v>0.51824817518248179</v>
      </c>
    </row>
    <row r="59" spans="2:14" ht="14.65" thickBot="1" x14ac:dyDescent="0.5">
      <c r="B59" s="129"/>
      <c r="C59" s="14" t="s">
        <v>47</v>
      </c>
      <c r="D59" s="25">
        <v>0</v>
      </c>
      <c r="E59" s="20">
        <v>0</v>
      </c>
      <c r="F59" s="19">
        <v>0</v>
      </c>
      <c r="G59" s="20">
        <v>0</v>
      </c>
      <c r="H59" s="19">
        <v>15</v>
      </c>
      <c r="I59" s="20">
        <v>0.22727272727272727</v>
      </c>
      <c r="J59" s="19">
        <v>1</v>
      </c>
      <c r="K59" s="20">
        <v>1.6393442622950821E-2</v>
      </c>
      <c r="L59" s="19">
        <v>16</v>
      </c>
      <c r="M59" s="30">
        <v>0.11678832116788321</v>
      </c>
    </row>
    <row r="60" spans="2:14" ht="14.65" thickBot="1" x14ac:dyDescent="0.5">
      <c r="B60" s="129"/>
      <c r="C60" s="204" t="s">
        <v>245</v>
      </c>
      <c r="D60" s="205"/>
      <c r="E60" s="205"/>
      <c r="F60" s="205"/>
      <c r="G60" s="205"/>
      <c r="H60" s="205"/>
      <c r="I60" s="205"/>
      <c r="J60" s="205"/>
      <c r="K60" s="205"/>
      <c r="L60" s="205"/>
      <c r="M60" s="186">
        <f t="shared" ref="M60" si="3">AVERAGE(M53:M59)</f>
        <v>0.54327424400417101</v>
      </c>
    </row>
    <row r="61" spans="2:14" x14ac:dyDescent="0.45">
      <c r="B61" s="128" t="s">
        <v>108</v>
      </c>
      <c r="C61" s="12" t="s">
        <v>109</v>
      </c>
      <c r="D61" s="21">
        <v>1</v>
      </c>
      <c r="E61" s="22">
        <v>1</v>
      </c>
      <c r="F61" s="23">
        <v>8</v>
      </c>
      <c r="G61" s="22">
        <v>0.88888888888888884</v>
      </c>
      <c r="H61" s="23">
        <v>63</v>
      </c>
      <c r="I61" s="22">
        <v>0.95454545454545459</v>
      </c>
      <c r="J61" s="23">
        <v>51</v>
      </c>
      <c r="K61" s="22">
        <v>0.83606557377049184</v>
      </c>
      <c r="L61" s="23">
        <v>123</v>
      </c>
      <c r="M61" s="24">
        <v>0.8978102189781022</v>
      </c>
    </row>
    <row r="62" spans="2:14" x14ac:dyDescent="0.45">
      <c r="B62" s="129"/>
      <c r="C62" s="14" t="s">
        <v>110</v>
      </c>
      <c r="D62" s="25">
        <v>1</v>
      </c>
      <c r="E62" s="20">
        <v>1</v>
      </c>
      <c r="F62" s="19">
        <v>8</v>
      </c>
      <c r="G62" s="20">
        <v>0.88888888888888884</v>
      </c>
      <c r="H62" s="19">
        <v>59</v>
      </c>
      <c r="I62" s="20">
        <v>0.89393939393939392</v>
      </c>
      <c r="J62" s="19">
        <v>50</v>
      </c>
      <c r="K62" s="20">
        <v>0.81967213114754101</v>
      </c>
      <c r="L62" s="19">
        <v>118</v>
      </c>
      <c r="M62" s="26">
        <v>0.86131386861313852</v>
      </c>
    </row>
    <row r="63" spans="2:14" x14ac:dyDescent="0.45">
      <c r="B63" s="129"/>
      <c r="C63" s="14" t="s">
        <v>111</v>
      </c>
      <c r="D63" s="25">
        <v>1</v>
      </c>
      <c r="E63" s="20">
        <v>1</v>
      </c>
      <c r="F63" s="19">
        <v>8</v>
      </c>
      <c r="G63" s="20">
        <v>0.88888888888888884</v>
      </c>
      <c r="H63" s="19">
        <v>58</v>
      </c>
      <c r="I63" s="20">
        <v>0.87878787878787878</v>
      </c>
      <c r="J63" s="19">
        <v>51</v>
      </c>
      <c r="K63" s="20">
        <v>0.83606557377049184</v>
      </c>
      <c r="L63" s="19">
        <v>118</v>
      </c>
      <c r="M63" s="26">
        <v>0.86131386861313852</v>
      </c>
    </row>
    <row r="64" spans="2:14" ht="14.65" thickBot="1" x14ac:dyDescent="0.5">
      <c r="B64" s="129"/>
      <c r="C64" s="14" t="s">
        <v>112</v>
      </c>
      <c r="D64" s="25">
        <v>1</v>
      </c>
      <c r="E64" s="20">
        <v>1</v>
      </c>
      <c r="F64" s="19">
        <v>7</v>
      </c>
      <c r="G64" s="20">
        <v>0.7777777777777779</v>
      </c>
      <c r="H64" s="19">
        <v>26</v>
      </c>
      <c r="I64" s="20">
        <v>0.39393939393939392</v>
      </c>
      <c r="J64" s="19">
        <v>43</v>
      </c>
      <c r="K64" s="20">
        <v>0.70491803278688525</v>
      </c>
      <c r="L64" s="19">
        <v>77</v>
      </c>
      <c r="M64" s="30">
        <v>0.56204379562043794</v>
      </c>
    </row>
    <row r="65" spans="2:13" ht="14.65" thickBot="1" x14ac:dyDescent="0.5">
      <c r="B65" s="130"/>
      <c r="C65" s="197" t="s">
        <v>245</v>
      </c>
      <c r="D65" s="198"/>
      <c r="E65" s="198"/>
      <c r="F65" s="198"/>
      <c r="G65" s="198"/>
      <c r="H65" s="198"/>
      <c r="I65" s="198"/>
      <c r="J65" s="198"/>
      <c r="K65" s="198"/>
      <c r="L65" s="198"/>
      <c r="M65" s="186">
        <f t="shared" ref="M65" si="4">AVERAGE(M61:M64)</f>
        <v>0.79562043795620441</v>
      </c>
    </row>
    <row r="66" spans="2:13" x14ac:dyDescent="0.45">
      <c r="B66" s="128" t="s">
        <v>238</v>
      </c>
      <c r="C66" s="13" t="s">
        <v>113</v>
      </c>
      <c r="D66" s="31">
        <v>0</v>
      </c>
      <c r="E66" s="32">
        <v>0</v>
      </c>
      <c r="F66" s="33">
        <v>2</v>
      </c>
      <c r="G66" s="32">
        <v>0.22222222222222221</v>
      </c>
      <c r="H66" s="33">
        <v>17</v>
      </c>
      <c r="I66" s="32">
        <v>0.25757575757575757</v>
      </c>
      <c r="J66" s="33">
        <v>19</v>
      </c>
      <c r="K66" s="32">
        <v>0.31147540983606559</v>
      </c>
      <c r="L66" s="33">
        <v>38</v>
      </c>
      <c r="M66" s="34">
        <v>0.27737226277372262</v>
      </c>
    </row>
    <row r="67" spans="2:13" x14ac:dyDescent="0.45">
      <c r="B67" s="129"/>
      <c r="C67" s="14" t="s">
        <v>114</v>
      </c>
      <c r="D67" s="25">
        <v>0</v>
      </c>
      <c r="E67" s="20">
        <v>0</v>
      </c>
      <c r="F67" s="19">
        <v>6</v>
      </c>
      <c r="G67" s="20">
        <v>0.66666666666666652</v>
      </c>
      <c r="H67" s="19">
        <v>31</v>
      </c>
      <c r="I67" s="20">
        <v>0.46969696969696967</v>
      </c>
      <c r="J67" s="19">
        <v>20</v>
      </c>
      <c r="K67" s="20">
        <v>0.32786885245901637</v>
      </c>
      <c r="L67" s="19">
        <v>57</v>
      </c>
      <c r="M67" s="26">
        <v>0.41605839416058393</v>
      </c>
    </row>
    <row r="68" spans="2:13" x14ac:dyDescent="0.45">
      <c r="B68" s="129"/>
      <c r="C68" s="14" t="s">
        <v>115</v>
      </c>
      <c r="D68" s="25">
        <v>0</v>
      </c>
      <c r="E68" s="20">
        <v>0</v>
      </c>
      <c r="F68" s="19">
        <v>6</v>
      </c>
      <c r="G68" s="20">
        <v>0.66666666666666652</v>
      </c>
      <c r="H68" s="19">
        <v>12</v>
      </c>
      <c r="I68" s="20">
        <v>0.18181818181818182</v>
      </c>
      <c r="J68" s="19">
        <v>16</v>
      </c>
      <c r="K68" s="20">
        <v>0.26229508196721313</v>
      </c>
      <c r="L68" s="19">
        <v>34</v>
      </c>
      <c r="M68" s="26">
        <v>0.24817518248175183</v>
      </c>
    </row>
    <row r="69" spans="2:13" x14ac:dyDescent="0.45">
      <c r="B69" s="129"/>
      <c r="C69" s="14" t="s">
        <v>116</v>
      </c>
      <c r="D69" s="25">
        <v>0</v>
      </c>
      <c r="E69" s="20">
        <v>0</v>
      </c>
      <c r="F69" s="19">
        <v>6</v>
      </c>
      <c r="G69" s="20">
        <v>0.66666666666666652</v>
      </c>
      <c r="H69" s="19">
        <v>14</v>
      </c>
      <c r="I69" s="20">
        <v>0.2121212121212121</v>
      </c>
      <c r="J69" s="19">
        <v>16</v>
      </c>
      <c r="K69" s="20">
        <v>0.26229508196721313</v>
      </c>
      <c r="L69" s="19">
        <v>36</v>
      </c>
      <c r="M69" s="26">
        <v>0.26277372262773724</v>
      </c>
    </row>
    <row r="70" spans="2:13" x14ac:dyDescent="0.45">
      <c r="B70" s="129"/>
      <c r="C70" s="14" t="s">
        <v>117</v>
      </c>
      <c r="D70" s="25">
        <v>0</v>
      </c>
      <c r="E70" s="20">
        <v>0</v>
      </c>
      <c r="F70" s="19">
        <v>5</v>
      </c>
      <c r="G70" s="20">
        <v>0.55555555555555558</v>
      </c>
      <c r="H70" s="19">
        <v>12</v>
      </c>
      <c r="I70" s="20">
        <v>0.18181818181818182</v>
      </c>
      <c r="J70" s="19">
        <v>4</v>
      </c>
      <c r="K70" s="20">
        <v>6.5573770491803282E-2</v>
      </c>
      <c r="L70" s="19">
        <v>21</v>
      </c>
      <c r="M70" s="26">
        <v>0.15328467153284672</v>
      </c>
    </row>
    <row r="71" spans="2:13" x14ac:dyDescent="0.45">
      <c r="B71" s="129"/>
      <c r="C71" s="14" t="s">
        <v>118</v>
      </c>
      <c r="D71" s="25">
        <v>0</v>
      </c>
      <c r="E71" s="20">
        <v>0</v>
      </c>
      <c r="F71" s="19">
        <v>3</v>
      </c>
      <c r="G71" s="20">
        <v>0.33333333333333326</v>
      </c>
      <c r="H71" s="19">
        <v>11</v>
      </c>
      <c r="I71" s="20">
        <v>0.16666666666666663</v>
      </c>
      <c r="J71" s="19">
        <v>2</v>
      </c>
      <c r="K71" s="20">
        <v>3.2786885245901641E-2</v>
      </c>
      <c r="L71" s="19">
        <v>16</v>
      </c>
      <c r="M71" s="26">
        <v>0.11678832116788321</v>
      </c>
    </row>
    <row r="72" spans="2:13" x14ac:dyDescent="0.45">
      <c r="B72" s="129"/>
      <c r="C72" s="14" t="s">
        <v>119</v>
      </c>
      <c r="D72" s="25">
        <v>0</v>
      </c>
      <c r="E72" s="20">
        <v>0</v>
      </c>
      <c r="F72" s="19">
        <v>1</v>
      </c>
      <c r="G72" s="20">
        <v>0.1111111111111111</v>
      </c>
      <c r="H72" s="19">
        <v>13</v>
      </c>
      <c r="I72" s="20">
        <v>0.19696969696969696</v>
      </c>
      <c r="J72" s="19">
        <v>7</v>
      </c>
      <c r="K72" s="20">
        <v>0.11475409836065573</v>
      </c>
      <c r="L72" s="19">
        <v>21</v>
      </c>
      <c r="M72" s="26">
        <v>0.15328467153284672</v>
      </c>
    </row>
    <row r="73" spans="2:13" x14ac:dyDescent="0.45">
      <c r="B73" s="129"/>
      <c r="C73" s="17" t="s">
        <v>120</v>
      </c>
      <c r="D73" s="25">
        <v>0</v>
      </c>
      <c r="E73" s="20">
        <v>0</v>
      </c>
      <c r="F73" s="19">
        <v>4</v>
      </c>
      <c r="G73" s="20">
        <v>0.44444444444444442</v>
      </c>
      <c r="H73" s="19">
        <v>12</v>
      </c>
      <c r="I73" s="20">
        <v>0.18181818181818182</v>
      </c>
      <c r="J73" s="19">
        <v>17</v>
      </c>
      <c r="K73" s="20">
        <v>0.27868852459016391</v>
      </c>
      <c r="L73" s="19">
        <v>33</v>
      </c>
      <c r="M73" s="26">
        <v>0.24087591240875914</v>
      </c>
    </row>
    <row r="74" spans="2:13" x14ac:dyDescent="0.45">
      <c r="B74" s="129"/>
      <c r="C74" s="17" t="s">
        <v>121</v>
      </c>
      <c r="D74" s="25">
        <v>0</v>
      </c>
      <c r="E74" s="20">
        <v>0</v>
      </c>
      <c r="F74" s="19">
        <v>0</v>
      </c>
      <c r="G74" s="20">
        <v>0</v>
      </c>
      <c r="H74" s="19">
        <v>0</v>
      </c>
      <c r="I74" s="20">
        <v>0</v>
      </c>
      <c r="J74" s="19">
        <v>1</v>
      </c>
      <c r="K74" s="20">
        <v>1.6393442622950821E-2</v>
      </c>
      <c r="L74" s="19">
        <v>1</v>
      </c>
      <c r="M74" s="26">
        <v>7.2992700729927005E-3</v>
      </c>
    </row>
    <row r="75" spans="2:13" x14ac:dyDescent="0.45">
      <c r="B75" s="129"/>
      <c r="C75" s="17" t="s">
        <v>122</v>
      </c>
      <c r="D75" s="25">
        <v>0</v>
      </c>
      <c r="E75" s="20">
        <v>0</v>
      </c>
      <c r="F75" s="19">
        <v>0</v>
      </c>
      <c r="G75" s="20">
        <v>0</v>
      </c>
      <c r="H75" s="19">
        <v>0</v>
      </c>
      <c r="I75" s="20">
        <v>0</v>
      </c>
      <c r="J75" s="19">
        <v>1</v>
      </c>
      <c r="K75" s="20">
        <v>1.6393442622950821E-2</v>
      </c>
      <c r="L75" s="19">
        <v>1</v>
      </c>
      <c r="M75" s="26">
        <v>7.2992700729927005E-3</v>
      </c>
    </row>
    <row r="76" spans="2:13" ht="14.65" thickBot="1" x14ac:dyDescent="0.5">
      <c r="B76" s="129"/>
      <c r="C76" s="17" t="s">
        <v>123</v>
      </c>
      <c r="D76" s="25">
        <v>0</v>
      </c>
      <c r="E76" s="20">
        <v>0</v>
      </c>
      <c r="F76" s="19">
        <v>0</v>
      </c>
      <c r="G76" s="20">
        <v>0</v>
      </c>
      <c r="H76" s="19">
        <v>0</v>
      </c>
      <c r="I76" s="20">
        <v>0</v>
      </c>
      <c r="J76" s="19">
        <v>1</v>
      </c>
      <c r="K76" s="20">
        <v>1.6393442622950821E-2</v>
      </c>
      <c r="L76" s="19">
        <v>1</v>
      </c>
      <c r="M76" s="30">
        <v>7.2992700729927005E-3</v>
      </c>
    </row>
    <row r="77" spans="2:13" ht="14.65" thickBot="1" x14ac:dyDescent="0.5">
      <c r="B77" s="129"/>
      <c r="C77" s="201" t="s">
        <v>245</v>
      </c>
      <c r="D77" s="202"/>
      <c r="E77" s="202"/>
      <c r="F77" s="202"/>
      <c r="G77" s="202"/>
      <c r="H77" s="202"/>
      <c r="I77" s="202"/>
      <c r="J77" s="202"/>
      <c r="K77" s="202"/>
      <c r="L77" s="202"/>
      <c r="M77" s="186">
        <f t="shared" ref="M77" si="5">AVERAGE(M66:M76)</f>
        <v>0.17186463171864633</v>
      </c>
    </row>
    <row r="78" spans="2:13" x14ac:dyDescent="0.45">
      <c r="B78" s="131" t="s">
        <v>124</v>
      </c>
      <c r="C78" s="12" t="s">
        <v>125</v>
      </c>
      <c r="D78" s="21">
        <v>1</v>
      </c>
      <c r="E78" s="22">
        <v>1</v>
      </c>
      <c r="F78" s="23">
        <v>0</v>
      </c>
      <c r="G78" s="22">
        <v>0</v>
      </c>
      <c r="H78" s="23">
        <v>0</v>
      </c>
      <c r="I78" s="22">
        <v>0</v>
      </c>
      <c r="J78" s="23">
        <v>1</v>
      </c>
      <c r="K78" s="22">
        <v>1.6393442622950821E-2</v>
      </c>
      <c r="L78" s="23">
        <v>2</v>
      </c>
      <c r="M78" s="24">
        <v>1.4598540145985401E-2</v>
      </c>
    </row>
    <row r="79" spans="2:13" x14ac:dyDescent="0.45">
      <c r="B79" s="132"/>
      <c r="C79" s="14" t="s">
        <v>126</v>
      </c>
      <c r="D79" s="25">
        <v>0</v>
      </c>
      <c r="E79" s="20">
        <v>0</v>
      </c>
      <c r="F79" s="19">
        <v>0</v>
      </c>
      <c r="G79" s="20">
        <v>0</v>
      </c>
      <c r="H79" s="19">
        <v>0</v>
      </c>
      <c r="I79" s="20">
        <v>0</v>
      </c>
      <c r="J79" s="19">
        <v>3</v>
      </c>
      <c r="K79" s="20">
        <v>4.9180327868852458E-2</v>
      </c>
      <c r="L79" s="19">
        <v>3</v>
      </c>
      <c r="M79" s="26">
        <v>2.1897810218978103E-2</v>
      </c>
    </row>
    <row r="80" spans="2:13" x14ac:dyDescent="0.45">
      <c r="B80" s="132"/>
      <c r="C80" s="14" t="s">
        <v>127</v>
      </c>
      <c r="D80" s="25">
        <v>0</v>
      </c>
      <c r="E80" s="20">
        <v>0</v>
      </c>
      <c r="F80" s="19">
        <v>0</v>
      </c>
      <c r="G80" s="20">
        <v>0</v>
      </c>
      <c r="H80" s="19">
        <v>0</v>
      </c>
      <c r="I80" s="20">
        <v>0</v>
      </c>
      <c r="J80" s="19">
        <v>1</v>
      </c>
      <c r="K80" s="20">
        <v>1.6393442622950821E-2</v>
      </c>
      <c r="L80" s="19">
        <v>1</v>
      </c>
      <c r="M80" s="26">
        <v>7.2992700729927005E-3</v>
      </c>
    </row>
    <row r="81" spans="2:13" x14ac:dyDescent="0.45">
      <c r="B81" s="132"/>
      <c r="C81" s="14" t="s">
        <v>128</v>
      </c>
      <c r="D81" s="25">
        <v>0</v>
      </c>
      <c r="E81" s="20">
        <v>0</v>
      </c>
      <c r="F81" s="19">
        <v>0</v>
      </c>
      <c r="G81" s="20">
        <v>0</v>
      </c>
      <c r="H81" s="19">
        <v>2</v>
      </c>
      <c r="I81" s="20">
        <v>3.0303030303030304E-2</v>
      </c>
      <c r="J81" s="19">
        <v>2</v>
      </c>
      <c r="K81" s="20">
        <v>3.2786885245901641E-2</v>
      </c>
      <c r="L81" s="19">
        <v>4</v>
      </c>
      <c r="M81" s="26">
        <v>2.9197080291970802E-2</v>
      </c>
    </row>
    <row r="82" spans="2:13" x14ac:dyDescent="0.45">
      <c r="B82" s="132"/>
      <c r="C82" s="14" t="s">
        <v>9</v>
      </c>
      <c r="D82" s="25">
        <v>1</v>
      </c>
      <c r="E82" s="20">
        <v>1</v>
      </c>
      <c r="F82" s="19">
        <v>5</v>
      </c>
      <c r="G82" s="20">
        <v>0.55555555555555558</v>
      </c>
      <c r="H82" s="19">
        <v>2</v>
      </c>
      <c r="I82" s="20">
        <v>3.0303030303030304E-2</v>
      </c>
      <c r="J82" s="19">
        <v>16</v>
      </c>
      <c r="K82" s="20">
        <v>0.26229508196721313</v>
      </c>
      <c r="L82" s="19">
        <v>24</v>
      </c>
      <c r="M82" s="26">
        <v>0.17518248175182483</v>
      </c>
    </row>
    <row r="83" spans="2:13" ht="14.65" thickBot="1" x14ac:dyDescent="0.5">
      <c r="B83" s="132"/>
      <c r="C83" s="17" t="s">
        <v>129</v>
      </c>
      <c r="D83" s="25">
        <v>0</v>
      </c>
      <c r="E83" s="20">
        <v>0</v>
      </c>
      <c r="F83" s="19">
        <v>1</v>
      </c>
      <c r="G83" s="20">
        <v>0.1111111111111111</v>
      </c>
      <c r="H83" s="19">
        <v>1</v>
      </c>
      <c r="I83" s="20">
        <v>1.5151515151515152E-2</v>
      </c>
      <c r="J83" s="19">
        <v>8</v>
      </c>
      <c r="K83" s="20">
        <v>0.13114754098360656</v>
      </c>
      <c r="L83" s="19">
        <v>10</v>
      </c>
      <c r="M83" s="26">
        <v>7.2992700729927001E-2</v>
      </c>
    </row>
    <row r="84" spans="2:13" x14ac:dyDescent="0.45">
      <c r="B84" s="132"/>
      <c r="C84" s="12" t="s">
        <v>130</v>
      </c>
      <c r="D84" s="25">
        <v>0</v>
      </c>
      <c r="E84" s="20">
        <v>0</v>
      </c>
      <c r="F84" s="19">
        <v>0</v>
      </c>
      <c r="G84" s="20">
        <v>0</v>
      </c>
      <c r="H84" s="19">
        <v>0</v>
      </c>
      <c r="I84" s="20">
        <v>0</v>
      </c>
      <c r="J84" s="19">
        <v>1</v>
      </c>
      <c r="K84" s="20">
        <v>1.6393442622950821E-2</v>
      </c>
      <c r="L84" s="19">
        <v>1</v>
      </c>
      <c r="M84" s="26">
        <v>7.2992700729927005E-3</v>
      </c>
    </row>
    <row r="85" spans="2:13" ht="14.65" thickBot="1" x14ac:dyDescent="0.5">
      <c r="B85" s="132"/>
      <c r="C85" s="17" t="s">
        <v>131</v>
      </c>
      <c r="D85" s="27">
        <v>0</v>
      </c>
      <c r="E85" s="28">
        <v>0</v>
      </c>
      <c r="F85" s="29">
        <v>0</v>
      </c>
      <c r="G85" s="28">
        <v>0</v>
      </c>
      <c r="H85" s="29">
        <v>0</v>
      </c>
      <c r="I85" s="28">
        <v>0</v>
      </c>
      <c r="J85" s="29">
        <v>0</v>
      </c>
      <c r="K85" s="28">
        <v>0</v>
      </c>
      <c r="L85" s="29">
        <v>0</v>
      </c>
      <c r="M85" s="30">
        <v>0</v>
      </c>
    </row>
    <row r="86" spans="2:13" ht="14.65" thickBot="1" x14ac:dyDescent="0.5">
      <c r="B86" s="133"/>
      <c r="C86" s="200" t="s">
        <v>245</v>
      </c>
      <c r="D86" s="200"/>
      <c r="E86" s="200"/>
      <c r="F86" s="200"/>
      <c r="G86" s="200"/>
      <c r="H86" s="200"/>
      <c r="I86" s="200"/>
      <c r="J86" s="200"/>
      <c r="K86" s="200"/>
      <c r="L86" s="200"/>
      <c r="M86" s="186">
        <f t="shared" ref="M86" si="6">AVERAGE(M78:M85)</f>
        <v>4.105839416058394E-2</v>
      </c>
    </row>
    <row r="87" spans="2:13" ht="14.65" thickBot="1" x14ac:dyDescent="0.5">
      <c r="B87" s="125" t="s">
        <v>132</v>
      </c>
      <c r="C87" s="126"/>
      <c r="D87" s="126"/>
      <c r="E87" s="126"/>
      <c r="F87" s="126"/>
      <c r="G87" s="126"/>
      <c r="H87" s="126"/>
      <c r="I87" s="126"/>
      <c r="J87" s="126"/>
      <c r="K87" s="126"/>
      <c r="L87" s="126"/>
      <c r="M87" s="127"/>
    </row>
    <row r="88" spans="2:13" x14ac:dyDescent="0.45">
      <c r="B88" s="122" t="s">
        <v>241</v>
      </c>
      <c r="C88" s="13" t="s">
        <v>133</v>
      </c>
      <c r="D88" s="31">
        <v>0</v>
      </c>
      <c r="E88" s="32">
        <v>0</v>
      </c>
      <c r="F88" s="33">
        <v>0</v>
      </c>
      <c r="G88" s="32">
        <v>0</v>
      </c>
      <c r="H88" s="33">
        <v>0</v>
      </c>
      <c r="I88" s="32">
        <v>0</v>
      </c>
      <c r="J88" s="33">
        <v>4</v>
      </c>
      <c r="K88" s="32">
        <v>6.5573770491803282E-2</v>
      </c>
      <c r="L88" s="33">
        <v>4</v>
      </c>
      <c r="M88" s="34">
        <v>2.9197080291970802E-2</v>
      </c>
    </row>
    <row r="89" spans="2:13" x14ac:dyDescent="0.45">
      <c r="B89" s="123"/>
      <c r="C89" s="14" t="s">
        <v>134</v>
      </c>
      <c r="D89" s="25">
        <v>0</v>
      </c>
      <c r="E89" s="20">
        <v>0</v>
      </c>
      <c r="F89" s="19">
        <v>1</v>
      </c>
      <c r="G89" s="20">
        <v>0.1111111111111111</v>
      </c>
      <c r="H89" s="19">
        <v>0</v>
      </c>
      <c r="I89" s="20">
        <v>0</v>
      </c>
      <c r="J89" s="19">
        <v>0</v>
      </c>
      <c r="K89" s="20">
        <v>0</v>
      </c>
      <c r="L89" s="19">
        <v>1</v>
      </c>
      <c r="M89" s="26">
        <v>7.2992700729927005E-3</v>
      </c>
    </row>
    <row r="90" spans="2:13" ht="14.65" thickBot="1" x14ac:dyDescent="0.5">
      <c r="B90" s="123"/>
      <c r="C90" s="15" t="s">
        <v>135</v>
      </c>
      <c r="D90" s="25">
        <v>0</v>
      </c>
      <c r="E90" s="20">
        <v>0</v>
      </c>
      <c r="F90" s="19">
        <v>0</v>
      </c>
      <c r="G90" s="20">
        <v>0</v>
      </c>
      <c r="H90" s="19">
        <v>0</v>
      </c>
      <c r="I90" s="20">
        <v>0</v>
      </c>
      <c r="J90" s="19">
        <v>0</v>
      </c>
      <c r="K90" s="20">
        <v>0</v>
      </c>
      <c r="L90" s="19">
        <v>0</v>
      </c>
      <c r="M90" s="26">
        <v>0</v>
      </c>
    </row>
    <row r="91" spans="2:13" x14ac:dyDescent="0.45">
      <c r="B91" s="123"/>
      <c r="C91" s="18" t="s">
        <v>136</v>
      </c>
      <c r="D91" s="25">
        <v>0</v>
      </c>
      <c r="E91" s="20">
        <v>0</v>
      </c>
      <c r="F91" s="19">
        <v>1</v>
      </c>
      <c r="G91" s="20">
        <v>0.1111111111111111</v>
      </c>
      <c r="H91" s="19">
        <v>0</v>
      </c>
      <c r="I91" s="20">
        <v>0</v>
      </c>
      <c r="J91" s="19">
        <v>1</v>
      </c>
      <c r="K91" s="20">
        <v>1.6393442622950821E-2</v>
      </c>
      <c r="L91" s="19">
        <v>2</v>
      </c>
      <c r="M91" s="26">
        <v>1.4598540145985401E-2</v>
      </c>
    </row>
    <row r="92" spans="2:13" x14ac:dyDescent="0.45">
      <c r="B92" s="123"/>
      <c r="C92" s="14" t="s">
        <v>137</v>
      </c>
      <c r="D92" s="25">
        <v>0</v>
      </c>
      <c r="E92" s="20">
        <v>0</v>
      </c>
      <c r="F92" s="19">
        <v>0</v>
      </c>
      <c r="G92" s="20">
        <v>0</v>
      </c>
      <c r="H92" s="19">
        <v>0</v>
      </c>
      <c r="I92" s="20">
        <v>0</v>
      </c>
      <c r="J92" s="19">
        <v>0</v>
      </c>
      <c r="K92" s="20">
        <v>0</v>
      </c>
      <c r="L92" s="19">
        <v>0</v>
      </c>
      <c r="M92" s="26">
        <v>0</v>
      </c>
    </row>
    <row r="93" spans="2:13" ht="14.65" thickBot="1" x14ac:dyDescent="0.5">
      <c r="B93" s="123"/>
      <c r="C93" s="15" t="s">
        <v>138</v>
      </c>
      <c r="D93" s="25">
        <v>0</v>
      </c>
      <c r="E93" s="20">
        <v>0</v>
      </c>
      <c r="F93" s="19">
        <v>0</v>
      </c>
      <c r="G93" s="20">
        <v>0</v>
      </c>
      <c r="H93" s="19">
        <v>0</v>
      </c>
      <c r="I93" s="20">
        <v>0</v>
      </c>
      <c r="J93" s="19">
        <v>0</v>
      </c>
      <c r="K93" s="20">
        <v>0</v>
      </c>
      <c r="L93" s="19">
        <v>0</v>
      </c>
      <c r="M93" s="26">
        <v>0</v>
      </c>
    </row>
    <row r="94" spans="2:13" ht="14.65" thickBot="1" x14ac:dyDescent="0.5">
      <c r="B94" s="123"/>
      <c r="C94" s="3" t="s">
        <v>8</v>
      </c>
      <c r="D94" s="25">
        <v>1</v>
      </c>
      <c r="E94" s="20">
        <v>1</v>
      </c>
      <c r="F94" s="19">
        <v>0</v>
      </c>
      <c r="G94" s="20">
        <v>0</v>
      </c>
      <c r="H94" s="19">
        <v>0</v>
      </c>
      <c r="I94" s="20">
        <v>0</v>
      </c>
      <c r="J94" s="19">
        <v>2</v>
      </c>
      <c r="K94" s="20">
        <v>3.2786885245901641E-2</v>
      </c>
      <c r="L94" s="19">
        <v>3</v>
      </c>
      <c r="M94" s="30">
        <v>2.1897810218978103E-2</v>
      </c>
    </row>
    <row r="95" spans="2:13" ht="14.65" thickBot="1" x14ac:dyDescent="0.5">
      <c r="B95" s="123"/>
      <c r="C95" s="201" t="s">
        <v>245</v>
      </c>
      <c r="D95" s="202"/>
      <c r="E95" s="202"/>
      <c r="F95" s="202"/>
      <c r="G95" s="202"/>
      <c r="H95" s="202"/>
      <c r="I95" s="202"/>
      <c r="J95" s="202"/>
      <c r="K95" s="202"/>
      <c r="L95" s="202"/>
      <c r="M95" s="186">
        <f t="shared" ref="M95" si="7">AVERAGE(M88:M94)</f>
        <v>1.0427528675703858E-2</v>
      </c>
    </row>
    <row r="96" spans="2:13" x14ac:dyDescent="0.45">
      <c r="B96" s="128" t="s">
        <v>140</v>
      </c>
      <c r="C96" s="40" t="s">
        <v>58</v>
      </c>
      <c r="D96" s="21">
        <v>1</v>
      </c>
      <c r="E96" s="22">
        <v>1</v>
      </c>
      <c r="F96" s="23">
        <v>8</v>
      </c>
      <c r="G96" s="22">
        <v>0.88888888888888884</v>
      </c>
      <c r="H96" s="23">
        <v>66</v>
      </c>
      <c r="I96" s="22">
        <v>1</v>
      </c>
      <c r="J96" s="23">
        <v>51</v>
      </c>
      <c r="K96" s="22">
        <v>0.83606557377049184</v>
      </c>
      <c r="L96" s="23">
        <v>126</v>
      </c>
      <c r="M96" s="24">
        <v>0.91970802919708039</v>
      </c>
    </row>
    <row r="97" spans="2:13" x14ac:dyDescent="0.45">
      <c r="B97" s="129"/>
      <c r="C97" s="41" t="s">
        <v>59</v>
      </c>
      <c r="D97" s="25">
        <v>1</v>
      </c>
      <c r="E97" s="20">
        <v>1</v>
      </c>
      <c r="F97" s="19">
        <v>9</v>
      </c>
      <c r="G97" s="20">
        <v>1</v>
      </c>
      <c r="H97" s="19">
        <v>66</v>
      </c>
      <c r="I97" s="20">
        <v>1</v>
      </c>
      <c r="J97" s="19">
        <v>61</v>
      </c>
      <c r="K97" s="20">
        <v>1</v>
      </c>
      <c r="L97" s="19">
        <v>137</v>
      </c>
      <c r="M97" s="26">
        <v>1</v>
      </c>
    </row>
    <row r="98" spans="2:13" x14ac:dyDescent="0.45">
      <c r="B98" s="129"/>
      <c r="C98" s="41" t="s">
        <v>141</v>
      </c>
      <c r="D98" s="25">
        <v>1</v>
      </c>
      <c r="E98" s="20">
        <v>1</v>
      </c>
      <c r="F98" s="19">
        <v>9</v>
      </c>
      <c r="G98" s="20">
        <v>1</v>
      </c>
      <c r="H98" s="19">
        <v>66</v>
      </c>
      <c r="I98" s="20">
        <v>1</v>
      </c>
      <c r="J98" s="19">
        <v>61</v>
      </c>
      <c r="K98" s="20">
        <v>1</v>
      </c>
      <c r="L98" s="19">
        <v>137</v>
      </c>
      <c r="M98" s="26">
        <v>1</v>
      </c>
    </row>
    <row r="99" spans="2:13" x14ac:dyDescent="0.45">
      <c r="B99" s="129"/>
      <c r="C99" s="41" t="s">
        <v>142</v>
      </c>
      <c r="D99" s="25">
        <v>1</v>
      </c>
      <c r="E99" s="20">
        <v>1</v>
      </c>
      <c r="F99" s="19">
        <v>9</v>
      </c>
      <c r="G99" s="20">
        <v>1</v>
      </c>
      <c r="H99" s="19">
        <v>40</v>
      </c>
      <c r="I99" s="20">
        <v>0.60606060606060608</v>
      </c>
      <c r="J99" s="19">
        <v>55</v>
      </c>
      <c r="K99" s="20">
        <v>0.90163934426229497</v>
      </c>
      <c r="L99" s="19">
        <v>105</v>
      </c>
      <c r="M99" s="26">
        <v>0.76642335766423353</v>
      </c>
    </row>
    <row r="100" spans="2:13" x14ac:dyDescent="0.45">
      <c r="B100" s="129"/>
      <c r="C100" s="41" t="s">
        <v>32</v>
      </c>
      <c r="D100" s="25">
        <v>1</v>
      </c>
      <c r="E100" s="20">
        <v>1</v>
      </c>
      <c r="F100" s="19">
        <v>4</v>
      </c>
      <c r="G100" s="20">
        <v>0.44444444444444442</v>
      </c>
      <c r="H100" s="19">
        <v>65</v>
      </c>
      <c r="I100" s="20">
        <v>0.98484848484848486</v>
      </c>
      <c r="J100" s="19">
        <v>15</v>
      </c>
      <c r="K100" s="20">
        <v>0.24590163934426229</v>
      </c>
      <c r="L100" s="19">
        <v>85</v>
      </c>
      <c r="M100" s="26">
        <v>0.62043795620437958</v>
      </c>
    </row>
    <row r="101" spans="2:13" ht="14.65" thickBot="1" x14ac:dyDescent="0.5">
      <c r="B101" s="129"/>
      <c r="C101" s="42" t="s">
        <v>143</v>
      </c>
      <c r="D101" s="27">
        <v>1</v>
      </c>
      <c r="E101" s="28">
        <v>1</v>
      </c>
      <c r="F101" s="29">
        <v>9</v>
      </c>
      <c r="G101" s="28">
        <v>1</v>
      </c>
      <c r="H101" s="29">
        <v>66</v>
      </c>
      <c r="I101" s="28">
        <v>1</v>
      </c>
      <c r="J101" s="29">
        <v>61</v>
      </c>
      <c r="K101" s="28">
        <v>1</v>
      </c>
      <c r="L101" s="29">
        <v>137</v>
      </c>
      <c r="M101" s="30">
        <v>1</v>
      </c>
    </row>
    <row r="102" spans="2:13" ht="14.65" thickBot="1" x14ac:dyDescent="0.5">
      <c r="B102" s="130"/>
      <c r="C102" s="200" t="s">
        <v>245</v>
      </c>
      <c r="D102" s="200"/>
      <c r="E102" s="200"/>
      <c r="F102" s="200"/>
      <c r="G102" s="200"/>
      <c r="H102" s="200"/>
      <c r="I102" s="200"/>
      <c r="J102" s="200"/>
      <c r="K102" s="200"/>
      <c r="L102" s="200"/>
      <c r="M102" s="186">
        <f t="shared" ref="M102" si="8">AVERAGE(M96:M101)</f>
        <v>0.8844282238442821</v>
      </c>
    </row>
    <row r="103" spans="2:13" ht="14.65" thickBot="1" x14ac:dyDescent="0.5">
      <c r="B103" s="125" t="s">
        <v>240</v>
      </c>
      <c r="C103" s="126"/>
      <c r="D103" s="126"/>
      <c r="E103" s="126"/>
      <c r="F103" s="126"/>
      <c r="G103" s="126"/>
      <c r="H103" s="126"/>
      <c r="I103" s="126"/>
      <c r="J103" s="126"/>
      <c r="K103" s="126"/>
      <c r="L103" s="126"/>
      <c r="M103" s="127"/>
    </row>
    <row r="104" spans="2:13" ht="14.25" customHeight="1" x14ac:dyDescent="0.45">
      <c r="B104" s="122" t="s">
        <v>240</v>
      </c>
      <c r="C104" s="44" t="s">
        <v>62</v>
      </c>
      <c r="D104" s="21">
        <v>0</v>
      </c>
      <c r="E104" s="22">
        <v>0</v>
      </c>
      <c r="F104" s="23">
        <v>1</v>
      </c>
      <c r="G104" s="22">
        <v>0.1111111111111111</v>
      </c>
      <c r="H104" s="23">
        <v>49</v>
      </c>
      <c r="I104" s="22">
        <v>0.74242424242424254</v>
      </c>
      <c r="J104" s="23">
        <v>2</v>
      </c>
      <c r="K104" s="22">
        <v>3.2786885245901641E-2</v>
      </c>
      <c r="L104" s="23">
        <v>52</v>
      </c>
      <c r="M104" s="24">
        <v>0.37956204379562036</v>
      </c>
    </row>
    <row r="105" spans="2:13" x14ac:dyDescent="0.45">
      <c r="B105" s="123"/>
      <c r="C105" s="39" t="s">
        <v>21</v>
      </c>
      <c r="D105" s="25">
        <v>0</v>
      </c>
      <c r="E105" s="20">
        <v>0</v>
      </c>
      <c r="F105" s="19">
        <v>1</v>
      </c>
      <c r="G105" s="20">
        <v>0.1111111111111111</v>
      </c>
      <c r="H105" s="19">
        <v>49</v>
      </c>
      <c r="I105" s="20">
        <v>0.74242424242424254</v>
      </c>
      <c r="J105" s="19">
        <v>1</v>
      </c>
      <c r="K105" s="20">
        <v>1.6393442622950821E-2</v>
      </c>
      <c r="L105" s="19">
        <v>51</v>
      </c>
      <c r="M105" s="26">
        <v>0.37226277372262773</v>
      </c>
    </row>
    <row r="106" spans="2:13" x14ac:dyDescent="0.45">
      <c r="B106" s="123"/>
      <c r="C106" s="41" t="s">
        <v>20</v>
      </c>
      <c r="D106" s="19">
        <v>0</v>
      </c>
      <c r="E106" s="20">
        <v>0</v>
      </c>
      <c r="F106" s="19">
        <v>47</v>
      </c>
      <c r="G106" s="20">
        <v>0.71212121212121215</v>
      </c>
      <c r="H106" s="19">
        <v>0</v>
      </c>
      <c r="I106" s="20">
        <v>0</v>
      </c>
      <c r="J106" s="19">
        <v>1</v>
      </c>
      <c r="K106" s="20">
        <v>0.1111111111111111</v>
      </c>
      <c r="L106" s="19">
        <v>48</v>
      </c>
      <c r="M106" s="26">
        <v>0.35036496350364965</v>
      </c>
    </row>
    <row r="107" spans="2:13" x14ac:dyDescent="0.45">
      <c r="B107" s="123"/>
      <c r="C107" s="39" t="s">
        <v>144</v>
      </c>
      <c r="D107" s="19">
        <v>0</v>
      </c>
      <c r="E107" s="20">
        <v>0</v>
      </c>
      <c r="F107" s="19">
        <v>44</v>
      </c>
      <c r="G107" s="20">
        <v>0.66666666666666652</v>
      </c>
      <c r="H107" s="19">
        <v>7</v>
      </c>
      <c r="I107" s="20">
        <v>0.11475409836065573</v>
      </c>
      <c r="J107" s="19">
        <v>1</v>
      </c>
      <c r="K107" s="20">
        <v>0.1111111111111111</v>
      </c>
      <c r="L107" s="19">
        <v>52</v>
      </c>
      <c r="M107" s="26">
        <v>0.37956204379562036</v>
      </c>
    </row>
    <row r="108" spans="2:13" x14ac:dyDescent="0.45">
      <c r="B108" s="123"/>
      <c r="C108" s="41" t="s">
        <v>145</v>
      </c>
      <c r="D108" s="19">
        <v>0</v>
      </c>
      <c r="E108" s="20">
        <v>0</v>
      </c>
      <c r="F108" s="19">
        <v>45</v>
      </c>
      <c r="G108" s="20">
        <v>0.68181818181818177</v>
      </c>
      <c r="H108" s="19">
        <v>25</v>
      </c>
      <c r="I108" s="20">
        <v>0.4098360655737705</v>
      </c>
      <c r="J108" s="19">
        <v>2</v>
      </c>
      <c r="K108" s="20">
        <v>0.22222222222222221</v>
      </c>
      <c r="L108" s="19">
        <v>72</v>
      </c>
      <c r="M108" s="26">
        <v>0.52554744525547448</v>
      </c>
    </row>
    <row r="109" spans="2:13" x14ac:dyDescent="0.45">
      <c r="B109" s="123"/>
      <c r="C109" s="41" t="s">
        <v>146</v>
      </c>
      <c r="D109" s="19">
        <v>0</v>
      </c>
      <c r="E109" s="20">
        <v>0</v>
      </c>
      <c r="F109" s="19">
        <v>63</v>
      </c>
      <c r="G109" s="20">
        <v>0.95454545454545459</v>
      </c>
      <c r="H109" s="19">
        <v>57</v>
      </c>
      <c r="I109" s="20">
        <v>0.93442622950819687</v>
      </c>
      <c r="J109" s="19">
        <v>7</v>
      </c>
      <c r="K109" s="20">
        <v>0.7777777777777779</v>
      </c>
      <c r="L109" s="19">
        <v>127</v>
      </c>
      <c r="M109" s="26">
        <v>0.92700729927007297</v>
      </c>
    </row>
    <row r="110" spans="2:13" x14ac:dyDescent="0.45">
      <c r="B110" s="123"/>
      <c r="C110" s="41" t="s">
        <v>147</v>
      </c>
      <c r="D110" s="19">
        <v>0</v>
      </c>
      <c r="E110" s="20">
        <v>0</v>
      </c>
      <c r="F110" s="19">
        <v>43</v>
      </c>
      <c r="G110" s="20">
        <v>0.6515151515151516</v>
      </c>
      <c r="H110" s="19">
        <v>44</v>
      </c>
      <c r="I110" s="20">
        <v>0.72131147540983609</v>
      </c>
      <c r="J110" s="19">
        <v>6</v>
      </c>
      <c r="K110" s="20">
        <v>0.66666666666666652</v>
      </c>
      <c r="L110" s="19">
        <v>93</v>
      </c>
      <c r="M110" s="26">
        <v>0.67883211678832112</v>
      </c>
    </row>
    <row r="111" spans="2:13" x14ac:dyDescent="0.45">
      <c r="B111" s="123"/>
      <c r="C111" s="39" t="s">
        <v>15</v>
      </c>
      <c r="D111" s="19">
        <v>0</v>
      </c>
      <c r="E111" s="20">
        <v>0</v>
      </c>
      <c r="F111" s="19">
        <v>9</v>
      </c>
      <c r="G111" s="20">
        <v>0.13636363636363635</v>
      </c>
      <c r="H111" s="19">
        <v>28</v>
      </c>
      <c r="I111" s="20">
        <v>0.45901639344262291</v>
      </c>
      <c r="J111" s="19">
        <v>3</v>
      </c>
      <c r="K111" s="20">
        <v>0.33333333333333326</v>
      </c>
      <c r="L111" s="19">
        <v>40</v>
      </c>
      <c r="M111" s="30">
        <v>0.29197080291970801</v>
      </c>
    </row>
    <row r="112" spans="2:13" ht="14.65" thickBot="1" x14ac:dyDescent="0.5">
      <c r="B112" s="123"/>
      <c r="C112" s="43" t="s">
        <v>148</v>
      </c>
      <c r="D112" s="19">
        <v>0</v>
      </c>
      <c r="E112" s="20">
        <v>0</v>
      </c>
      <c r="F112" s="19">
        <v>38</v>
      </c>
      <c r="G112" s="20">
        <v>0.5757575757575758</v>
      </c>
      <c r="H112" s="19">
        <v>28</v>
      </c>
      <c r="I112" s="20">
        <v>0.45901639344262291</v>
      </c>
      <c r="J112" s="19">
        <v>6</v>
      </c>
      <c r="K112" s="20">
        <v>0.66666666666666652</v>
      </c>
      <c r="L112" s="19">
        <v>72</v>
      </c>
      <c r="M112" s="34">
        <v>0.52554744525547448</v>
      </c>
    </row>
    <row r="113" spans="2:13" x14ac:dyDescent="0.45">
      <c r="B113" s="123"/>
      <c r="C113" s="44" t="s">
        <v>149</v>
      </c>
      <c r="D113" s="19">
        <v>0</v>
      </c>
      <c r="E113" s="20">
        <v>0</v>
      </c>
      <c r="F113" s="19">
        <v>1</v>
      </c>
      <c r="G113" s="20">
        <v>1.5151515151515152E-2</v>
      </c>
      <c r="H113" s="19">
        <v>0</v>
      </c>
      <c r="I113" s="20">
        <v>0</v>
      </c>
      <c r="J113" s="19">
        <v>1</v>
      </c>
      <c r="K113" s="20">
        <v>0.1111111111111111</v>
      </c>
      <c r="L113" s="19">
        <v>2</v>
      </c>
      <c r="M113" s="26">
        <v>1.4598540145985401E-2</v>
      </c>
    </row>
    <row r="114" spans="2:13" ht="14.65" thickBot="1" x14ac:dyDescent="0.5">
      <c r="B114" s="123"/>
      <c r="C114" s="43" t="s">
        <v>67</v>
      </c>
      <c r="D114" s="19">
        <v>0</v>
      </c>
      <c r="E114" s="20">
        <v>0</v>
      </c>
      <c r="F114" s="19">
        <v>0</v>
      </c>
      <c r="G114" s="20">
        <v>0</v>
      </c>
      <c r="H114" s="19">
        <v>0</v>
      </c>
      <c r="I114" s="20">
        <v>0</v>
      </c>
      <c r="J114" s="19">
        <v>1</v>
      </c>
      <c r="K114" s="20">
        <v>0.1111111111111111</v>
      </c>
      <c r="L114" s="19">
        <v>1</v>
      </c>
      <c r="M114" s="26">
        <v>7.2992700729927005E-3</v>
      </c>
    </row>
    <row r="115" spans="2:13" x14ac:dyDescent="0.45">
      <c r="B115" s="123"/>
      <c r="C115" s="44" t="s">
        <v>58</v>
      </c>
      <c r="D115" s="19">
        <v>0</v>
      </c>
      <c r="E115" s="20">
        <v>0</v>
      </c>
      <c r="F115" s="19">
        <v>59</v>
      </c>
      <c r="G115" s="20">
        <v>0.89393939393939392</v>
      </c>
      <c r="H115" s="19">
        <v>60</v>
      </c>
      <c r="I115" s="20">
        <v>0.98360655737704916</v>
      </c>
      <c r="J115" s="19">
        <v>8</v>
      </c>
      <c r="K115" s="20">
        <v>0.88888888888888884</v>
      </c>
      <c r="L115" s="19">
        <v>127</v>
      </c>
      <c r="M115" s="26">
        <v>0.92700729927007297</v>
      </c>
    </row>
    <row r="116" spans="2:13" x14ac:dyDescent="0.45">
      <c r="B116" s="123"/>
      <c r="C116" s="39" t="s">
        <v>59</v>
      </c>
      <c r="D116" s="19">
        <v>0</v>
      </c>
      <c r="E116" s="20">
        <v>0</v>
      </c>
      <c r="F116" s="19">
        <v>59</v>
      </c>
      <c r="G116" s="20">
        <v>0.89393939393939392</v>
      </c>
      <c r="H116" s="19">
        <v>60</v>
      </c>
      <c r="I116" s="20">
        <v>0.98360655737704916</v>
      </c>
      <c r="J116" s="19">
        <v>8</v>
      </c>
      <c r="K116" s="20">
        <v>0.88888888888888884</v>
      </c>
      <c r="L116" s="19">
        <v>127</v>
      </c>
      <c r="M116" s="26">
        <v>0.92700729927007297</v>
      </c>
    </row>
    <row r="117" spans="2:13" x14ac:dyDescent="0.45">
      <c r="B117" s="123"/>
      <c r="C117" s="41" t="s">
        <v>150</v>
      </c>
      <c r="D117" s="19">
        <v>0</v>
      </c>
      <c r="E117" s="20">
        <v>0</v>
      </c>
      <c r="F117" s="19">
        <v>58</v>
      </c>
      <c r="G117" s="20">
        <v>0.87878787878787878</v>
      </c>
      <c r="H117" s="19">
        <v>31</v>
      </c>
      <c r="I117" s="20">
        <v>0.50819672131147542</v>
      </c>
      <c r="J117" s="19">
        <v>4</v>
      </c>
      <c r="K117" s="20">
        <v>0.44444444444444442</v>
      </c>
      <c r="L117" s="19">
        <v>93</v>
      </c>
      <c r="M117" s="26">
        <v>0.67883211678832112</v>
      </c>
    </row>
    <row r="118" spans="2:13" x14ac:dyDescent="0.45">
      <c r="B118" s="123"/>
      <c r="C118" s="41" t="s">
        <v>151</v>
      </c>
      <c r="D118" s="19">
        <v>0</v>
      </c>
      <c r="E118" s="20">
        <v>0</v>
      </c>
      <c r="F118" s="19">
        <v>17</v>
      </c>
      <c r="G118" s="20">
        <v>0.25757575757575757</v>
      </c>
      <c r="H118" s="19">
        <v>26</v>
      </c>
      <c r="I118" s="20">
        <v>0.42622950819672129</v>
      </c>
      <c r="J118" s="19">
        <v>4</v>
      </c>
      <c r="K118" s="20">
        <v>0.44444444444444442</v>
      </c>
      <c r="L118" s="19">
        <v>47</v>
      </c>
      <c r="M118" s="26">
        <v>0.34306569343065696</v>
      </c>
    </row>
    <row r="119" spans="2:13" x14ac:dyDescent="0.45">
      <c r="B119" s="123"/>
      <c r="C119" s="41" t="s">
        <v>32</v>
      </c>
      <c r="D119" s="19">
        <v>0</v>
      </c>
      <c r="E119" s="20">
        <v>0</v>
      </c>
      <c r="F119" s="19">
        <v>59</v>
      </c>
      <c r="G119" s="20">
        <v>0.89393939393939392</v>
      </c>
      <c r="H119" s="19">
        <v>59</v>
      </c>
      <c r="I119" s="20">
        <v>0.96721311475409832</v>
      </c>
      <c r="J119" s="19">
        <v>8</v>
      </c>
      <c r="K119" s="20">
        <v>0.88888888888888884</v>
      </c>
      <c r="L119" s="19">
        <v>126</v>
      </c>
      <c r="M119" s="26">
        <v>0.91970802919708039</v>
      </c>
    </row>
    <row r="120" spans="2:13" ht="14.65" thickBot="1" x14ac:dyDescent="0.5">
      <c r="B120" s="123"/>
      <c r="C120" s="45" t="s">
        <v>143</v>
      </c>
      <c r="D120" s="19">
        <v>0</v>
      </c>
      <c r="E120" s="20">
        <v>0</v>
      </c>
      <c r="F120" s="19">
        <v>59</v>
      </c>
      <c r="G120" s="20">
        <v>0.89393939393939392</v>
      </c>
      <c r="H120" s="19">
        <v>59</v>
      </c>
      <c r="I120" s="20">
        <v>0.96721311475409832</v>
      </c>
      <c r="J120" s="19">
        <v>8</v>
      </c>
      <c r="K120" s="20">
        <v>0.88888888888888884</v>
      </c>
      <c r="L120" s="19">
        <v>126</v>
      </c>
      <c r="M120" s="110">
        <v>0.91970802919708039</v>
      </c>
    </row>
    <row r="121" spans="2:13" ht="14.65" thickBot="1" x14ac:dyDescent="0.5">
      <c r="B121" s="124"/>
      <c r="C121" s="170" t="s">
        <v>245</v>
      </c>
      <c r="D121" s="170"/>
      <c r="E121" s="170"/>
      <c r="F121" s="170"/>
      <c r="G121" s="170"/>
      <c r="H121" s="170"/>
      <c r="I121" s="170"/>
      <c r="J121" s="170"/>
      <c r="K121" s="170"/>
      <c r="L121" s="170"/>
      <c r="M121" s="186">
        <f t="shared" ref="M121" si="9">AVERAGE(M104:M120)</f>
        <v>0.53928724774581371</v>
      </c>
    </row>
    <row r="125" spans="2:13" x14ac:dyDescent="0.45">
      <c r="B125" s="193" t="s">
        <v>247</v>
      </c>
      <c r="C125" s="193" t="s">
        <v>255</v>
      </c>
    </row>
    <row r="126" spans="2:13" x14ac:dyDescent="0.45">
      <c r="C126" s="192" t="s">
        <v>248</v>
      </c>
    </row>
    <row r="127" spans="2:13" x14ac:dyDescent="0.45">
      <c r="C127" s="192" t="s">
        <v>250</v>
      </c>
    </row>
    <row r="128" spans="2:13" x14ac:dyDescent="0.45">
      <c r="C128" s="171" t="s">
        <v>256</v>
      </c>
    </row>
    <row r="129" spans="3:16" x14ac:dyDescent="0.45">
      <c r="C129" s="191" t="s">
        <v>262</v>
      </c>
      <c r="D129" s="191"/>
      <c r="E129" s="191"/>
      <c r="F129" s="191"/>
      <c r="G129" s="191"/>
      <c r="H129" s="191"/>
      <c r="I129" s="191"/>
      <c r="J129" s="191"/>
      <c r="K129" s="191"/>
      <c r="L129" s="191"/>
      <c r="M129" s="191"/>
      <c r="N129" s="191"/>
      <c r="O129" s="191"/>
      <c r="P129" s="191"/>
    </row>
    <row r="130" spans="3:16" x14ac:dyDescent="0.45">
      <c r="C130" s="191"/>
      <c r="D130" s="191"/>
      <c r="E130" s="191"/>
      <c r="F130" s="191"/>
      <c r="G130" s="191"/>
      <c r="H130" s="191"/>
      <c r="I130" s="191"/>
      <c r="J130" s="191"/>
      <c r="K130" s="191"/>
      <c r="L130" s="191"/>
      <c r="M130" s="191"/>
      <c r="N130" s="191"/>
      <c r="O130" s="191"/>
      <c r="P130" s="191"/>
    </row>
    <row r="131" spans="3:16" x14ac:dyDescent="0.45">
      <c r="C131" s="194" t="s">
        <v>258</v>
      </c>
      <c r="D131" s="194"/>
      <c r="E131" s="194"/>
      <c r="F131" s="194"/>
      <c r="G131" s="194"/>
      <c r="H131" s="194"/>
      <c r="I131" s="194"/>
      <c r="J131" s="194"/>
      <c r="K131" s="194"/>
      <c r="L131" s="194"/>
      <c r="M131" s="194"/>
      <c r="N131" s="194"/>
      <c r="O131" s="194"/>
      <c r="P131" s="194"/>
    </row>
    <row r="132" spans="3:16" x14ac:dyDescent="0.45">
      <c r="C132" s="194" t="s">
        <v>263</v>
      </c>
      <c r="D132" s="194"/>
      <c r="E132" s="194"/>
      <c r="F132" s="194"/>
      <c r="G132" s="194"/>
      <c r="H132" s="194"/>
      <c r="I132" s="194"/>
      <c r="J132" s="194"/>
      <c r="K132" s="194"/>
      <c r="L132" s="194"/>
      <c r="M132" s="194"/>
      <c r="N132" s="194"/>
      <c r="O132" s="194"/>
      <c r="P132" s="194"/>
    </row>
    <row r="133" spans="3:16" x14ac:dyDescent="0.45">
      <c r="C133" s="194" t="s">
        <v>264</v>
      </c>
      <c r="D133" s="194"/>
      <c r="E133" s="194"/>
      <c r="F133" s="194"/>
      <c r="G133" s="194"/>
      <c r="H133" s="194"/>
      <c r="I133" s="194"/>
      <c r="J133" s="194"/>
      <c r="K133" s="194"/>
      <c r="L133" s="194"/>
      <c r="M133" s="194"/>
      <c r="N133" s="194"/>
      <c r="O133" s="194"/>
      <c r="P133" s="194"/>
    </row>
    <row r="134" spans="3:16" x14ac:dyDescent="0.45">
      <c r="C134" s="191" t="s">
        <v>289</v>
      </c>
      <c r="D134" s="191"/>
      <c r="E134" s="191"/>
      <c r="F134" s="191"/>
      <c r="G134" s="191"/>
      <c r="H134" s="191"/>
      <c r="I134" s="191"/>
      <c r="J134" s="191"/>
      <c r="K134" s="191"/>
      <c r="L134" s="191"/>
      <c r="M134" s="191"/>
      <c r="N134" s="191"/>
      <c r="O134" s="191"/>
      <c r="P134" s="191"/>
    </row>
    <row r="135" spans="3:16" x14ac:dyDescent="0.45">
      <c r="C135" s="191"/>
      <c r="D135" s="191"/>
      <c r="E135" s="191"/>
      <c r="F135" s="191"/>
      <c r="G135" s="191"/>
      <c r="H135" s="191"/>
      <c r="I135" s="191"/>
      <c r="J135" s="191"/>
      <c r="K135" s="191"/>
      <c r="L135" s="191"/>
      <c r="M135" s="191"/>
      <c r="N135" s="191"/>
      <c r="O135" s="191"/>
      <c r="P135" s="191"/>
    </row>
    <row r="136" spans="3:16" x14ac:dyDescent="0.45">
      <c r="C136" s="191"/>
      <c r="D136" s="191"/>
      <c r="E136" s="191"/>
      <c r="F136" s="191"/>
      <c r="G136" s="191"/>
      <c r="H136" s="191"/>
      <c r="I136" s="191"/>
      <c r="J136" s="191"/>
      <c r="K136" s="191"/>
      <c r="L136" s="191"/>
      <c r="M136" s="191"/>
      <c r="N136" s="191"/>
      <c r="O136" s="191"/>
      <c r="P136" s="191"/>
    </row>
  </sheetData>
  <mergeCells count="36">
    <mergeCell ref="C131:P131"/>
    <mergeCell ref="C132:P132"/>
    <mergeCell ref="C133:P133"/>
    <mergeCell ref="C134:P136"/>
    <mergeCell ref="C129:P130"/>
    <mergeCell ref="B96:B102"/>
    <mergeCell ref="C102:L102"/>
    <mergeCell ref="B87:M87"/>
    <mergeCell ref="B66:B77"/>
    <mergeCell ref="C77:L77"/>
    <mergeCell ref="B78:B86"/>
    <mergeCell ref="C86:L86"/>
    <mergeCell ref="B88:B95"/>
    <mergeCell ref="C95:L95"/>
    <mergeCell ref="C52:L52"/>
    <mergeCell ref="B7:B16"/>
    <mergeCell ref="B53:B60"/>
    <mergeCell ref="C60:L60"/>
    <mergeCell ref="B61:B65"/>
    <mergeCell ref="C65:L65"/>
    <mergeCell ref="B103:M103"/>
    <mergeCell ref="B104:B121"/>
    <mergeCell ref="C121:L121"/>
    <mergeCell ref="B3:C6"/>
    <mergeCell ref="D3:K3"/>
    <mergeCell ref="L3:M5"/>
    <mergeCell ref="D4:G4"/>
    <mergeCell ref="H4:K4"/>
    <mergeCell ref="D5:E5"/>
    <mergeCell ref="F5:G5"/>
    <mergeCell ref="H5:I5"/>
    <mergeCell ref="J5:K5"/>
    <mergeCell ref="B32:B52"/>
    <mergeCell ref="C16:L16"/>
    <mergeCell ref="C31:L31"/>
    <mergeCell ref="B17:B31"/>
  </mergeCells>
  <conditionalFormatting sqref="M104:M111">
    <cfRule type="colorScale" priority="10">
      <colorScale>
        <cfvo type="min"/>
        <cfvo type="percentile" val="50"/>
        <cfvo type="max"/>
        <color rgb="FFF8696B"/>
        <color rgb="FFFFEB84"/>
        <color rgb="FF63BE7B"/>
      </colorScale>
    </cfRule>
  </conditionalFormatting>
  <conditionalFormatting sqref="M112:M120">
    <cfRule type="colorScale" priority="9">
      <colorScale>
        <cfvo type="min"/>
        <cfvo type="percentile" val="50"/>
        <cfvo type="max"/>
        <color rgb="FFF8696B"/>
        <color rgb="FFFFEB84"/>
        <color rgb="FF63BE7B"/>
      </colorScale>
    </cfRule>
  </conditionalFormatting>
  <conditionalFormatting sqref="M104:M120 M7:M15 M88:M94 M33:M51 M17:M28 M53:M59 M61:M64 M66:M76 M78:M85 M96:M101">
    <cfRule type="colorScale" priority="8">
      <colorScale>
        <cfvo type="min"/>
        <cfvo type="percentile" val="50"/>
        <cfvo type="max"/>
        <color rgb="FFF8696B"/>
        <color rgb="FFFFEB84"/>
        <color rgb="FF63BE7B"/>
      </colorScale>
    </cfRule>
  </conditionalFormatting>
  <conditionalFormatting sqref="M32">
    <cfRule type="colorScale" priority="7">
      <colorScale>
        <cfvo type="min"/>
        <cfvo type="percentile" val="50"/>
        <cfvo type="max"/>
        <color rgb="FFF8696B"/>
        <color rgb="FFFFEB84"/>
        <color rgb="FF63BE7B"/>
      </colorScale>
    </cfRule>
  </conditionalFormatting>
  <conditionalFormatting sqref="M32">
    <cfRule type="colorScale" priority="6">
      <colorScale>
        <cfvo type="min"/>
        <cfvo type="percentile" val="50"/>
        <cfvo type="max"/>
        <color rgb="FFF8696B"/>
        <color rgb="FFFFEB84"/>
        <color rgb="FF63BE7B"/>
      </colorScale>
    </cfRule>
  </conditionalFormatting>
  <conditionalFormatting sqref="M29">
    <cfRule type="colorScale" priority="5">
      <colorScale>
        <cfvo type="min"/>
        <cfvo type="percentile" val="50"/>
        <cfvo type="max"/>
        <color rgb="FFF8696B"/>
        <color rgb="FFFFEB84"/>
        <color rgb="FF63BE7B"/>
      </colorScale>
    </cfRule>
  </conditionalFormatting>
  <conditionalFormatting sqref="M29">
    <cfRule type="colorScale" priority="4">
      <colorScale>
        <cfvo type="min"/>
        <cfvo type="percentile" val="50"/>
        <cfvo type="max"/>
        <color rgb="FFF8696B"/>
        <color rgb="FFFFEB84"/>
        <color rgb="FF63BE7B"/>
      </colorScale>
    </cfRule>
  </conditionalFormatting>
  <conditionalFormatting sqref="M30">
    <cfRule type="colorScale" priority="2">
      <colorScale>
        <cfvo type="min"/>
        <cfvo type="percentile" val="50"/>
        <cfvo type="max"/>
        <color rgb="FFF8696B"/>
        <color rgb="FFFFEB84"/>
        <color rgb="FF63BE7B"/>
      </colorScale>
    </cfRule>
  </conditionalFormatting>
  <conditionalFormatting sqref="M30">
    <cfRule type="colorScale" priority="3">
      <colorScale>
        <cfvo type="min"/>
        <cfvo type="percentile" val="50"/>
        <cfvo type="max"/>
        <color rgb="FFF8696B"/>
        <color rgb="FFFFEB84"/>
        <color rgb="FF63BE7B"/>
      </colorScale>
    </cfRule>
  </conditionalFormatting>
  <conditionalFormatting sqref="M78:M85 M61:M64 M33:M51 M7:M15 M17:M28 M53:M59 M66:M76">
    <cfRule type="colorScale" priority="33">
      <colorScale>
        <cfvo type="min"/>
        <cfvo type="percentile" val="50"/>
        <cfvo type="max"/>
        <color rgb="FFF8696B"/>
        <color rgb="FFFFEB84"/>
        <color rgb="FF63BE7B"/>
      </colorScale>
    </cfRule>
  </conditionalFormatting>
  <conditionalFormatting sqref="M88:M94 M96:M101">
    <cfRule type="colorScale" priority="43">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DC3F-8F1A-402C-8004-DB33270DF49A}">
  <dimension ref="B2:Q64"/>
  <sheetViews>
    <sheetView workbookViewId="0">
      <selection activeCell="C2" sqref="C2"/>
    </sheetView>
  </sheetViews>
  <sheetFormatPr defaultRowHeight="14.25" x14ac:dyDescent="0.45"/>
  <cols>
    <col min="1" max="1" width="4.19921875" customWidth="1"/>
    <col min="2" max="2" width="11.73046875" customWidth="1"/>
    <col min="3" max="3" width="33.9296875" customWidth="1"/>
    <col min="4" max="4" width="5.19921875" bestFit="1" customWidth="1"/>
    <col min="5" max="5" width="6.9296875" bestFit="1" customWidth="1"/>
    <col min="6" max="6" width="5.19921875" bestFit="1" customWidth="1"/>
    <col min="7" max="7" width="6.9296875" bestFit="1" customWidth="1"/>
    <col min="8" max="8" width="5.19921875" bestFit="1" customWidth="1"/>
    <col min="9" max="9" width="6.9296875" bestFit="1" customWidth="1"/>
    <col min="10" max="10" width="5.19921875" bestFit="1" customWidth="1"/>
    <col min="11" max="11" width="6.9296875" bestFit="1" customWidth="1"/>
    <col min="12" max="12" width="5.19921875" bestFit="1" customWidth="1"/>
    <col min="13" max="13" width="6.9296875" bestFit="1" customWidth="1"/>
    <col min="14" max="14" width="5.19921875" bestFit="1" customWidth="1"/>
    <col min="15" max="15" width="6.9296875" bestFit="1" customWidth="1"/>
    <col min="16" max="16" width="5.19921875" bestFit="1" customWidth="1"/>
    <col min="17" max="17" width="6.9296875" bestFit="1" customWidth="1"/>
    <col min="18" max="18" width="3.19921875" customWidth="1"/>
    <col min="19" max="19" width="9.6640625" customWidth="1"/>
  </cols>
  <sheetData>
    <row r="2" spans="2:17" ht="15.75" x14ac:dyDescent="0.5">
      <c r="C2" s="206" t="s">
        <v>265</v>
      </c>
    </row>
    <row r="3" spans="2:17" ht="14.65" thickBot="1" x14ac:dyDescent="0.5"/>
    <row r="4" spans="2:17" ht="23.65" customHeight="1" thickBot="1" x14ac:dyDescent="0.5">
      <c r="B4" s="227" t="s">
        <v>166</v>
      </c>
      <c r="C4" s="228"/>
      <c r="D4" s="219" t="s">
        <v>70</v>
      </c>
      <c r="E4" s="220"/>
      <c r="F4" s="220"/>
      <c r="G4" s="220"/>
      <c r="H4" s="220"/>
      <c r="I4" s="220"/>
      <c r="J4" s="220"/>
      <c r="K4" s="220"/>
      <c r="L4" s="220"/>
      <c r="M4" s="220"/>
      <c r="N4" s="220"/>
      <c r="O4" s="221"/>
      <c r="P4" s="154" t="s">
        <v>176</v>
      </c>
      <c r="Q4" s="155"/>
    </row>
    <row r="5" spans="2:17" ht="18.399999999999999" thickBot="1" x14ac:dyDescent="0.5">
      <c r="B5" s="229"/>
      <c r="C5" s="225"/>
      <c r="D5" s="177" t="s">
        <v>74</v>
      </c>
      <c r="E5" s="178"/>
      <c r="F5" s="178"/>
      <c r="G5" s="179"/>
      <c r="H5" s="177" t="s">
        <v>175</v>
      </c>
      <c r="I5" s="178"/>
      <c r="J5" s="178"/>
      <c r="K5" s="222"/>
      <c r="L5" s="223" t="s">
        <v>73</v>
      </c>
      <c r="M5" s="178"/>
      <c r="N5" s="178"/>
      <c r="O5" s="179"/>
      <c r="P5" s="161"/>
      <c r="Q5" s="162"/>
    </row>
    <row r="6" spans="2:17" ht="14.65" customHeight="1" thickBot="1" x14ac:dyDescent="0.5">
      <c r="B6" s="229"/>
      <c r="C6" s="225"/>
      <c r="D6" s="173" t="s">
        <v>224</v>
      </c>
      <c r="E6" s="174"/>
      <c r="F6" s="173" t="s">
        <v>225</v>
      </c>
      <c r="G6" s="174"/>
      <c r="H6" s="173" t="s">
        <v>226</v>
      </c>
      <c r="I6" s="174"/>
      <c r="J6" s="173" t="s">
        <v>227</v>
      </c>
      <c r="K6" s="174"/>
      <c r="L6" s="173" t="s">
        <v>228</v>
      </c>
      <c r="M6" s="174"/>
      <c r="N6" s="173" t="s">
        <v>229</v>
      </c>
      <c r="O6" s="174"/>
      <c r="P6" s="180"/>
      <c r="Q6" s="181"/>
    </row>
    <row r="7" spans="2:17" ht="23.65" thickBot="1" x14ac:dyDescent="0.5">
      <c r="B7" s="230"/>
      <c r="C7" s="226"/>
      <c r="D7" s="195" t="s">
        <v>2</v>
      </c>
      <c r="E7" s="196" t="s">
        <v>3</v>
      </c>
      <c r="F7" s="195" t="s">
        <v>2</v>
      </c>
      <c r="G7" s="196" t="s">
        <v>3</v>
      </c>
      <c r="H7" s="195" t="s">
        <v>2</v>
      </c>
      <c r="I7" s="196" t="s">
        <v>3</v>
      </c>
      <c r="J7" s="195" t="s">
        <v>2</v>
      </c>
      <c r="K7" s="196" t="s">
        <v>3</v>
      </c>
      <c r="L7" s="195" t="s">
        <v>2</v>
      </c>
      <c r="M7" s="196" t="s">
        <v>3</v>
      </c>
      <c r="N7" s="195" t="s">
        <v>2</v>
      </c>
      <c r="O7" s="196" t="s">
        <v>3</v>
      </c>
      <c r="P7" s="195" t="s">
        <v>2</v>
      </c>
      <c r="Q7" s="196" t="s">
        <v>3</v>
      </c>
    </row>
    <row r="8" spans="2:17" ht="14.65" thickBot="1" x14ac:dyDescent="0.5">
      <c r="B8" s="136" t="s">
        <v>72</v>
      </c>
      <c r="C8" s="35" t="s">
        <v>154</v>
      </c>
      <c r="D8" s="72">
        <v>202</v>
      </c>
      <c r="E8" s="73">
        <v>1</v>
      </c>
      <c r="F8" s="74">
        <v>90</v>
      </c>
      <c r="G8" s="73">
        <v>1</v>
      </c>
      <c r="H8" s="74">
        <v>160</v>
      </c>
      <c r="I8" s="73">
        <v>1</v>
      </c>
      <c r="J8" s="74">
        <v>240</v>
      </c>
      <c r="K8" s="73">
        <v>0.99173553719008267</v>
      </c>
      <c r="L8" s="74">
        <v>114</v>
      </c>
      <c r="M8" s="73">
        <v>1</v>
      </c>
      <c r="N8" s="74">
        <v>32</v>
      </c>
      <c r="O8" s="73">
        <v>1</v>
      </c>
      <c r="P8" s="74">
        <v>838</v>
      </c>
      <c r="Q8" s="108">
        <v>0.99761904761904763</v>
      </c>
    </row>
    <row r="9" spans="2:17" ht="14.65" thickBot="1" x14ac:dyDescent="0.5">
      <c r="B9" s="137"/>
      <c r="C9" s="35" t="s">
        <v>155</v>
      </c>
      <c r="D9" s="75">
        <v>202</v>
      </c>
      <c r="E9" s="76">
        <v>1</v>
      </c>
      <c r="F9" s="77">
        <v>90</v>
      </c>
      <c r="G9" s="76">
        <v>1</v>
      </c>
      <c r="H9" s="77">
        <v>160</v>
      </c>
      <c r="I9" s="76">
        <v>1</v>
      </c>
      <c r="J9" s="77">
        <v>237</v>
      </c>
      <c r="K9" s="76">
        <v>0.97933884297520668</v>
      </c>
      <c r="L9" s="77">
        <v>114</v>
      </c>
      <c r="M9" s="76">
        <v>1</v>
      </c>
      <c r="N9" s="77">
        <v>32</v>
      </c>
      <c r="O9" s="76">
        <v>1</v>
      </c>
      <c r="P9" s="77">
        <v>835</v>
      </c>
      <c r="Q9" s="108">
        <v>0.99404761904761907</v>
      </c>
    </row>
    <row r="10" spans="2:17" ht="14.65" thickBot="1" x14ac:dyDescent="0.5">
      <c r="B10" s="137"/>
      <c r="C10" s="35" t="s">
        <v>156</v>
      </c>
      <c r="D10" s="75">
        <v>201</v>
      </c>
      <c r="E10" s="76">
        <v>0.99504950495049505</v>
      </c>
      <c r="F10" s="77">
        <v>89</v>
      </c>
      <c r="G10" s="76">
        <v>0.98888888888888882</v>
      </c>
      <c r="H10" s="77">
        <v>153</v>
      </c>
      <c r="I10" s="76">
        <v>0.95625000000000004</v>
      </c>
      <c r="J10" s="77">
        <v>231</v>
      </c>
      <c r="K10" s="76">
        <v>0.95454545454545459</v>
      </c>
      <c r="L10" s="77">
        <v>114</v>
      </c>
      <c r="M10" s="76">
        <v>1</v>
      </c>
      <c r="N10" s="77">
        <v>32</v>
      </c>
      <c r="O10" s="76">
        <v>1</v>
      </c>
      <c r="P10" s="77">
        <v>820</v>
      </c>
      <c r="Q10" s="108">
        <v>0.97619047619047616</v>
      </c>
    </row>
    <row r="11" spans="2:17" ht="14.65" thickBot="1" x14ac:dyDescent="0.5">
      <c r="B11" s="137"/>
      <c r="C11" s="35" t="s">
        <v>157</v>
      </c>
      <c r="D11" s="75">
        <v>200</v>
      </c>
      <c r="E11" s="76">
        <v>0.99009900990099009</v>
      </c>
      <c r="F11" s="77">
        <v>88</v>
      </c>
      <c r="G11" s="76">
        <v>0.97777777777777775</v>
      </c>
      <c r="H11" s="77">
        <v>155</v>
      </c>
      <c r="I11" s="76">
        <v>0.96875</v>
      </c>
      <c r="J11" s="77">
        <v>234</v>
      </c>
      <c r="K11" s="76">
        <v>0.96694214876033058</v>
      </c>
      <c r="L11" s="77">
        <v>113</v>
      </c>
      <c r="M11" s="76">
        <v>0.99122807017543868</v>
      </c>
      <c r="N11" s="77">
        <v>32</v>
      </c>
      <c r="O11" s="76">
        <v>1</v>
      </c>
      <c r="P11" s="77">
        <v>822</v>
      </c>
      <c r="Q11" s="108">
        <v>0.97857142857142843</v>
      </c>
    </row>
    <row r="12" spans="2:17" ht="14.65" thickBot="1" x14ac:dyDescent="0.5">
      <c r="B12" s="137"/>
      <c r="C12" s="35" t="s">
        <v>158</v>
      </c>
      <c r="D12" s="75">
        <v>105</v>
      </c>
      <c r="E12" s="76">
        <v>0.51980198019801982</v>
      </c>
      <c r="F12" s="77">
        <v>11</v>
      </c>
      <c r="G12" s="76">
        <v>0.12222222222222222</v>
      </c>
      <c r="H12" s="77">
        <v>0</v>
      </c>
      <c r="I12" s="76">
        <v>0</v>
      </c>
      <c r="J12" s="77">
        <v>0</v>
      </c>
      <c r="K12" s="76">
        <v>0</v>
      </c>
      <c r="L12" s="77">
        <v>7</v>
      </c>
      <c r="M12" s="76">
        <v>6.1403508771929821E-2</v>
      </c>
      <c r="N12" s="77">
        <v>0</v>
      </c>
      <c r="O12" s="76">
        <v>0</v>
      </c>
      <c r="P12" s="77">
        <v>123</v>
      </c>
      <c r="Q12" s="108">
        <v>0.14642857142857144</v>
      </c>
    </row>
    <row r="13" spans="2:17" ht="14.65" thickBot="1" x14ac:dyDescent="0.5">
      <c r="B13" s="137"/>
      <c r="C13" s="35" t="s">
        <v>22</v>
      </c>
      <c r="D13" s="75">
        <v>74</v>
      </c>
      <c r="E13" s="76">
        <v>0.36633663366336633</v>
      </c>
      <c r="F13" s="77">
        <v>44</v>
      </c>
      <c r="G13" s="76">
        <v>0.48888888888888887</v>
      </c>
      <c r="H13" s="77">
        <v>49</v>
      </c>
      <c r="I13" s="76">
        <v>0.30625000000000002</v>
      </c>
      <c r="J13" s="77">
        <v>131</v>
      </c>
      <c r="K13" s="76">
        <v>0.54132231404958675</v>
      </c>
      <c r="L13" s="77">
        <v>113</v>
      </c>
      <c r="M13" s="76">
        <v>0.99122807017543868</v>
      </c>
      <c r="N13" s="77">
        <v>31</v>
      </c>
      <c r="O13" s="76">
        <v>0.96875</v>
      </c>
      <c r="P13" s="77">
        <v>442</v>
      </c>
      <c r="Q13" s="108">
        <v>0.52619047619047621</v>
      </c>
    </row>
    <row r="14" spans="2:17" ht="14.65" thickBot="1" x14ac:dyDescent="0.5">
      <c r="B14" s="137"/>
      <c r="C14" s="35" t="s">
        <v>159</v>
      </c>
      <c r="D14" s="75">
        <v>73</v>
      </c>
      <c r="E14" s="76">
        <v>0.36138613861386143</v>
      </c>
      <c r="F14" s="77">
        <v>33</v>
      </c>
      <c r="G14" s="76">
        <v>0.36666666666666664</v>
      </c>
      <c r="H14" s="77">
        <v>47</v>
      </c>
      <c r="I14" s="76">
        <v>0.29375000000000001</v>
      </c>
      <c r="J14" s="77">
        <v>108</v>
      </c>
      <c r="K14" s="76">
        <v>0.4462809917355372</v>
      </c>
      <c r="L14" s="77">
        <v>113</v>
      </c>
      <c r="M14" s="76">
        <v>0.99122807017543868</v>
      </c>
      <c r="N14" s="77">
        <v>32</v>
      </c>
      <c r="O14" s="76">
        <v>1</v>
      </c>
      <c r="P14" s="77">
        <v>406</v>
      </c>
      <c r="Q14" s="108">
        <v>0.48333333333333334</v>
      </c>
    </row>
    <row r="15" spans="2:17" ht="14.65" thickBot="1" x14ac:dyDescent="0.5">
      <c r="B15" s="137"/>
      <c r="C15" s="35" t="s">
        <v>160</v>
      </c>
      <c r="D15" s="75">
        <v>62</v>
      </c>
      <c r="E15" s="76">
        <v>0.30693069306930693</v>
      </c>
      <c r="F15" s="77">
        <v>18</v>
      </c>
      <c r="G15" s="76">
        <v>0.2</v>
      </c>
      <c r="H15" s="77">
        <v>45</v>
      </c>
      <c r="I15" s="76">
        <v>0.28125</v>
      </c>
      <c r="J15" s="77">
        <v>101</v>
      </c>
      <c r="K15" s="76">
        <v>0.41735537190082644</v>
      </c>
      <c r="L15" s="77">
        <v>111</v>
      </c>
      <c r="M15" s="76">
        <v>0.97368421052631571</v>
      </c>
      <c r="N15" s="77">
        <v>32</v>
      </c>
      <c r="O15" s="76">
        <v>1</v>
      </c>
      <c r="P15" s="77">
        <v>369</v>
      </c>
      <c r="Q15" s="108">
        <v>0.43928571428571428</v>
      </c>
    </row>
    <row r="16" spans="2:17" ht="14.65" thickBot="1" x14ac:dyDescent="0.5">
      <c r="B16" s="137"/>
      <c r="C16" s="35" t="s">
        <v>25</v>
      </c>
      <c r="D16" s="75">
        <v>59</v>
      </c>
      <c r="E16" s="76">
        <v>0.29207920792079206</v>
      </c>
      <c r="F16" s="77">
        <v>15</v>
      </c>
      <c r="G16" s="76">
        <v>0.16666666666666663</v>
      </c>
      <c r="H16" s="77">
        <v>45</v>
      </c>
      <c r="I16" s="76">
        <v>0.28125</v>
      </c>
      <c r="J16" s="77">
        <v>101</v>
      </c>
      <c r="K16" s="76">
        <v>0.41735537190082644</v>
      </c>
      <c r="L16" s="77">
        <v>101</v>
      </c>
      <c r="M16" s="76">
        <v>0.88596491228070173</v>
      </c>
      <c r="N16" s="77">
        <v>32</v>
      </c>
      <c r="O16" s="76">
        <v>1</v>
      </c>
      <c r="P16" s="77">
        <v>353</v>
      </c>
      <c r="Q16" s="108">
        <v>0.42023809523809524</v>
      </c>
    </row>
    <row r="17" spans="2:17" ht="14.65" thickBot="1" x14ac:dyDescent="0.5">
      <c r="B17" s="138"/>
      <c r="C17" s="197" t="s">
        <v>245</v>
      </c>
      <c r="D17" s="198"/>
      <c r="E17" s="198"/>
      <c r="F17" s="198"/>
      <c r="G17" s="198"/>
      <c r="H17" s="198"/>
      <c r="I17" s="198"/>
      <c r="J17" s="198"/>
      <c r="K17" s="198"/>
      <c r="L17" s="198"/>
      <c r="M17" s="198"/>
      <c r="N17" s="198"/>
      <c r="O17" s="198"/>
      <c r="P17" s="224"/>
      <c r="Q17" s="186">
        <f>AVERAGE(Q8:Q16)</f>
        <v>0.66243386243386237</v>
      </c>
    </row>
    <row r="18" spans="2:17" ht="14.65" customHeight="1" thickBot="1" x14ac:dyDescent="0.5">
      <c r="B18" s="136" t="s">
        <v>236</v>
      </c>
      <c r="C18" s="35" t="s">
        <v>161</v>
      </c>
      <c r="D18" s="75">
        <v>198</v>
      </c>
      <c r="E18" s="76">
        <v>0.98019801980198029</v>
      </c>
      <c r="F18" s="77">
        <v>90</v>
      </c>
      <c r="G18" s="76">
        <v>1</v>
      </c>
      <c r="H18" s="77">
        <v>160</v>
      </c>
      <c r="I18" s="76">
        <v>1</v>
      </c>
      <c r="J18" s="77">
        <v>242</v>
      </c>
      <c r="K18" s="76">
        <v>1</v>
      </c>
      <c r="L18" s="77">
        <v>111</v>
      </c>
      <c r="M18" s="76">
        <v>0.97368421052631571</v>
      </c>
      <c r="N18" s="77">
        <v>32</v>
      </c>
      <c r="O18" s="76">
        <v>1</v>
      </c>
      <c r="P18" s="77">
        <v>833</v>
      </c>
      <c r="Q18" s="108">
        <v>0.9916666666666667</v>
      </c>
    </row>
    <row r="19" spans="2:17" ht="14.65" thickBot="1" x14ac:dyDescent="0.5">
      <c r="B19" s="137"/>
      <c r="C19" s="35" t="s">
        <v>162</v>
      </c>
      <c r="D19" s="75">
        <v>126</v>
      </c>
      <c r="E19" s="76">
        <v>0.62376237623762376</v>
      </c>
      <c r="F19" s="77">
        <v>50</v>
      </c>
      <c r="G19" s="76">
        <v>0.55555555555555558</v>
      </c>
      <c r="H19" s="77">
        <v>128</v>
      </c>
      <c r="I19" s="76">
        <v>0.8</v>
      </c>
      <c r="J19" s="77">
        <v>115</v>
      </c>
      <c r="K19" s="76">
        <v>0.47520661157024796</v>
      </c>
      <c r="L19" s="77">
        <v>70</v>
      </c>
      <c r="M19" s="76">
        <v>0.61403508771929827</v>
      </c>
      <c r="N19" s="77">
        <v>12</v>
      </c>
      <c r="O19" s="76">
        <v>0.375</v>
      </c>
      <c r="P19" s="77">
        <v>501</v>
      </c>
      <c r="Q19" s="108">
        <v>0.59642857142857142</v>
      </c>
    </row>
    <row r="20" spans="2:17" ht="14.65" thickBot="1" x14ac:dyDescent="0.5">
      <c r="B20" s="137"/>
      <c r="C20" s="35" t="s">
        <v>163</v>
      </c>
      <c r="D20" s="75">
        <v>95</v>
      </c>
      <c r="E20" s="76">
        <v>0.47029702970297022</v>
      </c>
      <c r="F20" s="77">
        <v>35</v>
      </c>
      <c r="G20" s="76">
        <v>0.38888888888888895</v>
      </c>
      <c r="H20" s="77">
        <v>118</v>
      </c>
      <c r="I20" s="76">
        <v>0.73750000000000004</v>
      </c>
      <c r="J20" s="77">
        <v>88</v>
      </c>
      <c r="K20" s="76">
        <v>0.36363636363636365</v>
      </c>
      <c r="L20" s="77">
        <v>60</v>
      </c>
      <c r="M20" s="76">
        <v>0.52631578947368418</v>
      </c>
      <c r="N20" s="77">
        <v>11</v>
      </c>
      <c r="O20" s="76">
        <v>0.34375</v>
      </c>
      <c r="P20" s="77">
        <v>407</v>
      </c>
      <c r="Q20" s="108">
        <v>0.48452380952380947</v>
      </c>
    </row>
    <row r="21" spans="2:17" ht="14.65" thickBot="1" x14ac:dyDescent="0.5">
      <c r="B21" s="137"/>
      <c r="C21" s="35" t="s">
        <v>164</v>
      </c>
      <c r="D21" s="75">
        <v>202</v>
      </c>
      <c r="E21" s="76">
        <v>1</v>
      </c>
      <c r="F21" s="77">
        <v>90</v>
      </c>
      <c r="G21" s="76">
        <v>1</v>
      </c>
      <c r="H21" s="77">
        <v>160</v>
      </c>
      <c r="I21" s="76">
        <v>1</v>
      </c>
      <c r="J21" s="77">
        <v>242</v>
      </c>
      <c r="K21" s="76">
        <v>1</v>
      </c>
      <c r="L21" s="77">
        <v>114</v>
      </c>
      <c r="M21" s="76">
        <v>1</v>
      </c>
      <c r="N21" s="77">
        <v>29</v>
      </c>
      <c r="O21" s="76">
        <v>0.90625</v>
      </c>
      <c r="P21" s="77">
        <v>837</v>
      </c>
      <c r="Q21" s="108">
        <v>0.99642857142857144</v>
      </c>
    </row>
    <row r="22" spans="2:17" ht="14.65" thickBot="1" x14ac:dyDescent="0.5">
      <c r="B22" s="138"/>
      <c r="C22" s="197" t="s">
        <v>245</v>
      </c>
      <c r="D22" s="198"/>
      <c r="E22" s="198"/>
      <c r="F22" s="198"/>
      <c r="G22" s="198"/>
      <c r="H22" s="198"/>
      <c r="I22" s="198"/>
      <c r="J22" s="198"/>
      <c r="K22" s="198"/>
      <c r="L22" s="198"/>
      <c r="M22" s="198"/>
      <c r="N22" s="198"/>
      <c r="O22" s="198"/>
      <c r="P22" s="224"/>
      <c r="Q22" s="186">
        <f>AVERAGE(Q18:Q21)</f>
        <v>0.76726190476190481</v>
      </c>
    </row>
    <row r="23" spans="2:17" ht="14.65" customHeight="1" thickBot="1" x14ac:dyDescent="0.5">
      <c r="B23" s="136" t="s">
        <v>239</v>
      </c>
      <c r="C23" s="51" t="s">
        <v>165</v>
      </c>
      <c r="D23" s="75">
        <v>202</v>
      </c>
      <c r="E23" s="76">
        <v>1</v>
      </c>
      <c r="F23" s="77">
        <v>90</v>
      </c>
      <c r="G23" s="76">
        <v>1</v>
      </c>
      <c r="H23" s="77">
        <v>160</v>
      </c>
      <c r="I23" s="76">
        <v>1</v>
      </c>
      <c r="J23" s="77">
        <v>242</v>
      </c>
      <c r="K23" s="76">
        <v>1</v>
      </c>
      <c r="L23" s="77">
        <v>114</v>
      </c>
      <c r="M23" s="76">
        <v>1</v>
      </c>
      <c r="N23" s="77">
        <v>32</v>
      </c>
      <c r="O23" s="76">
        <v>1</v>
      </c>
      <c r="P23" s="77">
        <v>840</v>
      </c>
      <c r="Q23" s="108">
        <v>1</v>
      </c>
    </row>
    <row r="24" spans="2:17" ht="14.65" thickBot="1" x14ac:dyDescent="0.5">
      <c r="B24" s="137"/>
      <c r="C24" s="52" t="s">
        <v>150</v>
      </c>
      <c r="D24" s="78">
        <v>202</v>
      </c>
      <c r="E24" s="79">
        <v>1</v>
      </c>
      <c r="F24" s="80">
        <v>90</v>
      </c>
      <c r="G24" s="79">
        <v>1</v>
      </c>
      <c r="H24" s="80">
        <v>160</v>
      </c>
      <c r="I24" s="79">
        <v>1</v>
      </c>
      <c r="J24" s="80">
        <v>242</v>
      </c>
      <c r="K24" s="79">
        <v>1</v>
      </c>
      <c r="L24" s="80">
        <v>114</v>
      </c>
      <c r="M24" s="79">
        <v>1</v>
      </c>
      <c r="N24" s="80">
        <v>32</v>
      </c>
      <c r="O24" s="79">
        <v>1</v>
      </c>
      <c r="P24" s="80">
        <v>840</v>
      </c>
      <c r="Q24" s="109">
        <v>1</v>
      </c>
    </row>
    <row r="25" spans="2:17" ht="14.65" thickBot="1" x14ac:dyDescent="0.5">
      <c r="B25" s="138"/>
      <c r="C25" s="197" t="s">
        <v>245</v>
      </c>
      <c r="D25" s="198"/>
      <c r="E25" s="198"/>
      <c r="F25" s="198"/>
      <c r="G25" s="198"/>
      <c r="H25" s="198"/>
      <c r="I25" s="198"/>
      <c r="J25" s="198"/>
      <c r="K25" s="198"/>
      <c r="L25" s="198"/>
      <c r="M25" s="198"/>
      <c r="N25" s="198"/>
      <c r="O25" s="198"/>
      <c r="P25" s="224"/>
      <c r="Q25" s="186">
        <f>AVERAGE(Q23:Q24)</f>
        <v>1</v>
      </c>
    </row>
    <row r="26" spans="2:17" ht="14.65" thickBot="1" x14ac:dyDescent="0.5">
      <c r="B26" s="136" t="s">
        <v>167</v>
      </c>
      <c r="C26" s="134" t="s">
        <v>167</v>
      </c>
      <c r="D26" s="134"/>
      <c r="E26" s="134"/>
      <c r="F26" s="134"/>
      <c r="G26" s="134"/>
      <c r="H26" s="134"/>
      <c r="I26" s="134"/>
      <c r="J26" s="134"/>
      <c r="K26" s="134"/>
      <c r="L26" s="134"/>
      <c r="M26" s="134"/>
      <c r="N26" s="134"/>
      <c r="O26" s="134"/>
      <c r="P26" s="134"/>
      <c r="Q26" s="135"/>
    </row>
    <row r="27" spans="2:17" ht="14.65" thickBot="1" x14ac:dyDescent="0.5">
      <c r="B27" s="137"/>
      <c r="C27" s="51" t="s">
        <v>168</v>
      </c>
      <c r="D27" s="72">
        <v>14</v>
      </c>
      <c r="E27" s="73">
        <v>6.9306930693069313E-2</v>
      </c>
      <c r="F27" s="74">
        <v>0</v>
      </c>
      <c r="G27" s="73">
        <v>0</v>
      </c>
      <c r="H27" s="74">
        <v>4</v>
      </c>
      <c r="I27" s="73">
        <v>2.5000000000000001E-2</v>
      </c>
      <c r="J27" s="74">
        <v>0</v>
      </c>
      <c r="K27" s="73">
        <v>0</v>
      </c>
      <c r="L27" s="74">
        <v>0</v>
      </c>
      <c r="M27" s="73">
        <v>0</v>
      </c>
      <c r="N27" s="74">
        <v>4</v>
      </c>
      <c r="O27" s="73">
        <v>0.125</v>
      </c>
      <c r="P27" s="74">
        <v>22</v>
      </c>
      <c r="Q27" s="108">
        <v>2.6190476190476191E-2</v>
      </c>
    </row>
    <row r="28" spans="2:17" ht="14.65" thickBot="1" x14ac:dyDescent="0.5">
      <c r="B28" s="137"/>
      <c r="C28" s="51" t="s">
        <v>169</v>
      </c>
      <c r="D28" s="75">
        <v>13</v>
      </c>
      <c r="E28" s="76">
        <v>6.4356435643564358E-2</v>
      </c>
      <c r="F28" s="77">
        <v>0</v>
      </c>
      <c r="G28" s="76">
        <v>0</v>
      </c>
      <c r="H28" s="77">
        <v>3</v>
      </c>
      <c r="I28" s="76">
        <v>1.8749999999999999E-2</v>
      </c>
      <c r="J28" s="77">
        <v>0</v>
      </c>
      <c r="K28" s="76">
        <v>0</v>
      </c>
      <c r="L28" s="77">
        <v>0</v>
      </c>
      <c r="M28" s="76">
        <v>0</v>
      </c>
      <c r="N28" s="77">
        <v>3</v>
      </c>
      <c r="O28" s="76">
        <v>9.375E-2</v>
      </c>
      <c r="P28" s="77">
        <v>19</v>
      </c>
      <c r="Q28" s="108">
        <v>2.2619047619047618E-2</v>
      </c>
    </row>
    <row r="29" spans="2:17" ht="14.65" thickBot="1" x14ac:dyDescent="0.5">
      <c r="B29" s="137"/>
      <c r="C29" s="51" t="s">
        <v>170</v>
      </c>
      <c r="D29" s="75">
        <v>14</v>
      </c>
      <c r="E29" s="76">
        <v>6.9306930693069313E-2</v>
      </c>
      <c r="F29" s="77">
        <v>1</v>
      </c>
      <c r="G29" s="76">
        <v>1.1111111111111112E-2</v>
      </c>
      <c r="H29" s="77">
        <v>1</v>
      </c>
      <c r="I29" s="76">
        <v>6.2500000000000003E-3</v>
      </c>
      <c r="J29" s="77">
        <v>0</v>
      </c>
      <c r="K29" s="76">
        <v>0</v>
      </c>
      <c r="L29" s="77">
        <v>0</v>
      </c>
      <c r="M29" s="76">
        <v>0</v>
      </c>
      <c r="N29" s="77">
        <v>5</v>
      </c>
      <c r="O29" s="76">
        <v>0.15625</v>
      </c>
      <c r="P29" s="77">
        <v>21</v>
      </c>
      <c r="Q29" s="108">
        <v>2.5000000000000001E-2</v>
      </c>
    </row>
    <row r="30" spans="2:17" ht="14.65" thickBot="1" x14ac:dyDescent="0.5">
      <c r="B30" s="137"/>
      <c r="C30" s="51" t="s">
        <v>171</v>
      </c>
      <c r="D30" s="75">
        <v>12</v>
      </c>
      <c r="E30" s="76">
        <v>5.9405940594059403E-2</v>
      </c>
      <c r="F30" s="77">
        <v>1</v>
      </c>
      <c r="G30" s="76">
        <v>1.1111111111111112E-2</v>
      </c>
      <c r="H30" s="77">
        <v>6</v>
      </c>
      <c r="I30" s="76">
        <v>3.7499999999999999E-2</v>
      </c>
      <c r="J30" s="77">
        <v>0</v>
      </c>
      <c r="K30" s="76">
        <v>0</v>
      </c>
      <c r="L30" s="77">
        <v>0</v>
      </c>
      <c r="M30" s="76">
        <v>0</v>
      </c>
      <c r="N30" s="77">
        <v>26</v>
      </c>
      <c r="O30" s="76">
        <v>0.8125</v>
      </c>
      <c r="P30" s="77">
        <v>45</v>
      </c>
      <c r="Q30" s="108">
        <v>5.3571428571428568E-2</v>
      </c>
    </row>
    <row r="31" spans="2:17" ht="14.65" thickBot="1" x14ac:dyDescent="0.5">
      <c r="B31" s="137"/>
      <c r="C31" s="53" t="s">
        <v>172</v>
      </c>
      <c r="D31" s="75">
        <v>12</v>
      </c>
      <c r="E31" s="76">
        <v>5.9405940594059403E-2</v>
      </c>
      <c r="F31" s="77">
        <v>1</v>
      </c>
      <c r="G31" s="76">
        <v>1.1111111111111112E-2</v>
      </c>
      <c r="H31" s="77">
        <v>4</v>
      </c>
      <c r="I31" s="76">
        <v>2.5000000000000001E-2</v>
      </c>
      <c r="J31" s="77">
        <v>0</v>
      </c>
      <c r="K31" s="76">
        <v>0</v>
      </c>
      <c r="L31" s="77">
        <v>0</v>
      </c>
      <c r="M31" s="76">
        <v>0</v>
      </c>
      <c r="N31" s="77">
        <v>17</v>
      </c>
      <c r="O31" s="76">
        <v>0.53125</v>
      </c>
      <c r="P31" s="77">
        <v>34</v>
      </c>
      <c r="Q31" s="108">
        <v>4.0476190476190471E-2</v>
      </c>
    </row>
    <row r="32" spans="2:17" ht="14.65" thickBot="1" x14ac:dyDescent="0.5">
      <c r="B32" s="137"/>
      <c r="C32" s="51" t="s">
        <v>173</v>
      </c>
      <c r="D32" s="75">
        <v>13</v>
      </c>
      <c r="E32" s="76">
        <v>6.4356435643564358E-2</v>
      </c>
      <c r="F32" s="77">
        <v>1</v>
      </c>
      <c r="G32" s="76">
        <v>1.1111111111111112E-2</v>
      </c>
      <c r="H32" s="77">
        <v>4</v>
      </c>
      <c r="I32" s="76">
        <v>2.5000000000000001E-2</v>
      </c>
      <c r="J32" s="77">
        <v>0</v>
      </c>
      <c r="K32" s="76">
        <v>0</v>
      </c>
      <c r="L32" s="77">
        <v>0</v>
      </c>
      <c r="M32" s="76">
        <v>0</v>
      </c>
      <c r="N32" s="77">
        <v>19</v>
      </c>
      <c r="O32" s="76">
        <v>0.59375</v>
      </c>
      <c r="P32" s="77">
        <v>37</v>
      </c>
      <c r="Q32" s="108">
        <v>4.4047619047619051E-2</v>
      </c>
    </row>
    <row r="33" spans="2:17" ht="14.65" thickBot="1" x14ac:dyDescent="0.5">
      <c r="B33" s="137"/>
      <c r="C33" s="54" t="s">
        <v>174</v>
      </c>
      <c r="D33" s="78">
        <v>14</v>
      </c>
      <c r="E33" s="79">
        <v>6.9306930693069313E-2</v>
      </c>
      <c r="F33" s="80">
        <v>1</v>
      </c>
      <c r="G33" s="79">
        <v>1.1111111111111112E-2</v>
      </c>
      <c r="H33" s="80">
        <v>6</v>
      </c>
      <c r="I33" s="79">
        <v>3.7499999999999999E-2</v>
      </c>
      <c r="J33" s="80">
        <v>0</v>
      </c>
      <c r="K33" s="79">
        <v>0</v>
      </c>
      <c r="L33" s="80">
        <v>0</v>
      </c>
      <c r="M33" s="79">
        <v>0</v>
      </c>
      <c r="N33" s="80">
        <v>32</v>
      </c>
      <c r="O33" s="79">
        <v>1</v>
      </c>
      <c r="P33" s="80">
        <v>53</v>
      </c>
      <c r="Q33" s="109">
        <v>6.3095238095238093E-2</v>
      </c>
    </row>
    <row r="34" spans="2:17" ht="14.65" thickBot="1" x14ac:dyDescent="0.5">
      <c r="B34" s="138"/>
      <c r="C34" s="197" t="s">
        <v>245</v>
      </c>
      <c r="D34" s="198"/>
      <c r="E34" s="198"/>
      <c r="F34" s="198"/>
      <c r="G34" s="198"/>
      <c r="H34" s="198"/>
      <c r="I34" s="198"/>
      <c r="J34" s="198"/>
      <c r="K34" s="198"/>
      <c r="L34" s="198"/>
      <c r="M34" s="198"/>
      <c r="N34" s="198"/>
      <c r="O34" s="198"/>
      <c r="P34" s="224"/>
      <c r="Q34" s="186">
        <f>AVERAGE(Q27:Q33)</f>
        <v>3.9285714285714292E-2</v>
      </c>
    </row>
    <row r="36" spans="2:17" x14ac:dyDescent="0.45">
      <c r="B36" s="193" t="s">
        <v>247</v>
      </c>
      <c r="C36" s="193" t="s">
        <v>255</v>
      </c>
    </row>
    <row r="37" spans="2:17" x14ac:dyDescent="0.45">
      <c r="C37" s="192" t="s">
        <v>248</v>
      </c>
    </row>
    <row r="38" spans="2:17" x14ac:dyDescent="0.45">
      <c r="C38" s="192" t="s">
        <v>249</v>
      </c>
    </row>
    <row r="39" spans="2:17" x14ac:dyDescent="0.45">
      <c r="C39" s="192" t="s">
        <v>250</v>
      </c>
    </row>
    <row r="40" spans="2:17" x14ac:dyDescent="0.45">
      <c r="C40" s="171" t="s">
        <v>256</v>
      </c>
    </row>
    <row r="41" spans="2:17" x14ac:dyDescent="0.45">
      <c r="C41" s="194" t="s">
        <v>266</v>
      </c>
      <c r="D41" s="194"/>
      <c r="E41" s="194"/>
      <c r="F41" s="194"/>
      <c r="G41" s="194"/>
      <c r="H41" s="194"/>
      <c r="I41" s="194"/>
      <c r="J41" s="194"/>
      <c r="K41" s="194"/>
      <c r="L41" s="194"/>
      <c r="M41" s="194"/>
      <c r="N41" s="194"/>
      <c r="O41" s="194"/>
      <c r="P41" s="194"/>
      <c r="Q41" s="194"/>
    </row>
    <row r="42" spans="2:17" x14ac:dyDescent="0.45">
      <c r="C42" s="194" t="s">
        <v>267</v>
      </c>
      <c r="D42" s="194"/>
      <c r="E42" s="194"/>
      <c r="F42" s="194"/>
      <c r="G42" s="194"/>
      <c r="H42" s="194"/>
      <c r="I42" s="194"/>
      <c r="J42" s="194"/>
      <c r="K42" s="194"/>
      <c r="L42" s="194"/>
      <c r="M42" s="194"/>
      <c r="N42" s="194"/>
      <c r="O42" s="194"/>
      <c r="P42" s="194"/>
      <c r="Q42" s="194"/>
    </row>
    <row r="43" spans="2:17" x14ac:dyDescent="0.45">
      <c r="C43" s="194" t="s">
        <v>268</v>
      </c>
      <c r="D43" s="194"/>
      <c r="E43" s="194"/>
      <c r="F43" s="194"/>
      <c r="G43" s="194"/>
      <c r="H43" s="194"/>
      <c r="I43" s="194"/>
      <c r="J43" s="194"/>
      <c r="K43" s="194"/>
      <c r="L43" s="194"/>
      <c r="M43" s="194"/>
      <c r="N43" s="194"/>
      <c r="O43" s="194"/>
      <c r="P43" s="194"/>
      <c r="Q43" s="194"/>
    </row>
    <row r="44" spans="2:17" x14ac:dyDescent="0.45">
      <c r="C44" s="194" t="s">
        <v>269</v>
      </c>
      <c r="D44" s="194"/>
      <c r="E44" s="194"/>
      <c r="F44" s="194"/>
      <c r="G44" s="194"/>
      <c r="H44" s="194"/>
      <c r="I44" s="194"/>
      <c r="J44" s="194"/>
      <c r="K44" s="194"/>
      <c r="L44" s="194"/>
      <c r="M44" s="194"/>
      <c r="N44" s="194"/>
      <c r="O44" s="194"/>
      <c r="P44" s="194"/>
      <c r="Q44" s="194"/>
    </row>
    <row r="45" spans="2:17" x14ac:dyDescent="0.45">
      <c r="C45" s="191" t="s">
        <v>291</v>
      </c>
      <c r="D45" s="191"/>
      <c r="E45" s="191"/>
      <c r="F45" s="191"/>
      <c r="G45" s="191"/>
      <c r="H45" s="191"/>
      <c r="I45" s="191"/>
      <c r="J45" s="191"/>
      <c r="K45" s="191"/>
      <c r="L45" s="191"/>
      <c r="M45" s="191"/>
      <c r="N45" s="191"/>
      <c r="O45" s="191"/>
      <c r="P45" s="191"/>
      <c r="Q45" s="191"/>
    </row>
    <row r="46" spans="2:17" x14ac:dyDescent="0.45">
      <c r="C46" s="191"/>
      <c r="D46" s="191"/>
      <c r="E46" s="191"/>
      <c r="F46" s="191"/>
      <c r="G46" s="191"/>
      <c r="H46" s="191"/>
      <c r="I46" s="191"/>
      <c r="J46" s="191"/>
      <c r="K46" s="191"/>
      <c r="L46" s="191"/>
      <c r="M46" s="191"/>
      <c r="N46" s="191"/>
      <c r="O46" s="191"/>
      <c r="P46" s="191"/>
      <c r="Q46" s="191"/>
    </row>
    <row r="47" spans="2:17" x14ac:dyDescent="0.45">
      <c r="C47" s="191"/>
      <c r="D47" s="191"/>
      <c r="E47" s="191"/>
      <c r="F47" s="191"/>
      <c r="G47" s="191"/>
      <c r="H47" s="191"/>
      <c r="I47" s="191"/>
      <c r="J47" s="191"/>
      <c r="K47" s="191"/>
      <c r="L47" s="191"/>
      <c r="M47" s="191"/>
      <c r="N47" s="191"/>
      <c r="O47" s="191"/>
      <c r="P47" s="191"/>
      <c r="Q47" s="191"/>
    </row>
    <row r="57" ht="59.55" customHeight="1" x14ac:dyDescent="0.45"/>
    <row r="58" ht="23" customHeight="1" x14ac:dyDescent="0.45"/>
    <row r="59" ht="23" customHeight="1" x14ac:dyDescent="0.45"/>
    <row r="60" ht="23" customHeight="1" x14ac:dyDescent="0.45"/>
    <row r="61" ht="23" customHeight="1" x14ac:dyDescent="0.45"/>
    <row r="62" ht="23" customHeight="1" x14ac:dyDescent="0.45"/>
    <row r="63" ht="23" customHeight="1" x14ac:dyDescent="0.45"/>
    <row r="64" ht="15.5" customHeight="1" x14ac:dyDescent="0.45"/>
  </sheetData>
  <mergeCells count="26">
    <mergeCell ref="C41:Q41"/>
    <mergeCell ref="C42:Q42"/>
    <mergeCell ref="C43:Q43"/>
    <mergeCell ref="C44:Q44"/>
    <mergeCell ref="C45:Q47"/>
    <mergeCell ref="B23:B25"/>
    <mergeCell ref="B26:B34"/>
    <mergeCell ref="B18:B22"/>
    <mergeCell ref="C17:P17"/>
    <mergeCell ref="C22:P22"/>
    <mergeCell ref="C25:P25"/>
    <mergeCell ref="C34:P34"/>
    <mergeCell ref="B8:B17"/>
    <mergeCell ref="N6:O6"/>
    <mergeCell ref="C26:Q26"/>
    <mergeCell ref="D4:O4"/>
    <mergeCell ref="P4:Q6"/>
    <mergeCell ref="D5:G5"/>
    <mergeCell ref="H5:K5"/>
    <mergeCell ref="L5:O5"/>
    <mergeCell ref="D6:E6"/>
    <mergeCell ref="F6:G6"/>
    <mergeCell ref="H6:I6"/>
    <mergeCell ref="J6:K6"/>
    <mergeCell ref="L6:M6"/>
    <mergeCell ref="B4:C7"/>
  </mergeCells>
  <conditionalFormatting sqref="Q27:Q33">
    <cfRule type="colorScale" priority="9">
      <colorScale>
        <cfvo type="min"/>
        <cfvo type="percentile" val="50"/>
        <cfvo type="max"/>
        <color rgb="FFF8696B"/>
        <color rgb="FFFFEB84"/>
        <color rgb="FF63BE7B"/>
      </colorScale>
    </cfRule>
  </conditionalFormatting>
  <conditionalFormatting sqref="Q27:Q33 Q8:Q16 Q23:Q24 Q18:Q21">
    <cfRule type="colorScale" priority="8">
      <colorScale>
        <cfvo type="min"/>
        <cfvo type="percentile" val="50"/>
        <cfvo type="max"/>
        <color rgb="FFF8696B"/>
        <color rgb="FFFFEB84"/>
        <color rgb="FF63BE7B"/>
      </colorScale>
    </cfRule>
  </conditionalFormatting>
  <conditionalFormatting sqref="Q8:Q16 Q23:Q24 Q18:Q21">
    <cfRule type="colorScale" priority="57">
      <colorScale>
        <cfvo type="min"/>
        <cfvo type="percentile" val="50"/>
        <cfvo type="max"/>
        <color rgb="FFF8696B"/>
        <color rgb="FFFFEB84"/>
        <color rgb="FF63BE7B"/>
      </colorScale>
    </cfRule>
  </conditionalFormatting>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23693-A68B-4002-BA04-58A477F3EE15}">
  <dimension ref="B2:O61"/>
  <sheetViews>
    <sheetView workbookViewId="0">
      <selection activeCell="C2" sqref="C2"/>
    </sheetView>
  </sheetViews>
  <sheetFormatPr defaultRowHeight="14.25" x14ac:dyDescent="0.45"/>
  <cols>
    <col min="2" max="2" width="16" customWidth="1"/>
    <col min="3" max="3" width="27.59765625" customWidth="1"/>
    <col min="12" max="12" width="5.9296875" customWidth="1"/>
  </cols>
  <sheetData>
    <row r="2" spans="2:11" ht="15.75" x14ac:dyDescent="0.5">
      <c r="C2" s="206" t="s">
        <v>270</v>
      </c>
    </row>
    <row r="3" spans="2:11" ht="14.65" thickBot="1" x14ac:dyDescent="0.5"/>
    <row r="4" spans="2:11" ht="18.399999999999999" thickBot="1" x14ac:dyDescent="0.5">
      <c r="B4" s="231" t="s">
        <v>186</v>
      </c>
      <c r="C4" s="232"/>
      <c r="D4" s="177" t="s">
        <v>74</v>
      </c>
      <c r="E4" s="178"/>
      <c r="F4" s="178"/>
      <c r="G4" s="179"/>
      <c r="H4" s="159" t="s">
        <v>71</v>
      </c>
      <c r="I4" s="160"/>
      <c r="J4" s="154" t="s">
        <v>212</v>
      </c>
      <c r="K4" s="155"/>
    </row>
    <row r="5" spans="2:11" ht="14.65" thickBot="1" x14ac:dyDescent="0.5">
      <c r="B5" s="233"/>
      <c r="C5" s="234"/>
      <c r="D5" s="163" t="s">
        <v>230</v>
      </c>
      <c r="E5" s="164"/>
      <c r="F5" s="163" t="s">
        <v>231</v>
      </c>
      <c r="G5" s="164"/>
      <c r="H5" s="163" t="s">
        <v>232</v>
      </c>
      <c r="I5" s="164"/>
      <c r="J5" s="180"/>
      <c r="K5" s="181"/>
    </row>
    <row r="6" spans="2:11" ht="23.65" thickBot="1" x14ac:dyDescent="0.5">
      <c r="B6" s="235"/>
      <c r="C6" s="236"/>
      <c r="D6" s="195" t="s">
        <v>2</v>
      </c>
      <c r="E6" s="196" t="s">
        <v>3</v>
      </c>
      <c r="F6" s="195" t="s">
        <v>2</v>
      </c>
      <c r="G6" s="196" t="s">
        <v>3</v>
      </c>
      <c r="H6" s="168" t="s">
        <v>2</v>
      </c>
      <c r="I6" s="169" t="s">
        <v>3</v>
      </c>
      <c r="J6" s="195" t="s">
        <v>2</v>
      </c>
      <c r="K6" s="196" t="s">
        <v>3</v>
      </c>
    </row>
    <row r="7" spans="2:11" ht="14.25" customHeight="1" x14ac:dyDescent="0.45">
      <c r="B7" s="122" t="s">
        <v>187</v>
      </c>
      <c r="C7" s="35" t="s">
        <v>19</v>
      </c>
      <c r="D7" s="81">
        <v>48</v>
      </c>
      <c r="E7" s="82">
        <v>1</v>
      </c>
      <c r="F7" s="83">
        <v>21</v>
      </c>
      <c r="G7" s="82">
        <v>1</v>
      </c>
      <c r="H7" s="83">
        <v>10</v>
      </c>
      <c r="I7" s="82">
        <v>1</v>
      </c>
      <c r="J7" s="83">
        <v>79</v>
      </c>
      <c r="K7" s="105">
        <v>1</v>
      </c>
    </row>
    <row r="8" spans="2:11" x14ac:dyDescent="0.45">
      <c r="B8" s="123"/>
      <c r="C8" s="37" t="s">
        <v>77</v>
      </c>
      <c r="D8" s="84">
        <v>48</v>
      </c>
      <c r="E8" s="85">
        <v>1</v>
      </c>
      <c r="F8" s="86">
        <v>21</v>
      </c>
      <c r="G8" s="85">
        <v>1</v>
      </c>
      <c r="H8" s="86">
        <v>10</v>
      </c>
      <c r="I8" s="85">
        <v>1</v>
      </c>
      <c r="J8" s="86">
        <v>79</v>
      </c>
      <c r="K8" s="106">
        <v>1</v>
      </c>
    </row>
    <row r="9" spans="2:11" x14ac:dyDescent="0.45">
      <c r="B9" s="123"/>
      <c r="C9" s="37" t="s">
        <v>21</v>
      </c>
      <c r="D9" s="84">
        <v>48</v>
      </c>
      <c r="E9" s="85">
        <v>1</v>
      </c>
      <c r="F9" s="86">
        <v>16</v>
      </c>
      <c r="G9" s="85">
        <v>0.76190476190476186</v>
      </c>
      <c r="H9" s="86">
        <v>10</v>
      </c>
      <c r="I9" s="85">
        <v>1</v>
      </c>
      <c r="J9" s="86">
        <v>74</v>
      </c>
      <c r="K9" s="106">
        <v>0.93670886075949367</v>
      </c>
    </row>
    <row r="10" spans="2:11" x14ac:dyDescent="0.45">
      <c r="B10" s="123"/>
      <c r="C10" s="37" t="s">
        <v>188</v>
      </c>
      <c r="D10" s="84">
        <v>43</v>
      </c>
      <c r="E10" s="85">
        <v>0.89583333333333348</v>
      </c>
      <c r="F10" s="86">
        <v>7</v>
      </c>
      <c r="G10" s="85">
        <v>0.33333333333333326</v>
      </c>
      <c r="H10" s="86">
        <v>0</v>
      </c>
      <c r="I10" s="85">
        <v>0</v>
      </c>
      <c r="J10" s="86">
        <v>50</v>
      </c>
      <c r="K10" s="106">
        <v>0.63291139240506333</v>
      </c>
    </row>
    <row r="11" spans="2:11" x14ac:dyDescent="0.45">
      <c r="B11" s="123"/>
      <c r="C11" s="37" t="s">
        <v>189</v>
      </c>
      <c r="D11" s="84">
        <v>1</v>
      </c>
      <c r="E11" s="85">
        <v>2.0833333333333329E-2</v>
      </c>
      <c r="F11" s="86">
        <v>0</v>
      </c>
      <c r="G11" s="85">
        <v>0</v>
      </c>
      <c r="H11" s="86">
        <v>0</v>
      </c>
      <c r="I11" s="85">
        <v>0</v>
      </c>
      <c r="J11" s="86">
        <v>1</v>
      </c>
      <c r="K11" s="106">
        <v>1.2658227848101267E-2</v>
      </c>
    </row>
    <row r="12" spans="2:11" x14ac:dyDescent="0.45">
      <c r="B12" s="123"/>
      <c r="C12" s="37" t="s">
        <v>79</v>
      </c>
      <c r="D12" s="84">
        <v>0</v>
      </c>
      <c r="E12" s="85">
        <v>0</v>
      </c>
      <c r="F12" s="86">
        <v>0</v>
      </c>
      <c r="G12" s="85">
        <v>0</v>
      </c>
      <c r="H12" s="86">
        <v>0</v>
      </c>
      <c r="I12" s="85">
        <v>0</v>
      </c>
      <c r="J12" s="86">
        <v>0</v>
      </c>
      <c r="K12" s="106">
        <v>0</v>
      </c>
    </row>
    <row r="13" spans="2:11" x14ac:dyDescent="0.45">
      <c r="B13" s="123"/>
      <c r="C13" s="37" t="s">
        <v>22</v>
      </c>
      <c r="D13" s="84">
        <v>0</v>
      </c>
      <c r="E13" s="85">
        <v>0</v>
      </c>
      <c r="F13" s="86">
        <v>0</v>
      </c>
      <c r="G13" s="85">
        <v>0</v>
      </c>
      <c r="H13" s="86">
        <v>0</v>
      </c>
      <c r="I13" s="85">
        <v>0</v>
      </c>
      <c r="J13" s="86">
        <v>0</v>
      </c>
      <c r="K13" s="106">
        <v>0</v>
      </c>
    </row>
    <row r="14" spans="2:11" x14ac:dyDescent="0.45">
      <c r="B14" s="123"/>
      <c r="C14" s="37" t="s">
        <v>23</v>
      </c>
      <c r="D14" s="84">
        <v>0</v>
      </c>
      <c r="E14" s="85">
        <v>0</v>
      </c>
      <c r="F14" s="86">
        <v>0</v>
      </c>
      <c r="G14" s="85">
        <v>0</v>
      </c>
      <c r="H14" s="86">
        <v>0</v>
      </c>
      <c r="I14" s="85">
        <v>0</v>
      </c>
      <c r="J14" s="86">
        <v>0</v>
      </c>
      <c r="K14" s="106">
        <v>0</v>
      </c>
    </row>
    <row r="15" spans="2:11" x14ac:dyDescent="0.45">
      <c r="B15" s="123"/>
      <c r="C15" s="37" t="s">
        <v>24</v>
      </c>
      <c r="D15" s="84">
        <v>0</v>
      </c>
      <c r="E15" s="85">
        <v>0</v>
      </c>
      <c r="F15" s="86">
        <v>0</v>
      </c>
      <c r="G15" s="85">
        <v>0</v>
      </c>
      <c r="H15" s="86">
        <v>0</v>
      </c>
      <c r="I15" s="85">
        <v>0</v>
      </c>
      <c r="J15" s="86">
        <v>0</v>
      </c>
      <c r="K15" s="106">
        <v>0</v>
      </c>
    </row>
    <row r="16" spans="2:11" ht="14.65" thickBot="1" x14ac:dyDescent="0.5">
      <c r="B16" s="123"/>
      <c r="C16" s="237" t="s">
        <v>25</v>
      </c>
      <c r="D16" s="238">
        <v>0</v>
      </c>
      <c r="E16" s="239">
        <v>0</v>
      </c>
      <c r="F16" s="240">
        <v>0</v>
      </c>
      <c r="G16" s="239">
        <v>0</v>
      </c>
      <c r="H16" s="240">
        <v>0</v>
      </c>
      <c r="I16" s="239">
        <v>0</v>
      </c>
      <c r="J16" s="240">
        <v>0</v>
      </c>
      <c r="K16" s="106">
        <v>0</v>
      </c>
    </row>
    <row r="17" spans="2:11" ht="14.65" thickBot="1" x14ac:dyDescent="0.5">
      <c r="B17" s="124"/>
      <c r="C17" s="242" t="s">
        <v>245</v>
      </c>
      <c r="D17" s="243"/>
      <c r="E17" s="243"/>
      <c r="F17" s="243"/>
      <c r="G17" s="243"/>
      <c r="H17" s="243"/>
      <c r="I17" s="243"/>
      <c r="J17" s="244"/>
      <c r="K17" s="186">
        <f>AVERAGE(K7:K16)</f>
        <v>0.35822784810126584</v>
      </c>
    </row>
    <row r="18" spans="2:11" ht="28.5" x14ac:dyDescent="0.45">
      <c r="B18" s="123" t="s">
        <v>213</v>
      </c>
      <c r="C18" s="37" t="s">
        <v>190</v>
      </c>
      <c r="D18" s="84">
        <v>46</v>
      </c>
      <c r="E18" s="85">
        <v>0.95833333333333348</v>
      </c>
      <c r="F18" s="86">
        <v>1</v>
      </c>
      <c r="G18" s="85">
        <v>4.7619047619047616E-2</v>
      </c>
      <c r="H18" s="86">
        <v>10</v>
      </c>
      <c r="I18" s="85">
        <v>1</v>
      </c>
      <c r="J18" s="86">
        <v>57</v>
      </c>
      <c r="K18" s="106">
        <v>0.72151898734177211</v>
      </c>
    </row>
    <row r="19" spans="2:11" x14ac:dyDescent="0.45">
      <c r="B19" s="123"/>
      <c r="C19" s="37" t="s">
        <v>151</v>
      </c>
      <c r="D19" s="84">
        <v>34</v>
      </c>
      <c r="E19" s="85">
        <v>0.70833333333333348</v>
      </c>
      <c r="F19" s="86">
        <v>0</v>
      </c>
      <c r="G19" s="85">
        <v>0</v>
      </c>
      <c r="H19" s="86">
        <v>0</v>
      </c>
      <c r="I19" s="85">
        <v>0</v>
      </c>
      <c r="J19" s="86">
        <v>34</v>
      </c>
      <c r="K19" s="106">
        <v>0.43037974683544306</v>
      </c>
    </row>
    <row r="20" spans="2:11" x14ac:dyDescent="0.45">
      <c r="B20" s="123"/>
      <c r="C20" s="37" t="s">
        <v>191</v>
      </c>
      <c r="D20" s="84">
        <v>48</v>
      </c>
      <c r="E20" s="85">
        <v>1</v>
      </c>
      <c r="F20" s="86">
        <v>13</v>
      </c>
      <c r="G20" s="85">
        <v>0.61904761904761907</v>
      </c>
      <c r="H20" s="86">
        <v>10</v>
      </c>
      <c r="I20" s="85">
        <v>1</v>
      </c>
      <c r="J20" s="86">
        <v>71</v>
      </c>
      <c r="K20" s="106">
        <v>0.89873417721518989</v>
      </c>
    </row>
    <row r="21" spans="2:11" x14ac:dyDescent="0.45">
      <c r="B21" s="123"/>
      <c r="C21" s="37" t="s">
        <v>83</v>
      </c>
      <c r="D21" s="84">
        <v>46</v>
      </c>
      <c r="E21" s="85">
        <v>0.95833333333333348</v>
      </c>
      <c r="F21" s="86">
        <v>14</v>
      </c>
      <c r="G21" s="85">
        <v>0.66666666666666652</v>
      </c>
      <c r="H21" s="86">
        <v>10</v>
      </c>
      <c r="I21" s="85">
        <v>1</v>
      </c>
      <c r="J21" s="86">
        <v>70</v>
      </c>
      <c r="K21" s="106">
        <v>0.88607594936708844</v>
      </c>
    </row>
    <row r="22" spans="2:11" x14ac:dyDescent="0.45">
      <c r="B22" s="123"/>
      <c r="C22" s="37" t="s">
        <v>192</v>
      </c>
      <c r="D22" s="84">
        <v>8</v>
      </c>
      <c r="E22" s="85">
        <v>0.16666666666666663</v>
      </c>
      <c r="F22" s="86">
        <v>0</v>
      </c>
      <c r="G22" s="85">
        <v>0</v>
      </c>
      <c r="H22" s="86">
        <v>0</v>
      </c>
      <c r="I22" s="85">
        <v>0</v>
      </c>
      <c r="J22" s="86">
        <v>8</v>
      </c>
      <c r="K22" s="106">
        <v>0.10126582278481014</v>
      </c>
    </row>
    <row r="23" spans="2:11" ht="14.65" thickBot="1" x14ac:dyDescent="0.5">
      <c r="B23" s="123"/>
      <c r="C23" s="237" t="s">
        <v>32</v>
      </c>
      <c r="D23" s="238">
        <v>7</v>
      </c>
      <c r="E23" s="239">
        <v>0.14583333333333334</v>
      </c>
      <c r="F23" s="240">
        <v>0</v>
      </c>
      <c r="G23" s="239">
        <v>0</v>
      </c>
      <c r="H23" s="240">
        <v>0</v>
      </c>
      <c r="I23" s="239">
        <v>0</v>
      </c>
      <c r="J23" s="240">
        <v>7</v>
      </c>
      <c r="K23" s="241">
        <v>8.8607594936708847E-2</v>
      </c>
    </row>
    <row r="24" spans="2:11" ht="14.65" thickBot="1" x14ac:dyDescent="0.5">
      <c r="B24" s="124"/>
      <c r="C24" s="242" t="s">
        <v>245</v>
      </c>
      <c r="D24" s="243"/>
      <c r="E24" s="243"/>
      <c r="F24" s="243"/>
      <c r="G24" s="243"/>
      <c r="H24" s="243"/>
      <c r="I24" s="243"/>
      <c r="J24" s="243"/>
      <c r="K24" s="186">
        <f>AVERAGE(K18:K23)</f>
        <v>0.52109704641350207</v>
      </c>
    </row>
    <row r="25" spans="2:11" ht="27" customHeight="1" x14ac:dyDescent="0.45">
      <c r="B25" s="122" t="s">
        <v>236</v>
      </c>
      <c r="C25" s="37" t="s">
        <v>4</v>
      </c>
      <c r="D25" s="84">
        <v>48</v>
      </c>
      <c r="E25" s="85">
        <v>1</v>
      </c>
      <c r="F25" s="86">
        <v>20</v>
      </c>
      <c r="G25" s="85">
        <v>0.95238095238095222</v>
      </c>
      <c r="H25" s="86">
        <v>10</v>
      </c>
      <c r="I25" s="85">
        <v>1</v>
      </c>
      <c r="J25" s="86">
        <v>78</v>
      </c>
      <c r="K25" s="106">
        <v>0.98734177215189878</v>
      </c>
    </row>
    <row r="26" spans="2:11" x14ac:dyDescent="0.45">
      <c r="B26" s="123"/>
      <c r="C26" s="37" t="s">
        <v>193</v>
      </c>
      <c r="D26" s="84">
        <v>1</v>
      </c>
      <c r="E26" s="85">
        <v>2.0833333333333329E-2</v>
      </c>
      <c r="F26" s="86">
        <v>14</v>
      </c>
      <c r="G26" s="85">
        <v>0.66666666666666652</v>
      </c>
      <c r="H26" s="86">
        <v>10</v>
      </c>
      <c r="I26" s="85">
        <v>1</v>
      </c>
      <c r="J26" s="86">
        <v>25</v>
      </c>
      <c r="K26" s="106">
        <v>0.31645569620253167</v>
      </c>
    </row>
    <row r="27" spans="2:11" ht="14.25" customHeight="1" x14ac:dyDescent="0.45">
      <c r="B27" s="123"/>
      <c r="C27" s="37" t="s">
        <v>194</v>
      </c>
      <c r="D27" s="84">
        <v>41</v>
      </c>
      <c r="E27" s="85">
        <v>0.85416666666666652</v>
      </c>
      <c r="F27" s="86">
        <v>18</v>
      </c>
      <c r="G27" s="85">
        <v>0.8571428571428571</v>
      </c>
      <c r="H27" s="86">
        <v>8</v>
      </c>
      <c r="I27" s="85">
        <v>0.8</v>
      </c>
      <c r="J27" s="86">
        <v>67</v>
      </c>
      <c r="K27" s="106">
        <v>0.84810126582278467</v>
      </c>
    </row>
    <row r="28" spans="2:11" ht="28.5" x14ac:dyDescent="0.45">
      <c r="B28" s="123"/>
      <c r="C28" s="37" t="s">
        <v>6</v>
      </c>
      <c r="D28" s="84">
        <v>0</v>
      </c>
      <c r="E28" s="85">
        <v>0</v>
      </c>
      <c r="F28" s="86">
        <v>0</v>
      </c>
      <c r="G28" s="85">
        <v>0</v>
      </c>
      <c r="H28" s="86">
        <v>0</v>
      </c>
      <c r="I28" s="85">
        <v>0</v>
      </c>
      <c r="J28" s="86">
        <v>0</v>
      </c>
      <c r="K28" s="106">
        <v>0</v>
      </c>
    </row>
    <row r="29" spans="2:11" x14ac:dyDescent="0.45">
      <c r="B29" s="123"/>
      <c r="C29" s="37" t="s">
        <v>9</v>
      </c>
      <c r="D29" s="84">
        <v>45</v>
      </c>
      <c r="E29" s="85">
        <v>0.9375</v>
      </c>
      <c r="F29" s="86">
        <v>2</v>
      </c>
      <c r="G29" s="85">
        <v>9.5238095238095233E-2</v>
      </c>
      <c r="H29" s="86">
        <v>8</v>
      </c>
      <c r="I29" s="85">
        <v>0.8</v>
      </c>
      <c r="J29" s="86">
        <v>55</v>
      </c>
      <c r="K29" s="106">
        <v>0.69620253164556967</v>
      </c>
    </row>
    <row r="30" spans="2:11" ht="14.65" thickBot="1" x14ac:dyDescent="0.5">
      <c r="B30" s="123"/>
      <c r="C30" s="237" t="s">
        <v>195</v>
      </c>
      <c r="D30" s="238">
        <v>39</v>
      </c>
      <c r="E30" s="239">
        <v>0.8125</v>
      </c>
      <c r="F30" s="240">
        <v>0</v>
      </c>
      <c r="G30" s="239">
        <v>0</v>
      </c>
      <c r="H30" s="240">
        <v>3</v>
      </c>
      <c r="I30" s="239">
        <v>0.3</v>
      </c>
      <c r="J30" s="240">
        <v>42</v>
      </c>
      <c r="K30" s="241">
        <v>0.53164556962025311</v>
      </c>
    </row>
    <row r="31" spans="2:11" ht="14.65" thickBot="1" x14ac:dyDescent="0.5">
      <c r="B31" s="123"/>
      <c r="C31" s="242" t="s">
        <v>245</v>
      </c>
      <c r="D31" s="243"/>
      <c r="E31" s="243"/>
      <c r="F31" s="243"/>
      <c r="G31" s="243"/>
      <c r="H31" s="243"/>
      <c r="I31" s="243"/>
      <c r="J31" s="243"/>
      <c r="K31" s="186">
        <f>AVERAGE(K25:K30)</f>
        <v>0.56329113924050633</v>
      </c>
    </row>
    <row r="32" spans="2:11" ht="14.25" customHeight="1" x14ac:dyDescent="0.45">
      <c r="B32" s="122" t="s">
        <v>57</v>
      </c>
      <c r="C32" s="35" t="s">
        <v>196</v>
      </c>
      <c r="D32" s="84">
        <v>48</v>
      </c>
      <c r="E32" s="85">
        <v>1</v>
      </c>
      <c r="F32" s="86">
        <v>7</v>
      </c>
      <c r="G32" s="85">
        <v>0.33333333333333326</v>
      </c>
      <c r="H32" s="86">
        <v>10</v>
      </c>
      <c r="I32" s="85">
        <v>1</v>
      </c>
      <c r="J32" s="86">
        <v>65</v>
      </c>
      <c r="K32" s="106">
        <v>0.82278481012658233</v>
      </c>
    </row>
    <row r="33" spans="2:11" x14ac:dyDescent="0.45">
      <c r="B33" s="123"/>
      <c r="C33" s="37" t="s">
        <v>150</v>
      </c>
      <c r="D33" s="84">
        <v>47</v>
      </c>
      <c r="E33" s="85">
        <v>0.97916666666666652</v>
      </c>
      <c r="F33" s="86">
        <v>7</v>
      </c>
      <c r="G33" s="85">
        <v>0.33333333333333326</v>
      </c>
      <c r="H33" s="86">
        <v>10</v>
      </c>
      <c r="I33" s="85">
        <v>1</v>
      </c>
      <c r="J33" s="86">
        <v>64</v>
      </c>
      <c r="K33" s="106">
        <v>0.81012658227848111</v>
      </c>
    </row>
    <row r="34" spans="2:11" x14ac:dyDescent="0.45">
      <c r="B34" s="123"/>
      <c r="C34" s="37" t="s">
        <v>151</v>
      </c>
      <c r="D34" s="84">
        <v>32</v>
      </c>
      <c r="E34" s="85">
        <v>0.66666666666666652</v>
      </c>
      <c r="F34" s="86">
        <v>1</v>
      </c>
      <c r="G34" s="85">
        <v>4.7619047619047616E-2</v>
      </c>
      <c r="H34" s="86">
        <v>0</v>
      </c>
      <c r="I34" s="85">
        <v>0</v>
      </c>
      <c r="J34" s="86">
        <v>33</v>
      </c>
      <c r="K34" s="106">
        <v>0.41772151898734178</v>
      </c>
    </row>
    <row r="35" spans="2:11" x14ac:dyDescent="0.45">
      <c r="B35" s="123"/>
      <c r="C35" s="37" t="s">
        <v>32</v>
      </c>
      <c r="D35" s="84">
        <v>47</v>
      </c>
      <c r="E35" s="85">
        <v>0.97916666666666652</v>
      </c>
      <c r="F35" s="86">
        <v>7</v>
      </c>
      <c r="G35" s="85">
        <v>0.33333333333333326</v>
      </c>
      <c r="H35" s="86">
        <v>10</v>
      </c>
      <c r="I35" s="85">
        <v>1</v>
      </c>
      <c r="J35" s="86">
        <v>64</v>
      </c>
      <c r="K35" s="106">
        <v>0.81012658227848111</v>
      </c>
    </row>
    <row r="36" spans="2:11" ht="14.65" thickBot="1" x14ac:dyDescent="0.5">
      <c r="B36" s="123"/>
      <c r="C36" s="237" t="s">
        <v>143</v>
      </c>
      <c r="D36" s="238">
        <v>46</v>
      </c>
      <c r="E36" s="239">
        <v>0.95833333333333348</v>
      </c>
      <c r="F36" s="240">
        <v>7</v>
      </c>
      <c r="G36" s="239">
        <v>0.33333333333333326</v>
      </c>
      <c r="H36" s="240">
        <v>10</v>
      </c>
      <c r="I36" s="239">
        <v>1</v>
      </c>
      <c r="J36" s="240">
        <v>63</v>
      </c>
      <c r="K36" s="241">
        <v>0.79746835443037978</v>
      </c>
    </row>
    <row r="37" spans="2:11" ht="14.65" thickBot="1" x14ac:dyDescent="0.5">
      <c r="B37" s="124"/>
      <c r="C37" s="242" t="s">
        <v>245</v>
      </c>
      <c r="D37" s="243"/>
      <c r="E37" s="243"/>
      <c r="F37" s="243"/>
      <c r="G37" s="243"/>
      <c r="H37" s="243"/>
      <c r="I37" s="243"/>
      <c r="J37" s="243"/>
      <c r="K37" s="186">
        <f>AVERAGE(K32:K36)</f>
        <v>0.73164556962025318</v>
      </c>
    </row>
    <row r="38" spans="2:11" ht="14.25" customHeight="1" x14ac:dyDescent="0.45">
      <c r="B38" s="122" t="s">
        <v>197</v>
      </c>
      <c r="C38" s="35" t="s">
        <v>196</v>
      </c>
      <c r="D38" s="84">
        <v>0</v>
      </c>
      <c r="E38" s="85">
        <v>0</v>
      </c>
      <c r="F38" s="86">
        <v>15</v>
      </c>
      <c r="G38" s="85">
        <v>0.7142857142857143</v>
      </c>
      <c r="H38" s="86">
        <v>0</v>
      </c>
      <c r="I38" s="85">
        <v>0</v>
      </c>
      <c r="J38" s="86">
        <v>15</v>
      </c>
      <c r="K38" s="106">
        <v>0.189873417721519</v>
      </c>
    </row>
    <row r="39" spans="2:11" x14ac:dyDescent="0.45">
      <c r="B39" s="123"/>
      <c r="C39" s="37" t="s">
        <v>150</v>
      </c>
      <c r="D39" s="84">
        <v>0</v>
      </c>
      <c r="E39" s="85">
        <v>0</v>
      </c>
      <c r="F39" s="86">
        <v>15</v>
      </c>
      <c r="G39" s="85">
        <v>0.7142857142857143</v>
      </c>
      <c r="H39" s="86">
        <v>0</v>
      </c>
      <c r="I39" s="85">
        <v>0</v>
      </c>
      <c r="J39" s="86">
        <v>15</v>
      </c>
      <c r="K39" s="106">
        <v>0.189873417721519</v>
      </c>
    </row>
    <row r="40" spans="2:11" x14ac:dyDescent="0.45">
      <c r="B40" s="123"/>
      <c r="C40" s="37" t="s">
        <v>151</v>
      </c>
      <c r="D40" s="84">
        <v>0</v>
      </c>
      <c r="E40" s="85">
        <v>0</v>
      </c>
      <c r="F40" s="86">
        <v>2</v>
      </c>
      <c r="G40" s="85">
        <v>9.5238095238095233E-2</v>
      </c>
      <c r="H40" s="86">
        <v>0</v>
      </c>
      <c r="I40" s="85">
        <v>0</v>
      </c>
      <c r="J40" s="86">
        <v>2</v>
      </c>
      <c r="K40" s="106">
        <v>2.5316455696202535E-2</v>
      </c>
    </row>
    <row r="41" spans="2:11" x14ac:dyDescent="0.45">
      <c r="B41" s="123"/>
      <c r="C41" s="37" t="s">
        <v>32</v>
      </c>
      <c r="D41" s="84">
        <v>0</v>
      </c>
      <c r="E41" s="85">
        <v>0</v>
      </c>
      <c r="F41" s="86">
        <v>15</v>
      </c>
      <c r="G41" s="85">
        <v>0.7142857142857143</v>
      </c>
      <c r="H41" s="86">
        <v>0</v>
      </c>
      <c r="I41" s="85">
        <v>0</v>
      </c>
      <c r="J41" s="86">
        <v>15</v>
      </c>
      <c r="K41" s="106">
        <v>0.189873417721519</v>
      </c>
    </row>
    <row r="42" spans="2:11" ht="14.65" thickBot="1" x14ac:dyDescent="0.5">
      <c r="B42" s="123"/>
      <c r="C42" s="36" t="s">
        <v>143</v>
      </c>
      <c r="D42" s="87">
        <v>0</v>
      </c>
      <c r="E42" s="88">
        <v>0</v>
      </c>
      <c r="F42" s="89">
        <v>15</v>
      </c>
      <c r="G42" s="88">
        <v>0.7142857142857143</v>
      </c>
      <c r="H42" s="89">
        <v>0</v>
      </c>
      <c r="I42" s="88">
        <v>0</v>
      </c>
      <c r="J42" s="89">
        <v>15</v>
      </c>
      <c r="K42" s="107">
        <v>0.189873417721519</v>
      </c>
    </row>
    <row r="43" spans="2:11" ht="14.65" thickBot="1" x14ac:dyDescent="0.5">
      <c r="B43" s="124"/>
      <c r="C43" s="242" t="s">
        <v>245</v>
      </c>
      <c r="D43" s="243"/>
      <c r="E43" s="243"/>
      <c r="F43" s="243"/>
      <c r="G43" s="243"/>
      <c r="H43" s="243"/>
      <c r="I43" s="243"/>
      <c r="J43" s="243"/>
      <c r="K43" s="186">
        <f>AVERAGE(K38:K42)</f>
        <v>0.1569620253164557</v>
      </c>
    </row>
    <row r="46" spans="2:11" x14ac:dyDescent="0.45">
      <c r="B46" s="193" t="s">
        <v>247</v>
      </c>
      <c r="C46" s="193" t="s">
        <v>255</v>
      </c>
    </row>
    <row r="47" spans="2:11" x14ac:dyDescent="0.45">
      <c r="C47" s="192" t="s">
        <v>248</v>
      </c>
    </row>
    <row r="48" spans="2:11" x14ac:dyDescent="0.45">
      <c r="C48" s="192" t="s">
        <v>249</v>
      </c>
    </row>
    <row r="49" spans="3:15" x14ac:dyDescent="0.45">
      <c r="C49" s="171" t="s">
        <v>256</v>
      </c>
    </row>
    <row r="50" spans="3:15" ht="14.25" customHeight="1" x14ac:dyDescent="0.45">
      <c r="C50" s="191" t="s">
        <v>271</v>
      </c>
      <c r="D50" s="191"/>
      <c r="E50" s="191"/>
      <c r="F50" s="191"/>
      <c r="G50" s="191"/>
      <c r="H50" s="191"/>
      <c r="I50" s="191"/>
      <c r="J50" s="191"/>
      <c r="K50" s="191"/>
      <c r="L50" s="245"/>
      <c r="M50" s="245"/>
      <c r="N50" s="245"/>
      <c r="O50" s="245"/>
    </row>
    <row r="51" spans="3:15" x14ac:dyDescent="0.45">
      <c r="C51" s="191"/>
      <c r="D51" s="191"/>
      <c r="E51" s="191"/>
      <c r="F51" s="191"/>
      <c r="G51" s="191"/>
      <c r="H51" s="191"/>
      <c r="I51" s="191"/>
      <c r="J51" s="191"/>
      <c r="K51" s="191"/>
      <c r="L51" s="245"/>
      <c r="M51" s="245"/>
      <c r="N51" s="245"/>
      <c r="O51" s="245"/>
    </row>
    <row r="52" spans="3:15" x14ac:dyDescent="0.45">
      <c r="C52" s="194" t="s">
        <v>258</v>
      </c>
      <c r="D52" s="194"/>
      <c r="E52" s="194"/>
      <c r="F52" s="194"/>
      <c r="G52" s="194"/>
      <c r="H52" s="194"/>
      <c r="I52" s="194"/>
      <c r="J52" s="194"/>
      <c r="K52" s="194"/>
      <c r="L52" s="218"/>
      <c r="M52" s="218"/>
      <c r="N52" s="218"/>
      <c r="O52" s="218"/>
    </row>
    <row r="53" spans="3:15" x14ac:dyDescent="0.45">
      <c r="C53" s="194" t="s">
        <v>272</v>
      </c>
      <c r="D53" s="194"/>
      <c r="E53" s="194"/>
      <c r="F53" s="194"/>
      <c r="G53" s="194"/>
      <c r="H53" s="194"/>
      <c r="I53" s="194"/>
      <c r="J53" s="194"/>
      <c r="K53" s="194"/>
      <c r="L53" s="218"/>
      <c r="M53" s="218"/>
      <c r="N53" s="218"/>
      <c r="O53" s="218"/>
    </row>
    <row r="54" spans="3:15" x14ac:dyDescent="0.45">
      <c r="C54" s="194" t="s">
        <v>273</v>
      </c>
      <c r="D54" s="194"/>
      <c r="E54" s="194"/>
      <c r="F54" s="194"/>
      <c r="G54" s="194"/>
      <c r="H54" s="194"/>
      <c r="I54" s="194"/>
      <c r="J54" s="194"/>
      <c r="K54" s="194"/>
      <c r="L54" s="218"/>
      <c r="M54" s="218"/>
      <c r="N54" s="218"/>
      <c r="O54" s="218"/>
    </row>
    <row r="55" spans="3:15" ht="14.25" customHeight="1" x14ac:dyDescent="0.45">
      <c r="C55" s="191" t="s">
        <v>292</v>
      </c>
      <c r="D55" s="191"/>
      <c r="E55" s="191"/>
      <c r="F55" s="191"/>
      <c r="G55" s="191"/>
      <c r="H55" s="191"/>
      <c r="I55" s="191"/>
      <c r="J55" s="191"/>
      <c r="K55" s="191"/>
      <c r="L55" s="245"/>
      <c r="M55" s="245"/>
      <c r="N55" s="245"/>
      <c r="O55" s="245"/>
    </row>
    <row r="56" spans="3:15" x14ac:dyDescent="0.45">
      <c r="C56" s="191"/>
      <c r="D56" s="191"/>
      <c r="E56" s="191"/>
      <c r="F56" s="191"/>
      <c r="G56" s="191"/>
      <c r="H56" s="191"/>
      <c r="I56" s="191"/>
      <c r="J56" s="191"/>
      <c r="K56" s="191"/>
      <c r="L56" s="245"/>
      <c r="M56" s="245"/>
      <c r="N56" s="245"/>
      <c r="O56" s="245"/>
    </row>
    <row r="57" spans="3:15" x14ac:dyDescent="0.45">
      <c r="C57" s="191"/>
      <c r="D57" s="191"/>
      <c r="E57" s="191"/>
      <c r="F57" s="191"/>
      <c r="G57" s="191"/>
      <c r="H57" s="191"/>
      <c r="I57" s="191"/>
      <c r="J57" s="191"/>
      <c r="K57" s="191"/>
      <c r="L57" s="245"/>
      <c r="M57" s="245"/>
      <c r="N57" s="245"/>
      <c r="O57" s="245"/>
    </row>
    <row r="58" spans="3:15" x14ac:dyDescent="0.45">
      <c r="C58" s="191"/>
      <c r="D58" s="191"/>
      <c r="E58" s="191"/>
      <c r="F58" s="191"/>
      <c r="G58" s="191"/>
      <c r="H58" s="191"/>
      <c r="I58" s="191"/>
      <c r="J58" s="191"/>
      <c r="K58" s="191"/>
    </row>
    <row r="59" spans="3:15" x14ac:dyDescent="0.45">
      <c r="C59" s="191"/>
      <c r="D59" s="191"/>
      <c r="E59" s="191"/>
      <c r="F59" s="191"/>
      <c r="G59" s="191"/>
      <c r="H59" s="191"/>
      <c r="I59" s="191"/>
      <c r="J59" s="191"/>
      <c r="K59" s="191"/>
    </row>
    <row r="60" spans="3:15" x14ac:dyDescent="0.45">
      <c r="C60" s="245"/>
      <c r="D60" s="245"/>
      <c r="E60" s="245"/>
      <c r="F60" s="245"/>
      <c r="G60" s="245"/>
      <c r="H60" s="245"/>
      <c r="I60" s="245"/>
      <c r="J60" s="245"/>
      <c r="K60" s="245"/>
    </row>
    <row r="61" spans="3:15" x14ac:dyDescent="0.45">
      <c r="C61" s="245"/>
      <c r="D61" s="245"/>
      <c r="E61" s="245"/>
      <c r="F61" s="245"/>
      <c r="G61" s="245"/>
      <c r="H61" s="245"/>
      <c r="I61" s="245"/>
      <c r="J61" s="245"/>
      <c r="K61" s="245"/>
    </row>
  </sheetData>
  <mergeCells count="22">
    <mergeCell ref="C50:K51"/>
    <mergeCell ref="C53:K53"/>
    <mergeCell ref="C54:K54"/>
    <mergeCell ref="C52:K52"/>
    <mergeCell ref="C55:K59"/>
    <mergeCell ref="B25:B31"/>
    <mergeCell ref="B18:B24"/>
    <mergeCell ref="B32:B37"/>
    <mergeCell ref="B38:B43"/>
    <mergeCell ref="C17:J17"/>
    <mergeCell ref="C24:J24"/>
    <mergeCell ref="C31:J31"/>
    <mergeCell ref="C37:J37"/>
    <mergeCell ref="C43:J43"/>
    <mergeCell ref="B4:C6"/>
    <mergeCell ref="B7:B17"/>
    <mergeCell ref="H4:I4"/>
    <mergeCell ref="J4:K5"/>
    <mergeCell ref="D5:E5"/>
    <mergeCell ref="F5:G5"/>
    <mergeCell ref="H5:I5"/>
    <mergeCell ref="D4:G4"/>
  </mergeCells>
  <conditionalFormatting sqref="K38:K42 K32:K36 K25:K30 K7:K16 K18:K23">
    <cfRule type="colorScale" priority="58">
      <colorScale>
        <cfvo type="min"/>
        <cfvo type="percentile" val="50"/>
        <cfvo type="max"/>
        <color rgb="FFF8696B"/>
        <color rgb="FFFFEB84"/>
        <color rgb="FF63BE7B"/>
      </colorScale>
    </cfRule>
  </conditionalFormatting>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B4E2E-E4E3-46FB-AA4E-734CF4BA882C}">
  <dimension ref="B2:J40"/>
  <sheetViews>
    <sheetView workbookViewId="0">
      <selection activeCell="C2" sqref="C2"/>
    </sheetView>
  </sheetViews>
  <sheetFormatPr defaultRowHeight="14.25" x14ac:dyDescent="0.45"/>
  <cols>
    <col min="2" max="2" width="14.3984375" customWidth="1"/>
    <col min="3" max="3" width="29.46484375" customWidth="1"/>
    <col min="8" max="8" width="5" customWidth="1"/>
  </cols>
  <sheetData>
    <row r="2" spans="2:7" ht="15.75" x14ac:dyDescent="0.5">
      <c r="C2" s="206" t="s">
        <v>275</v>
      </c>
    </row>
    <row r="3" spans="2:7" ht="14.65" thickBot="1" x14ac:dyDescent="0.5"/>
    <row r="4" spans="2:7" x14ac:dyDescent="0.45">
      <c r="B4" s="283" t="s">
        <v>274</v>
      </c>
      <c r="C4" s="284"/>
      <c r="D4" s="246" t="s">
        <v>1</v>
      </c>
      <c r="E4" s="247"/>
      <c r="F4" s="246" t="s">
        <v>0</v>
      </c>
      <c r="G4" s="247"/>
    </row>
    <row r="5" spans="2:7" x14ac:dyDescent="0.45">
      <c r="B5" s="285"/>
      <c r="C5" s="281"/>
      <c r="D5" s="248" t="s">
        <v>233</v>
      </c>
      <c r="E5" s="249"/>
      <c r="F5" s="248"/>
      <c r="G5" s="249"/>
    </row>
    <row r="6" spans="2:7" ht="23.65" thickBot="1" x14ac:dyDescent="0.5">
      <c r="B6" s="286"/>
      <c r="C6" s="282"/>
      <c r="D6" s="250" t="s">
        <v>2</v>
      </c>
      <c r="E6" s="251" t="s">
        <v>3</v>
      </c>
      <c r="F6" s="250" t="s">
        <v>2</v>
      </c>
      <c r="G6" s="251" t="s">
        <v>3</v>
      </c>
    </row>
    <row r="7" spans="2:7" x14ac:dyDescent="0.45">
      <c r="B7" s="139" t="s">
        <v>72</v>
      </c>
      <c r="C7" s="270" t="s">
        <v>198</v>
      </c>
      <c r="D7" s="252">
        <v>216</v>
      </c>
      <c r="E7" s="253">
        <v>0.99539170506912444</v>
      </c>
      <c r="F7" s="252">
        <v>216</v>
      </c>
      <c r="G7" s="253">
        <v>0.99539170506912444</v>
      </c>
    </row>
    <row r="8" spans="2:7" x14ac:dyDescent="0.45">
      <c r="B8" s="140"/>
      <c r="C8" s="271" t="s">
        <v>156</v>
      </c>
      <c r="D8" s="254">
        <v>211</v>
      </c>
      <c r="E8" s="255">
        <v>0.97235023041474666</v>
      </c>
      <c r="F8" s="254">
        <v>211</v>
      </c>
      <c r="G8" s="255">
        <v>0.97235023041474666</v>
      </c>
    </row>
    <row r="9" spans="2:7" x14ac:dyDescent="0.45">
      <c r="B9" s="140"/>
      <c r="C9" s="271" t="s">
        <v>157</v>
      </c>
      <c r="D9" s="254">
        <v>214</v>
      </c>
      <c r="E9" s="255">
        <v>0.98617511520737322</v>
      </c>
      <c r="F9" s="254">
        <v>214</v>
      </c>
      <c r="G9" s="255">
        <v>0.98617511520737322</v>
      </c>
    </row>
    <row r="10" spans="2:7" ht="14.65" thickBot="1" x14ac:dyDescent="0.5">
      <c r="B10" s="140"/>
      <c r="C10" s="272" t="s">
        <v>199</v>
      </c>
      <c r="D10" s="256">
        <v>128</v>
      </c>
      <c r="E10" s="257">
        <v>0.58986175115207373</v>
      </c>
      <c r="F10" s="256">
        <v>128</v>
      </c>
      <c r="G10" s="255">
        <v>0.58986175115207373</v>
      </c>
    </row>
    <row r="11" spans="2:7" ht="14.65" thickBot="1" x14ac:dyDescent="0.5">
      <c r="B11" s="141"/>
      <c r="C11" s="278" t="s">
        <v>245</v>
      </c>
      <c r="D11" s="279"/>
      <c r="E11" s="279"/>
      <c r="F11" s="279"/>
      <c r="G11" s="277">
        <f>AVERAGE(G7:G10)</f>
        <v>0.88594470046082952</v>
      </c>
    </row>
    <row r="12" spans="2:7" ht="24" x14ac:dyDescent="0.45">
      <c r="B12" s="139" t="s">
        <v>213</v>
      </c>
      <c r="C12" s="273" t="s">
        <v>200</v>
      </c>
      <c r="D12" s="258">
        <v>217</v>
      </c>
      <c r="E12" s="259">
        <v>1</v>
      </c>
      <c r="F12" s="260">
        <v>217</v>
      </c>
      <c r="G12" s="253">
        <v>1</v>
      </c>
    </row>
    <row r="13" spans="2:7" x14ac:dyDescent="0.45">
      <c r="B13" s="140"/>
      <c r="C13" s="274" t="s">
        <v>201</v>
      </c>
      <c r="D13" s="261">
        <v>181</v>
      </c>
      <c r="E13" s="262">
        <v>0.83410138248847931</v>
      </c>
      <c r="F13" s="263">
        <v>181</v>
      </c>
      <c r="G13" s="255">
        <v>0.83410138248847931</v>
      </c>
    </row>
    <row r="14" spans="2:7" ht="14.65" thickBot="1" x14ac:dyDescent="0.5">
      <c r="B14" s="140"/>
      <c r="C14" s="275" t="s">
        <v>202</v>
      </c>
      <c r="D14" s="264">
        <v>216</v>
      </c>
      <c r="E14" s="265">
        <v>0.99539170506912444</v>
      </c>
      <c r="F14" s="266">
        <v>216</v>
      </c>
      <c r="G14" s="255">
        <v>0.99539170506912444</v>
      </c>
    </row>
    <row r="15" spans="2:7" ht="14.65" thickBot="1" x14ac:dyDescent="0.5">
      <c r="B15" s="141"/>
      <c r="C15" s="278" t="s">
        <v>245</v>
      </c>
      <c r="D15" s="279"/>
      <c r="E15" s="279"/>
      <c r="F15" s="280"/>
      <c r="G15" s="277">
        <f>AVERAGE(G12:G14)</f>
        <v>0.94316436251920122</v>
      </c>
    </row>
    <row r="16" spans="2:7" x14ac:dyDescent="0.45">
      <c r="B16" s="139" t="s">
        <v>243</v>
      </c>
      <c r="C16" s="273" t="s">
        <v>150</v>
      </c>
      <c r="D16" s="258">
        <v>217</v>
      </c>
      <c r="E16" s="259">
        <v>1</v>
      </c>
      <c r="F16" s="260">
        <v>217</v>
      </c>
      <c r="G16" s="253">
        <v>1</v>
      </c>
    </row>
    <row r="17" spans="2:10" ht="14.65" thickBot="1" x14ac:dyDescent="0.5">
      <c r="B17" s="140"/>
      <c r="C17" s="276" t="s">
        <v>165</v>
      </c>
      <c r="D17" s="267">
        <v>217</v>
      </c>
      <c r="E17" s="268">
        <v>1</v>
      </c>
      <c r="F17" s="269">
        <v>217</v>
      </c>
      <c r="G17" s="257">
        <v>1</v>
      </c>
    </row>
    <row r="18" spans="2:10" ht="14.65" thickBot="1" x14ac:dyDescent="0.5">
      <c r="B18" s="141"/>
      <c r="C18" s="278" t="s">
        <v>245</v>
      </c>
      <c r="D18" s="279"/>
      <c r="E18" s="279"/>
      <c r="F18" s="279"/>
      <c r="G18" s="277">
        <f>AVERAGE(G16:G17)</f>
        <v>1</v>
      </c>
    </row>
    <row r="19" spans="2:10" x14ac:dyDescent="0.45">
      <c r="B19" s="139" t="s">
        <v>64</v>
      </c>
      <c r="C19" s="273" t="s">
        <v>203</v>
      </c>
      <c r="D19" s="258">
        <v>0</v>
      </c>
      <c r="E19" s="259">
        <v>0</v>
      </c>
      <c r="F19" s="260">
        <v>0</v>
      </c>
      <c r="G19" s="253">
        <v>0</v>
      </c>
    </row>
    <row r="20" spans="2:10" ht="14.65" thickBot="1" x14ac:dyDescent="0.5">
      <c r="B20" s="140"/>
      <c r="C20" s="275" t="s">
        <v>204</v>
      </c>
      <c r="D20" s="264">
        <v>0</v>
      </c>
      <c r="E20" s="265">
        <v>0</v>
      </c>
      <c r="F20" s="266">
        <v>0</v>
      </c>
      <c r="G20" s="255">
        <v>0</v>
      </c>
    </row>
    <row r="21" spans="2:10" ht="14.65" thickBot="1" x14ac:dyDescent="0.5">
      <c r="B21" s="141"/>
      <c r="C21" s="278" t="s">
        <v>245</v>
      </c>
      <c r="D21" s="279"/>
      <c r="E21" s="279"/>
      <c r="F21" s="280"/>
      <c r="G21" s="277">
        <f>AVERAGE(G19:G20)</f>
        <v>0</v>
      </c>
    </row>
    <row r="23" spans="2:10" x14ac:dyDescent="0.45">
      <c r="B23" s="193" t="s">
        <v>247</v>
      </c>
      <c r="C23" s="193" t="s">
        <v>255</v>
      </c>
    </row>
    <row r="24" spans="2:10" x14ac:dyDescent="0.45">
      <c r="C24" s="192" t="s">
        <v>252</v>
      </c>
    </row>
    <row r="25" spans="2:10" x14ac:dyDescent="0.45">
      <c r="C25" s="171" t="s">
        <v>256</v>
      </c>
    </row>
    <row r="26" spans="2:10" ht="14.25" customHeight="1" x14ac:dyDescent="0.45">
      <c r="C26" s="191" t="s">
        <v>276</v>
      </c>
      <c r="D26" s="191"/>
      <c r="E26" s="191"/>
      <c r="F26" s="191"/>
      <c r="G26" s="191"/>
      <c r="H26" s="245"/>
      <c r="I26" s="245"/>
      <c r="J26" s="245"/>
    </row>
    <row r="27" spans="2:10" x14ac:dyDescent="0.45">
      <c r="C27" s="191"/>
      <c r="D27" s="191"/>
      <c r="E27" s="191"/>
      <c r="F27" s="191"/>
      <c r="G27" s="191"/>
      <c r="H27" s="245"/>
      <c r="I27" s="245"/>
      <c r="J27" s="245"/>
    </row>
    <row r="28" spans="2:10" x14ac:dyDescent="0.45">
      <c r="C28" s="191" t="s">
        <v>277</v>
      </c>
      <c r="D28" s="191"/>
      <c r="E28" s="191"/>
      <c r="F28" s="191"/>
      <c r="G28" s="191"/>
      <c r="H28" s="218"/>
      <c r="I28" s="218"/>
      <c r="J28" s="218"/>
    </row>
    <row r="29" spans="2:10" x14ac:dyDescent="0.45">
      <c r="C29" s="191"/>
      <c r="D29" s="191"/>
      <c r="E29" s="191"/>
      <c r="F29" s="191"/>
      <c r="G29" s="191"/>
      <c r="H29" s="218"/>
      <c r="I29" s="218"/>
      <c r="J29" s="218"/>
    </row>
    <row r="30" spans="2:10" x14ac:dyDescent="0.45">
      <c r="C30" s="194" t="s">
        <v>278</v>
      </c>
      <c r="D30" s="194"/>
      <c r="E30" s="194"/>
      <c r="F30" s="194"/>
      <c r="G30" s="194"/>
      <c r="H30" s="218"/>
      <c r="I30" s="218"/>
      <c r="J30" s="218"/>
    </row>
    <row r="31" spans="2:10" ht="14.25" customHeight="1" x14ac:dyDescent="0.45">
      <c r="C31" s="191" t="s">
        <v>293</v>
      </c>
      <c r="D31" s="191"/>
      <c r="E31" s="191"/>
      <c r="F31" s="191"/>
      <c r="G31" s="191"/>
      <c r="H31" s="245"/>
      <c r="I31" s="245"/>
      <c r="J31" s="245"/>
    </row>
    <row r="32" spans="2:10" x14ac:dyDescent="0.45">
      <c r="C32" s="191"/>
      <c r="D32" s="191"/>
      <c r="E32" s="191"/>
      <c r="F32" s="191"/>
      <c r="G32" s="191"/>
      <c r="H32" s="245"/>
      <c r="I32" s="245"/>
      <c r="J32" s="245"/>
    </row>
    <row r="33" spans="3:10" x14ac:dyDescent="0.45">
      <c r="C33" s="191"/>
      <c r="D33" s="191"/>
      <c r="E33" s="191"/>
      <c r="F33" s="191"/>
      <c r="G33" s="191"/>
      <c r="H33" s="245"/>
      <c r="I33" s="245"/>
      <c r="J33" s="245"/>
    </row>
    <row r="34" spans="3:10" x14ac:dyDescent="0.45">
      <c r="C34" s="191"/>
      <c r="D34" s="191"/>
      <c r="E34" s="191"/>
      <c r="F34" s="191"/>
      <c r="G34" s="191"/>
      <c r="H34" s="245"/>
      <c r="I34" s="245"/>
      <c r="J34" s="245"/>
    </row>
    <row r="35" spans="3:10" x14ac:dyDescent="0.45">
      <c r="C35" s="191"/>
      <c r="D35" s="191"/>
      <c r="E35" s="191"/>
      <c r="F35" s="191"/>
      <c r="G35" s="191"/>
      <c r="H35" s="245"/>
      <c r="I35" s="245"/>
      <c r="J35" s="245"/>
    </row>
    <row r="36" spans="3:10" x14ac:dyDescent="0.45">
      <c r="C36" s="191"/>
      <c r="D36" s="191"/>
      <c r="E36" s="191"/>
      <c r="F36" s="191"/>
      <c r="G36" s="191"/>
    </row>
    <row r="37" spans="3:10" x14ac:dyDescent="0.45">
      <c r="C37" s="191"/>
      <c r="D37" s="191"/>
      <c r="E37" s="191"/>
      <c r="F37" s="191"/>
      <c r="G37" s="191"/>
    </row>
    <row r="38" spans="3:10" x14ac:dyDescent="0.45">
      <c r="C38" s="245"/>
      <c r="D38" s="245"/>
      <c r="E38" s="245"/>
      <c r="F38" s="245"/>
      <c r="G38" s="245"/>
    </row>
    <row r="39" spans="3:10" x14ac:dyDescent="0.45">
      <c r="C39" s="245"/>
      <c r="D39" s="245"/>
      <c r="E39" s="245"/>
      <c r="F39" s="245"/>
      <c r="G39" s="245"/>
    </row>
    <row r="40" spans="3:10" x14ac:dyDescent="0.45">
      <c r="C40" s="245"/>
      <c r="D40" s="245"/>
      <c r="E40" s="245"/>
      <c r="F40" s="245"/>
      <c r="G40" s="245"/>
    </row>
  </sheetData>
  <mergeCells count="16">
    <mergeCell ref="C28:G29"/>
    <mergeCell ref="C26:G27"/>
    <mergeCell ref="C31:G37"/>
    <mergeCell ref="C30:G30"/>
    <mergeCell ref="C15:F15"/>
    <mergeCell ref="C18:F18"/>
    <mergeCell ref="C21:F21"/>
    <mergeCell ref="B7:B11"/>
    <mergeCell ref="B12:B15"/>
    <mergeCell ref="B16:B18"/>
    <mergeCell ref="B19:B21"/>
    <mergeCell ref="D4:E4"/>
    <mergeCell ref="F4:G5"/>
    <mergeCell ref="D5:E5"/>
    <mergeCell ref="C11:F11"/>
    <mergeCell ref="B4:C6"/>
  </mergeCells>
  <conditionalFormatting sqref="G19:G20 G16:G17 G7:G10 G12:G14">
    <cfRule type="colorScale" priority="59">
      <colorScale>
        <cfvo type="min"/>
        <cfvo type="percentile" val="50"/>
        <cfvo type="max"/>
        <color rgb="FFF8696B"/>
        <color rgb="FFFFEB84"/>
        <color rgb="FF63BE7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38DF-2498-499A-B1FD-333C961D0CFC}">
  <dimension ref="B2:H38"/>
  <sheetViews>
    <sheetView workbookViewId="0">
      <selection activeCell="C2" sqref="C2"/>
    </sheetView>
  </sheetViews>
  <sheetFormatPr defaultRowHeight="14.25" x14ac:dyDescent="0.45"/>
  <cols>
    <col min="1" max="1" width="4.86328125" customWidth="1"/>
    <col min="2" max="2" width="11.9296875" customWidth="1"/>
    <col min="4" max="4" width="12.46484375" customWidth="1"/>
    <col min="9" max="9" width="5.265625" customWidth="1"/>
  </cols>
  <sheetData>
    <row r="2" spans="2:8" ht="15.75" x14ac:dyDescent="0.5">
      <c r="C2" s="206" t="s">
        <v>288</v>
      </c>
    </row>
    <row r="3" spans="2:8" ht="14.65" thickBot="1" x14ac:dyDescent="0.5"/>
    <row r="4" spans="2:8" ht="14.25" customHeight="1" x14ac:dyDescent="0.45">
      <c r="B4" s="287" t="s">
        <v>279</v>
      </c>
      <c r="C4" s="288"/>
      <c r="D4" s="306"/>
      <c r="E4" s="289" t="s">
        <v>1</v>
      </c>
      <c r="F4" s="290"/>
      <c r="G4" s="291" t="s">
        <v>0</v>
      </c>
      <c r="H4" s="292"/>
    </row>
    <row r="5" spans="2:8" x14ac:dyDescent="0.45">
      <c r="B5" s="293"/>
      <c r="C5" s="294"/>
      <c r="D5" s="304"/>
      <c r="E5" s="295" t="s">
        <v>234</v>
      </c>
      <c r="F5" s="296"/>
      <c r="G5" s="297"/>
      <c r="H5" s="298"/>
    </row>
    <row r="6" spans="2:8" ht="23.65" thickBot="1" x14ac:dyDescent="0.5">
      <c r="B6" s="299"/>
      <c r="C6" s="300"/>
      <c r="D6" s="305"/>
      <c r="E6" s="301" t="s">
        <v>2</v>
      </c>
      <c r="F6" s="302" t="s">
        <v>3</v>
      </c>
      <c r="G6" s="303" t="s">
        <v>2</v>
      </c>
      <c r="H6" s="302" t="s">
        <v>3</v>
      </c>
    </row>
    <row r="7" spans="2:8" x14ac:dyDescent="0.45">
      <c r="B7" s="136" t="s">
        <v>72</v>
      </c>
      <c r="C7" s="142" t="s">
        <v>178</v>
      </c>
      <c r="D7" s="143"/>
      <c r="E7" s="90">
        <v>575</v>
      </c>
      <c r="F7" s="91">
        <v>1</v>
      </c>
      <c r="G7" s="92">
        <v>575</v>
      </c>
      <c r="H7" s="102">
        <v>1</v>
      </c>
    </row>
    <row r="8" spans="2:8" x14ac:dyDescent="0.45">
      <c r="B8" s="137"/>
      <c r="C8" s="142" t="s">
        <v>156</v>
      </c>
      <c r="D8" s="143"/>
      <c r="E8" s="90">
        <v>571</v>
      </c>
      <c r="F8" s="91">
        <v>0.99304347826086958</v>
      </c>
      <c r="G8" s="92">
        <v>571</v>
      </c>
      <c r="H8" s="102">
        <v>0.99304347826086958</v>
      </c>
    </row>
    <row r="9" spans="2:8" ht="14.65" thickBot="1" x14ac:dyDescent="0.5">
      <c r="B9" s="137"/>
      <c r="C9" s="149" t="s">
        <v>21</v>
      </c>
      <c r="D9" s="150"/>
      <c r="E9" s="93">
        <v>575</v>
      </c>
      <c r="F9" s="94">
        <v>1</v>
      </c>
      <c r="G9" s="95">
        <v>575</v>
      </c>
      <c r="H9" s="102">
        <v>1</v>
      </c>
    </row>
    <row r="10" spans="2:8" ht="14.65" thickBot="1" x14ac:dyDescent="0.5">
      <c r="B10" s="138"/>
      <c r="C10" s="242" t="s">
        <v>245</v>
      </c>
      <c r="D10" s="243"/>
      <c r="E10" s="243"/>
      <c r="F10" s="243"/>
      <c r="G10" s="244"/>
      <c r="H10" s="186">
        <f>AVERAGE(F7:F9)</f>
        <v>0.9976811594202899</v>
      </c>
    </row>
    <row r="11" spans="2:8" x14ac:dyDescent="0.45">
      <c r="B11" s="136" t="s">
        <v>236</v>
      </c>
      <c r="C11" s="142" t="s">
        <v>179</v>
      </c>
      <c r="D11" s="143"/>
      <c r="E11" s="90">
        <v>575</v>
      </c>
      <c r="F11" s="91">
        <v>1</v>
      </c>
      <c r="G11" s="92">
        <v>575</v>
      </c>
      <c r="H11" s="102">
        <v>1</v>
      </c>
    </row>
    <row r="12" spans="2:8" x14ac:dyDescent="0.45">
      <c r="B12" s="137"/>
      <c r="C12" s="142" t="s">
        <v>180</v>
      </c>
      <c r="D12" s="143"/>
      <c r="E12" s="90">
        <v>569</v>
      </c>
      <c r="F12" s="91">
        <v>0.98956521739130432</v>
      </c>
      <c r="G12" s="92">
        <v>569</v>
      </c>
      <c r="H12" s="102">
        <v>0.98956521739130432</v>
      </c>
    </row>
    <row r="13" spans="2:8" ht="14.65" thickBot="1" x14ac:dyDescent="0.5">
      <c r="B13" s="137"/>
      <c r="C13" s="142" t="s">
        <v>181</v>
      </c>
      <c r="D13" s="143"/>
      <c r="E13" s="90">
        <v>434</v>
      </c>
      <c r="F13" s="91">
        <v>0.75478260869565217</v>
      </c>
      <c r="G13" s="92">
        <v>434</v>
      </c>
      <c r="H13" s="102">
        <v>0.75478260869565217</v>
      </c>
    </row>
    <row r="14" spans="2:8" ht="14.65" thickBot="1" x14ac:dyDescent="0.5">
      <c r="B14" s="137"/>
      <c r="C14" s="147" t="s">
        <v>177</v>
      </c>
      <c r="D14" s="148"/>
      <c r="E14" s="96">
        <v>575</v>
      </c>
      <c r="F14" s="97">
        <v>1</v>
      </c>
      <c r="G14" s="98">
        <v>575</v>
      </c>
      <c r="H14" s="103">
        <v>1</v>
      </c>
    </row>
    <row r="15" spans="2:8" ht="14.65" thickBot="1" x14ac:dyDescent="0.5">
      <c r="B15" s="138"/>
      <c r="C15" s="242" t="s">
        <v>245</v>
      </c>
      <c r="D15" s="243"/>
      <c r="E15" s="243"/>
      <c r="F15" s="243"/>
      <c r="G15" s="244"/>
      <c r="H15" s="186">
        <v>0.93600000000000005</v>
      </c>
    </row>
    <row r="16" spans="2:8" x14ac:dyDescent="0.45">
      <c r="B16" s="136" t="s">
        <v>243</v>
      </c>
      <c r="C16" s="144" t="s">
        <v>182</v>
      </c>
      <c r="D16" s="143"/>
      <c r="E16" s="90">
        <v>569</v>
      </c>
      <c r="F16" s="91">
        <v>0.98956521739130432</v>
      </c>
      <c r="G16" s="92">
        <v>569</v>
      </c>
      <c r="H16" s="102">
        <v>0.98956521739130432</v>
      </c>
    </row>
    <row r="17" spans="2:8" x14ac:dyDescent="0.45">
      <c r="B17" s="137"/>
      <c r="C17" s="144" t="s">
        <v>183</v>
      </c>
      <c r="D17" s="143"/>
      <c r="E17" s="90">
        <v>575</v>
      </c>
      <c r="F17" s="91">
        <v>1</v>
      </c>
      <c r="G17" s="92">
        <v>575</v>
      </c>
      <c r="H17" s="102">
        <v>1</v>
      </c>
    </row>
    <row r="18" spans="2:8" x14ac:dyDescent="0.45">
      <c r="B18" s="137"/>
      <c r="C18" s="144" t="s">
        <v>184</v>
      </c>
      <c r="D18" s="143"/>
      <c r="E18" s="90">
        <v>575</v>
      </c>
      <c r="F18" s="91">
        <v>1</v>
      </c>
      <c r="G18" s="92">
        <v>575</v>
      </c>
      <c r="H18" s="102">
        <v>1</v>
      </c>
    </row>
    <row r="19" spans="2:8" ht="14.65" thickBot="1" x14ac:dyDescent="0.5">
      <c r="B19" s="137"/>
      <c r="C19" s="145" t="s">
        <v>185</v>
      </c>
      <c r="D19" s="146"/>
      <c r="E19" s="99">
        <v>575</v>
      </c>
      <c r="F19" s="100">
        <v>1</v>
      </c>
      <c r="G19" s="101">
        <v>575</v>
      </c>
      <c r="H19" s="104">
        <v>1</v>
      </c>
    </row>
    <row r="20" spans="2:8" ht="14.65" thickBot="1" x14ac:dyDescent="0.5">
      <c r="B20" s="138"/>
      <c r="C20" s="242" t="s">
        <v>245</v>
      </c>
      <c r="D20" s="243"/>
      <c r="E20" s="243"/>
      <c r="F20" s="243"/>
      <c r="G20" s="244"/>
      <c r="H20" s="186">
        <f>AVERAGE(F16:F19)</f>
        <v>0.99739130434782608</v>
      </c>
    </row>
    <row r="22" spans="2:8" x14ac:dyDescent="0.45">
      <c r="B22" s="193" t="s">
        <v>247</v>
      </c>
      <c r="C22" s="193" t="s">
        <v>255</v>
      </c>
    </row>
    <row r="23" spans="2:8" x14ac:dyDescent="0.45">
      <c r="C23" s="192" t="s">
        <v>252</v>
      </c>
    </row>
    <row r="24" spans="2:8" x14ac:dyDescent="0.45">
      <c r="C24" s="171" t="s">
        <v>256</v>
      </c>
    </row>
    <row r="25" spans="2:8" ht="28.5" customHeight="1" x14ac:dyDescent="0.45">
      <c r="C25" s="191" t="s">
        <v>280</v>
      </c>
      <c r="D25" s="191"/>
      <c r="E25" s="191"/>
      <c r="F25" s="191"/>
      <c r="G25" s="191"/>
      <c r="H25" s="191"/>
    </row>
    <row r="26" spans="2:8" x14ac:dyDescent="0.45">
      <c r="C26" s="191"/>
      <c r="D26" s="191"/>
      <c r="E26" s="191"/>
      <c r="F26" s="191"/>
      <c r="G26" s="191"/>
      <c r="H26" s="191"/>
    </row>
    <row r="27" spans="2:8" ht="14.25" customHeight="1" x14ac:dyDescent="0.45">
      <c r="C27" s="191" t="s">
        <v>281</v>
      </c>
      <c r="D27" s="191"/>
      <c r="E27" s="191"/>
      <c r="F27" s="191"/>
      <c r="G27" s="191"/>
      <c r="H27" s="191"/>
    </row>
    <row r="28" spans="2:8" x14ac:dyDescent="0.45">
      <c r="C28" s="191"/>
      <c r="D28" s="191"/>
      <c r="E28" s="191"/>
      <c r="F28" s="191"/>
      <c r="G28" s="191"/>
      <c r="H28" s="191"/>
    </row>
    <row r="29" spans="2:8" x14ac:dyDescent="0.45">
      <c r="C29" s="191" t="s">
        <v>282</v>
      </c>
      <c r="D29" s="191"/>
      <c r="E29" s="191"/>
      <c r="F29" s="191"/>
      <c r="G29" s="191"/>
      <c r="H29" s="191"/>
    </row>
    <row r="30" spans="2:8" x14ac:dyDescent="0.45">
      <c r="C30" s="191"/>
      <c r="D30" s="191"/>
      <c r="E30" s="191"/>
      <c r="F30" s="191"/>
      <c r="G30" s="191"/>
      <c r="H30" s="191"/>
    </row>
    <row r="31" spans="2:8" ht="14.25" customHeight="1" x14ac:dyDescent="0.45">
      <c r="C31" s="191" t="s">
        <v>294</v>
      </c>
      <c r="D31" s="191"/>
      <c r="E31" s="191"/>
      <c r="F31" s="191"/>
      <c r="G31" s="191"/>
      <c r="H31" s="191"/>
    </row>
    <row r="32" spans="2:8" x14ac:dyDescent="0.45">
      <c r="C32" s="191"/>
      <c r="D32" s="191"/>
      <c r="E32" s="191"/>
      <c r="F32" s="191"/>
      <c r="G32" s="191"/>
      <c r="H32" s="191"/>
    </row>
    <row r="33" spans="3:8" x14ac:dyDescent="0.45">
      <c r="C33" s="191"/>
      <c r="D33" s="191"/>
      <c r="E33" s="191"/>
      <c r="F33" s="191"/>
      <c r="G33" s="191"/>
      <c r="H33" s="191"/>
    </row>
    <row r="34" spans="3:8" x14ac:dyDescent="0.45">
      <c r="C34" s="191"/>
      <c r="D34" s="191"/>
      <c r="E34" s="191"/>
      <c r="F34" s="191"/>
      <c r="G34" s="191"/>
      <c r="H34" s="191"/>
    </row>
    <row r="35" spans="3:8" x14ac:dyDescent="0.45">
      <c r="C35" s="191"/>
      <c r="D35" s="191"/>
      <c r="E35" s="191"/>
      <c r="F35" s="191"/>
      <c r="G35" s="191"/>
      <c r="H35" s="191"/>
    </row>
    <row r="36" spans="3:8" x14ac:dyDescent="0.45">
      <c r="C36" s="191"/>
      <c r="D36" s="191"/>
      <c r="E36" s="191"/>
      <c r="F36" s="191"/>
      <c r="G36" s="191"/>
      <c r="H36" s="191"/>
    </row>
    <row r="37" spans="3:8" x14ac:dyDescent="0.45">
      <c r="C37" s="191"/>
      <c r="D37" s="191"/>
      <c r="E37" s="191"/>
      <c r="F37" s="191"/>
      <c r="G37" s="191"/>
      <c r="H37" s="191"/>
    </row>
    <row r="38" spans="3:8" x14ac:dyDescent="0.45">
      <c r="C38" s="191"/>
      <c r="D38" s="191"/>
      <c r="E38" s="191"/>
      <c r="F38" s="191"/>
      <c r="G38" s="191"/>
      <c r="H38" s="191"/>
    </row>
  </sheetData>
  <mergeCells count="25">
    <mergeCell ref="C25:H26"/>
    <mergeCell ref="C27:H28"/>
    <mergeCell ref="C29:H30"/>
    <mergeCell ref="C31:H38"/>
    <mergeCell ref="B7:B10"/>
    <mergeCell ref="B11:B15"/>
    <mergeCell ref="B16:B20"/>
    <mergeCell ref="C10:G10"/>
    <mergeCell ref="C15:G15"/>
    <mergeCell ref="C20:G20"/>
    <mergeCell ref="C17:D17"/>
    <mergeCell ref="C18:D18"/>
    <mergeCell ref="C19:D19"/>
    <mergeCell ref="C14:D14"/>
    <mergeCell ref="C8:D8"/>
    <mergeCell ref="C9:D9"/>
    <mergeCell ref="C11:D11"/>
    <mergeCell ref="C12:D12"/>
    <mergeCell ref="C13:D13"/>
    <mergeCell ref="C16:D16"/>
    <mergeCell ref="E4:F4"/>
    <mergeCell ref="G4:H5"/>
    <mergeCell ref="E5:F5"/>
    <mergeCell ref="C7:D7"/>
    <mergeCell ref="B4:D6"/>
  </mergeCells>
  <conditionalFormatting sqref="H16:H19 H7:H9 H11:H13">
    <cfRule type="colorScale" priority="6">
      <colorScale>
        <cfvo type="min"/>
        <cfvo type="percentile" val="50"/>
        <cfvo type="max"/>
        <color rgb="FFF8696B"/>
        <color rgb="FFFFEB84"/>
        <color rgb="FF63BE7B"/>
      </colorScale>
    </cfRule>
  </conditionalFormatting>
  <conditionalFormatting sqref="H14">
    <cfRule type="colorScale" priority="5">
      <colorScale>
        <cfvo type="min"/>
        <cfvo type="percentile" val="50"/>
        <cfvo type="max"/>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9ED7-5AE2-45A1-A009-11163D433A4B}">
  <dimension ref="B3:H39"/>
  <sheetViews>
    <sheetView workbookViewId="0">
      <selection activeCell="C3" sqref="C3"/>
    </sheetView>
  </sheetViews>
  <sheetFormatPr defaultRowHeight="14.25" x14ac:dyDescent="0.45"/>
  <cols>
    <col min="1" max="1" width="4.33203125" customWidth="1"/>
    <col min="2" max="2" width="12" customWidth="1"/>
    <col min="3" max="3" width="28.46484375" customWidth="1"/>
    <col min="8" max="8" width="5.06640625" customWidth="1"/>
  </cols>
  <sheetData>
    <row r="3" spans="2:7" ht="15.75" x14ac:dyDescent="0.5">
      <c r="C3" s="206" t="s">
        <v>287</v>
      </c>
    </row>
    <row r="4" spans="2:7" ht="14.65" thickBot="1" x14ac:dyDescent="0.5"/>
    <row r="5" spans="2:7" x14ac:dyDescent="0.45">
      <c r="B5" s="339" t="s">
        <v>283</v>
      </c>
      <c r="C5" s="340"/>
      <c r="D5" s="328" t="s">
        <v>1</v>
      </c>
      <c r="E5" s="329"/>
      <c r="F5" s="330" t="s">
        <v>0</v>
      </c>
      <c r="G5" s="329"/>
    </row>
    <row r="6" spans="2:7" x14ac:dyDescent="0.45">
      <c r="B6" s="341"/>
      <c r="C6" s="337"/>
      <c r="D6" s="331" t="s">
        <v>235</v>
      </c>
      <c r="E6" s="332"/>
      <c r="F6" s="333"/>
      <c r="G6" s="332"/>
    </row>
    <row r="7" spans="2:7" ht="23.65" thickBot="1" x14ac:dyDescent="0.5">
      <c r="B7" s="342"/>
      <c r="C7" s="338"/>
      <c r="D7" s="334" t="s">
        <v>2</v>
      </c>
      <c r="E7" s="335" t="s">
        <v>3</v>
      </c>
      <c r="F7" s="336" t="s">
        <v>2</v>
      </c>
      <c r="G7" s="335" t="s">
        <v>3</v>
      </c>
    </row>
    <row r="8" spans="2:7" x14ac:dyDescent="0.45">
      <c r="B8" s="307" t="s">
        <v>72</v>
      </c>
      <c r="C8" s="308" t="s">
        <v>62</v>
      </c>
      <c r="D8" s="309">
        <v>146</v>
      </c>
      <c r="E8" s="310">
        <v>1</v>
      </c>
      <c r="F8" s="309">
        <v>146</v>
      </c>
      <c r="G8" s="311">
        <v>1</v>
      </c>
    </row>
    <row r="9" spans="2:7" x14ac:dyDescent="0.45">
      <c r="B9" s="312"/>
      <c r="C9" s="313" t="s">
        <v>205</v>
      </c>
      <c r="D9" s="314">
        <v>149</v>
      </c>
      <c r="E9" s="315">
        <v>1</v>
      </c>
      <c r="F9" s="314">
        <v>149</v>
      </c>
      <c r="G9" s="316">
        <v>1</v>
      </c>
    </row>
    <row r="10" spans="2:7" ht="14.65" thickBot="1" x14ac:dyDescent="0.5">
      <c r="B10" s="312"/>
      <c r="C10" s="313" t="s">
        <v>21</v>
      </c>
      <c r="D10" s="314">
        <v>148</v>
      </c>
      <c r="E10" s="315">
        <v>0.99328859060402697</v>
      </c>
      <c r="F10" s="314">
        <v>148</v>
      </c>
      <c r="G10" s="316">
        <v>0.99328859060402697</v>
      </c>
    </row>
    <row r="11" spans="2:7" ht="14.65" thickBot="1" x14ac:dyDescent="0.5">
      <c r="B11" s="317"/>
      <c r="C11" s="278" t="s">
        <v>245</v>
      </c>
      <c r="D11" s="279"/>
      <c r="E11" s="279"/>
      <c r="F11" s="279"/>
      <c r="G11" s="277">
        <f>AVERAGE(E8:E10)</f>
        <v>0.99776286353467558</v>
      </c>
    </row>
    <row r="12" spans="2:7" x14ac:dyDescent="0.45">
      <c r="B12" s="307" t="s">
        <v>242</v>
      </c>
      <c r="C12" s="313" t="s">
        <v>193</v>
      </c>
      <c r="D12" s="314">
        <v>147</v>
      </c>
      <c r="E12" s="315">
        <v>0.98657718120805371</v>
      </c>
      <c r="F12" s="314">
        <v>147</v>
      </c>
      <c r="G12" s="316">
        <v>0.98657718120805371</v>
      </c>
    </row>
    <row r="13" spans="2:7" x14ac:dyDescent="0.45">
      <c r="B13" s="312"/>
      <c r="C13" s="313" t="s">
        <v>206</v>
      </c>
      <c r="D13" s="314">
        <v>63</v>
      </c>
      <c r="E13" s="315">
        <v>0.42281879194630873</v>
      </c>
      <c r="F13" s="314">
        <v>63</v>
      </c>
      <c r="G13" s="316">
        <v>0.42281879194630873</v>
      </c>
    </row>
    <row r="14" spans="2:7" x14ac:dyDescent="0.45">
      <c r="B14" s="312"/>
      <c r="C14" s="313" t="s">
        <v>207</v>
      </c>
      <c r="D14" s="314">
        <v>127</v>
      </c>
      <c r="E14" s="315">
        <v>0.8523489932885906</v>
      </c>
      <c r="F14" s="314">
        <v>127</v>
      </c>
      <c r="G14" s="316">
        <v>0.8523489932885906</v>
      </c>
    </row>
    <row r="15" spans="2:7" ht="14.65" thickBot="1" x14ac:dyDescent="0.5">
      <c r="B15" s="312"/>
      <c r="C15" s="313" t="s">
        <v>208</v>
      </c>
      <c r="D15" s="314">
        <v>149</v>
      </c>
      <c r="E15" s="315">
        <v>1</v>
      </c>
      <c r="F15" s="314">
        <v>149</v>
      </c>
      <c r="G15" s="316">
        <v>1</v>
      </c>
    </row>
    <row r="16" spans="2:7" ht="14.65" thickBot="1" x14ac:dyDescent="0.5">
      <c r="B16" s="317"/>
      <c r="C16" s="278" t="s">
        <v>245</v>
      </c>
      <c r="D16" s="279"/>
      <c r="E16" s="279"/>
      <c r="F16" s="279"/>
      <c r="G16" s="277">
        <f>AVERAGE(E12:E15)</f>
        <v>0.81543624161073824</v>
      </c>
    </row>
    <row r="17" spans="2:8" ht="14.25" customHeight="1" x14ac:dyDescent="0.45">
      <c r="B17" s="307" t="s">
        <v>236</v>
      </c>
      <c r="C17" s="313" t="s">
        <v>209</v>
      </c>
      <c r="D17" s="314">
        <v>149</v>
      </c>
      <c r="E17" s="315">
        <v>1</v>
      </c>
      <c r="F17" s="314">
        <v>149</v>
      </c>
      <c r="G17" s="316">
        <v>1</v>
      </c>
    </row>
    <row r="18" spans="2:8" x14ac:dyDescent="0.45">
      <c r="B18" s="312"/>
      <c r="C18" s="313" t="s">
        <v>210</v>
      </c>
      <c r="D18" s="314">
        <v>149</v>
      </c>
      <c r="E18" s="315">
        <v>1</v>
      </c>
      <c r="F18" s="314">
        <v>149</v>
      </c>
      <c r="G18" s="316">
        <v>1</v>
      </c>
    </row>
    <row r="19" spans="2:8" ht="24" x14ac:dyDescent="0.45">
      <c r="B19" s="312"/>
      <c r="C19" s="313" t="s">
        <v>211</v>
      </c>
      <c r="D19" s="314">
        <v>74</v>
      </c>
      <c r="E19" s="315">
        <v>0.49664429530201348</v>
      </c>
      <c r="F19" s="314">
        <v>74</v>
      </c>
      <c r="G19" s="316">
        <v>0.49664429530201348</v>
      </c>
    </row>
    <row r="20" spans="2:8" ht="14.65" thickBot="1" x14ac:dyDescent="0.5">
      <c r="B20" s="312"/>
      <c r="C20" s="313" t="s">
        <v>150</v>
      </c>
      <c r="D20" s="314">
        <v>148</v>
      </c>
      <c r="E20" s="315">
        <v>0.99328859060402697</v>
      </c>
      <c r="F20" s="314">
        <v>148</v>
      </c>
      <c r="G20" s="316">
        <v>0.99328859060402697</v>
      </c>
    </row>
    <row r="21" spans="2:8" ht="14.65" thickBot="1" x14ac:dyDescent="0.5">
      <c r="B21" s="317"/>
      <c r="C21" s="278" t="s">
        <v>245</v>
      </c>
      <c r="D21" s="279"/>
      <c r="E21" s="279"/>
      <c r="F21" s="279"/>
      <c r="G21" s="277">
        <f>AVERAGE(E17:E20)</f>
        <v>0.87248322147651014</v>
      </c>
    </row>
    <row r="22" spans="2:8" ht="14.25" customHeight="1" thickBot="1" x14ac:dyDescent="0.5">
      <c r="B22" s="318" t="s">
        <v>57</v>
      </c>
      <c r="C22" s="319"/>
      <c r="D22" s="320">
        <v>147</v>
      </c>
      <c r="E22" s="321">
        <v>0.98657718120805371</v>
      </c>
      <c r="F22" s="322">
        <v>147</v>
      </c>
      <c r="G22" s="277">
        <v>0.98657718120805371</v>
      </c>
    </row>
    <row r="23" spans="2:8" ht="14.65" thickBot="1" x14ac:dyDescent="0.5">
      <c r="B23" s="323" t="s">
        <v>64</v>
      </c>
      <c r="C23" s="324"/>
      <c r="D23" s="325">
        <v>0</v>
      </c>
      <c r="E23" s="326">
        <v>0</v>
      </c>
      <c r="F23" s="327">
        <v>0</v>
      </c>
      <c r="G23" s="277">
        <v>0</v>
      </c>
    </row>
    <row r="25" spans="2:8" x14ac:dyDescent="0.45">
      <c r="B25" s="193" t="s">
        <v>247</v>
      </c>
      <c r="C25" s="193" t="s">
        <v>255</v>
      </c>
    </row>
    <row r="26" spans="2:8" x14ac:dyDescent="0.45">
      <c r="C26" s="192" t="s">
        <v>249</v>
      </c>
    </row>
    <row r="27" spans="2:8" x14ac:dyDescent="0.45">
      <c r="C27" s="171" t="s">
        <v>256</v>
      </c>
    </row>
    <row r="28" spans="2:8" x14ac:dyDescent="0.45">
      <c r="C28" s="191" t="s">
        <v>284</v>
      </c>
      <c r="D28" s="191"/>
      <c r="E28" s="191"/>
      <c r="F28" s="191"/>
      <c r="G28" s="191"/>
      <c r="H28" s="191"/>
    </row>
    <row r="29" spans="2:8" ht="22.05" customHeight="1" x14ac:dyDescent="0.45">
      <c r="C29" s="191"/>
      <c r="D29" s="191"/>
      <c r="E29" s="191"/>
      <c r="F29" s="191"/>
      <c r="G29" s="191"/>
      <c r="H29" s="191"/>
    </row>
    <row r="30" spans="2:8" ht="22.5" customHeight="1" x14ac:dyDescent="0.45">
      <c r="C30" s="191" t="s">
        <v>285</v>
      </c>
      <c r="D30" s="191"/>
      <c r="E30" s="191"/>
      <c r="F30" s="191"/>
      <c r="G30" s="191"/>
      <c r="H30" s="191"/>
    </row>
    <row r="31" spans="2:8" x14ac:dyDescent="0.45">
      <c r="C31" s="191"/>
      <c r="D31" s="191"/>
      <c r="E31" s="191"/>
      <c r="F31" s="191"/>
      <c r="G31" s="191"/>
      <c r="H31" s="191"/>
    </row>
    <row r="32" spans="2:8" x14ac:dyDescent="0.45">
      <c r="C32" s="191" t="s">
        <v>286</v>
      </c>
      <c r="D32" s="191"/>
      <c r="E32" s="191"/>
      <c r="F32" s="191"/>
      <c r="G32" s="191"/>
      <c r="H32" s="191"/>
    </row>
    <row r="33" spans="3:8" x14ac:dyDescent="0.45">
      <c r="C33" s="191"/>
      <c r="D33" s="191"/>
      <c r="E33" s="191"/>
      <c r="F33" s="191"/>
      <c r="G33" s="191"/>
      <c r="H33" s="191"/>
    </row>
    <row r="34" spans="3:8" x14ac:dyDescent="0.45">
      <c r="C34" s="191" t="s">
        <v>295</v>
      </c>
      <c r="D34" s="191"/>
      <c r="E34" s="191"/>
      <c r="F34" s="191"/>
      <c r="G34" s="191"/>
      <c r="H34" s="191"/>
    </row>
    <row r="35" spans="3:8" x14ac:dyDescent="0.45">
      <c r="C35" s="191"/>
      <c r="D35" s="191"/>
      <c r="E35" s="191"/>
      <c r="F35" s="191"/>
      <c r="G35" s="191"/>
      <c r="H35" s="191"/>
    </row>
    <row r="36" spans="3:8" x14ac:dyDescent="0.45">
      <c r="C36" s="191"/>
      <c r="D36" s="191"/>
      <c r="E36" s="191"/>
      <c r="F36" s="191"/>
      <c r="G36" s="191"/>
      <c r="H36" s="191"/>
    </row>
    <row r="37" spans="3:8" x14ac:dyDescent="0.45">
      <c r="C37" s="191"/>
      <c r="D37" s="191"/>
      <c r="E37" s="191"/>
      <c r="F37" s="191"/>
      <c r="G37" s="191"/>
      <c r="H37" s="191"/>
    </row>
    <row r="38" spans="3:8" x14ac:dyDescent="0.45">
      <c r="C38" s="191"/>
      <c r="D38" s="191"/>
      <c r="E38" s="191"/>
      <c r="F38" s="191"/>
      <c r="G38" s="191"/>
      <c r="H38" s="191"/>
    </row>
    <row r="39" spans="3:8" x14ac:dyDescent="0.45">
      <c r="C39" s="191"/>
      <c r="D39" s="191"/>
      <c r="E39" s="191"/>
      <c r="F39" s="191"/>
      <c r="G39" s="191"/>
      <c r="H39" s="191"/>
    </row>
  </sheetData>
  <mergeCells count="16">
    <mergeCell ref="C28:H29"/>
    <mergeCell ref="C30:H31"/>
    <mergeCell ref="C32:H33"/>
    <mergeCell ref="C34:H39"/>
    <mergeCell ref="B5:C7"/>
    <mergeCell ref="B8:B11"/>
    <mergeCell ref="B12:B16"/>
    <mergeCell ref="B22:C22"/>
    <mergeCell ref="B23:C23"/>
    <mergeCell ref="B17:B21"/>
    <mergeCell ref="C21:F21"/>
    <mergeCell ref="C16:F16"/>
    <mergeCell ref="C11:F11"/>
    <mergeCell ref="D5:E5"/>
    <mergeCell ref="F5:G6"/>
    <mergeCell ref="D6:E6"/>
  </mergeCells>
  <conditionalFormatting sqref="G8:G10 G12:G15 G17:G19">
    <cfRule type="colorScale" priority="4">
      <colorScale>
        <cfvo type="min"/>
        <cfvo type="percentile" val="50"/>
        <cfvo type="max"/>
        <color rgb="FFF8696B"/>
        <color rgb="FFFFEB84"/>
        <color rgb="FF63BE7B"/>
      </colorScale>
    </cfRule>
  </conditionalFormatting>
  <conditionalFormatting sqref="G20">
    <cfRule type="colorScale" priority="3">
      <colorScale>
        <cfvo type="min"/>
        <cfvo type="percentile" val="50"/>
        <cfvo type="max"/>
        <color rgb="FFF8696B"/>
        <color rgb="FFFFEB84"/>
        <color rgb="FF63BE7B"/>
      </colorScale>
    </cfRule>
  </conditionalFormatting>
  <conditionalFormatting sqref="G22:G23">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External Referral form</vt:lpstr>
      <vt:lpstr>ANC,Delivery,PNC referral form</vt:lpstr>
      <vt:lpstr>Fiche de reference RF</vt:lpstr>
      <vt:lpstr>Internal referral form</vt:lpstr>
      <vt:lpstr>PH2</vt:lpstr>
      <vt:lpstr>PH1</vt:lpstr>
      <vt:lpstr>DH2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Zam Zam Kalume</cp:lastModifiedBy>
  <dcterms:created xsi:type="dcterms:W3CDTF">2021-10-15T13:07:27Z</dcterms:created>
  <dcterms:modified xsi:type="dcterms:W3CDTF">2022-04-20T13:17:45Z</dcterms:modified>
</cp:coreProperties>
</file>