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/>
  <mc:AlternateContent xmlns:mc="http://schemas.openxmlformats.org/markup-compatibility/2006">
    <mc:Choice Requires="x15">
      <x15ac:absPath xmlns:x15ac="http://schemas.microsoft.com/office/spreadsheetml/2010/11/ac" url="C:\Users\MSI-PC\Desktop\All files\Additional file 2\"/>
    </mc:Choice>
  </mc:AlternateContent>
  <xr:revisionPtr revIDLastSave="0" documentId="13_ncr:1_{FF96856F-D1BC-4CAD-9FF0-739B081DD65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able S2 " sheetId="3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104" i="3" l="1"/>
  <c r="I103" i="3"/>
  <c r="I102" i="3"/>
  <c r="I101" i="3"/>
  <c r="I100" i="3"/>
  <c r="I99" i="3"/>
  <c r="I95" i="3"/>
  <c r="I94" i="3"/>
  <c r="I93" i="3"/>
  <c r="I92" i="3"/>
  <c r="I91" i="3"/>
  <c r="I90" i="3"/>
  <c r="I89" i="3"/>
  <c r="I88" i="3"/>
  <c r="I87" i="3"/>
  <c r="I86" i="3"/>
  <c r="I85" i="3"/>
  <c r="I84" i="3"/>
  <c r="I83" i="3"/>
  <c r="I82" i="3"/>
  <c r="I81" i="3"/>
  <c r="I80" i="3"/>
  <c r="I79" i="3"/>
  <c r="I78" i="3"/>
  <c r="I74" i="3"/>
  <c r="I73" i="3"/>
  <c r="I72" i="3"/>
  <c r="I71" i="3"/>
  <c r="I70" i="3"/>
  <c r="I69" i="3"/>
  <c r="I68" i="3"/>
  <c r="I67" i="3"/>
  <c r="I66" i="3"/>
  <c r="I65" i="3"/>
  <c r="I64" i="3"/>
  <c r="I63" i="3"/>
  <c r="I62" i="3"/>
  <c r="I61" i="3"/>
  <c r="I60" i="3"/>
  <c r="I59" i="3"/>
  <c r="I58" i="3"/>
  <c r="I54" i="3"/>
  <c r="I53" i="3"/>
  <c r="I52" i="3"/>
  <c r="I51" i="3"/>
  <c r="I50" i="3"/>
  <c r="I49" i="3"/>
  <c r="I48" i="3"/>
  <c r="I47" i="3"/>
  <c r="I46" i="3"/>
  <c r="I45" i="3"/>
  <c r="I44" i="3"/>
  <c r="I43" i="3"/>
  <c r="I42" i="3"/>
  <c r="I38" i="3"/>
  <c r="I37" i="3"/>
  <c r="I36" i="3"/>
  <c r="I35" i="3"/>
  <c r="I34" i="3"/>
  <c r="I33" i="3"/>
  <c r="I32" i="3"/>
  <c r="I31" i="3"/>
  <c r="I30" i="3"/>
  <c r="I29" i="3"/>
  <c r="I28" i="3"/>
  <c r="I27" i="3"/>
  <c r="I26" i="3"/>
  <c r="I22" i="3"/>
  <c r="I21" i="3"/>
  <c r="I20" i="3"/>
  <c r="I19" i="3"/>
  <c r="I18" i="3"/>
  <c r="I17" i="3"/>
  <c r="I16" i="3"/>
  <c r="I15" i="3"/>
  <c r="I14" i="3"/>
  <c r="I13" i="3"/>
  <c r="I12" i="3"/>
  <c r="I11" i="3"/>
  <c r="I10" i="3"/>
  <c r="I9" i="3"/>
  <c r="I8" i="3"/>
  <c r="I7" i="3"/>
  <c r="I6" i="3"/>
  <c r="I5" i="3"/>
</calcChain>
</file>

<file path=xl/sharedStrings.xml><?xml version="1.0" encoding="utf-8"?>
<sst xmlns="http://schemas.openxmlformats.org/spreadsheetml/2006/main" count="441" uniqueCount="99">
  <si>
    <t>TaELP1-D</t>
    <phoneticPr fontId="1" type="noConversion"/>
  </si>
  <si>
    <t>TaELP1-A</t>
    <phoneticPr fontId="1" type="noConversion"/>
  </si>
  <si>
    <t>TaELP1-B</t>
    <phoneticPr fontId="1" type="noConversion"/>
  </si>
  <si>
    <t>TaELP2-A</t>
    <phoneticPr fontId="1" type="noConversion"/>
  </si>
  <si>
    <t>TaELP2-B</t>
    <phoneticPr fontId="1" type="noConversion"/>
  </si>
  <si>
    <t>TaELP2-D</t>
    <phoneticPr fontId="1" type="noConversion"/>
  </si>
  <si>
    <t>TaELP3-A</t>
    <phoneticPr fontId="1" type="noConversion"/>
  </si>
  <si>
    <t>TaELP3-B</t>
    <phoneticPr fontId="1" type="noConversion"/>
  </si>
  <si>
    <t>TaELP3-D</t>
    <phoneticPr fontId="1" type="noConversion"/>
  </si>
  <si>
    <t>TaELP4-A</t>
    <phoneticPr fontId="1" type="noConversion"/>
  </si>
  <si>
    <t>TaELP4-B</t>
    <phoneticPr fontId="1" type="noConversion"/>
  </si>
  <si>
    <t>TaELP4-D</t>
    <phoneticPr fontId="1" type="noConversion"/>
  </si>
  <si>
    <t>TaELP5-A</t>
    <phoneticPr fontId="1" type="noConversion"/>
  </si>
  <si>
    <t>TaELP5-B</t>
    <phoneticPr fontId="1" type="noConversion"/>
  </si>
  <si>
    <t>TaELP5-D</t>
    <phoneticPr fontId="1" type="noConversion"/>
  </si>
  <si>
    <t>TaELP6-B</t>
    <phoneticPr fontId="1" type="noConversion"/>
  </si>
  <si>
    <t>TaELP6-D</t>
    <phoneticPr fontId="1" type="noConversion"/>
  </si>
  <si>
    <r>
      <t xml:space="preserve">Ka, Ks, and Ka/Ks values of orthologous </t>
    </r>
    <r>
      <rPr>
        <b/>
        <i/>
        <sz val="11"/>
        <color theme="1"/>
        <rFont val="Times New Roman"/>
        <family val="1"/>
      </rPr>
      <t>ELP</t>
    </r>
    <r>
      <rPr>
        <b/>
        <sz val="11"/>
        <color theme="1"/>
        <rFont val="Times New Roman"/>
        <family val="1"/>
      </rPr>
      <t xml:space="preserve"> gene-pairs</t>
    </r>
    <phoneticPr fontId="1" type="noConversion"/>
  </si>
  <si>
    <t>Triticum aestivum-Triticum aestivum</t>
    <phoneticPr fontId="8" type="noConversion"/>
  </si>
  <si>
    <t>Orthologs pair</t>
    <phoneticPr fontId="8" type="noConversion"/>
  </si>
  <si>
    <t>Ka</t>
    <phoneticPr fontId="1" type="noConversion"/>
  </si>
  <si>
    <t>Ks</t>
    <phoneticPr fontId="1" type="noConversion"/>
  </si>
  <si>
    <t>Ka/Ks</t>
  </si>
  <si>
    <t>Duplication type</t>
  </si>
  <si>
    <t>Types of selection</t>
  </si>
  <si>
    <r>
      <t>T</t>
    </r>
    <r>
      <rPr>
        <b/>
        <sz val="12"/>
        <color theme="1"/>
        <rFont val="等线"/>
        <family val="2"/>
        <charset val="134"/>
      </rPr>
      <t>（</t>
    </r>
    <r>
      <rPr>
        <b/>
        <sz val="12"/>
        <color theme="1"/>
        <rFont val="Times New Roman"/>
        <family val="1"/>
      </rPr>
      <t>Mya)</t>
    </r>
    <phoneticPr fontId="1" type="noConversion"/>
  </si>
  <si>
    <t>TaELP6-A/TaELP6-B</t>
    <phoneticPr fontId="8" type="noConversion"/>
  </si>
  <si>
    <t>WGD or segmental</t>
  </si>
  <si>
    <t>Purify selection</t>
  </si>
  <si>
    <t>TaELP6-A/TaELP6-D</t>
    <phoneticPr fontId="8" type="noConversion"/>
  </si>
  <si>
    <t>TaELP6-B/TaELP6-D</t>
    <phoneticPr fontId="8" type="noConversion"/>
  </si>
  <si>
    <t>TaELP1-A/TaELP1-B</t>
    <phoneticPr fontId="8" type="noConversion"/>
  </si>
  <si>
    <t>TaELP1-A/TaELP1-D</t>
    <phoneticPr fontId="8" type="noConversion"/>
  </si>
  <si>
    <t>TaELP1-B/TaELP1-D</t>
    <phoneticPr fontId="8" type="noConversion"/>
  </si>
  <si>
    <t>TaELP2-A/TaELP2-B</t>
    <phoneticPr fontId="8" type="noConversion"/>
  </si>
  <si>
    <t>TaELP2-A/TaELP2-D</t>
    <phoneticPr fontId="8" type="noConversion"/>
  </si>
  <si>
    <t>TaELP2-B/TaELP2-D</t>
    <phoneticPr fontId="8" type="noConversion"/>
  </si>
  <si>
    <t>TaELP3-A/TaELP3-B</t>
    <phoneticPr fontId="8" type="noConversion"/>
  </si>
  <si>
    <t>TaELP3-A/TaELP3-D</t>
    <phoneticPr fontId="8" type="noConversion"/>
  </si>
  <si>
    <t>TaELP3-B/TaELP3-D</t>
    <phoneticPr fontId="8" type="noConversion"/>
  </si>
  <si>
    <t>TaELP4-A/TaELP4-B</t>
    <phoneticPr fontId="8" type="noConversion"/>
  </si>
  <si>
    <t>TaELP4-A/TaELP4-D</t>
    <phoneticPr fontId="8" type="noConversion"/>
  </si>
  <si>
    <t>TaELP4-B/TaELP4-D</t>
    <phoneticPr fontId="8" type="noConversion"/>
  </si>
  <si>
    <t>TaELP5-A/TaELP5-B</t>
    <phoneticPr fontId="8" type="noConversion"/>
  </si>
  <si>
    <t>TaELP5-A/TaELP5-D</t>
    <phoneticPr fontId="8" type="noConversion"/>
  </si>
  <si>
    <t>TaELP5-B/TaELP5-D</t>
    <phoneticPr fontId="8" type="noConversion"/>
  </si>
  <si>
    <t>Triticum aestivum-Oryza sativa</t>
    <phoneticPr fontId="8" type="noConversion"/>
  </si>
  <si>
    <t>TraesCS2A02G203700.1</t>
    <phoneticPr fontId="8" type="noConversion"/>
  </si>
  <si>
    <t>Os07t0563700-01</t>
    <phoneticPr fontId="8" type="noConversion"/>
  </si>
  <si>
    <t>TraesCS2A02G320900.1</t>
    <phoneticPr fontId="8" type="noConversion"/>
  </si>
  <si>
    <t>Os04t0484900-01</t>
    <phoneticPr fontId="8" type="noConversion"/>
  </si>
  <si>
    <t>TraesCS2B02G231000.1</t>
    <phoneticPr fontId="8" type="noConversion"/>
  </si>
  <si>
    <t>TraesCS2B02G361800.1</t>
    <phoneticPr fontId="8" type="noConversion"/>
  </si>
  <si>
    <t>TraesCS2D02G212000.1</t>
    <phoneticPr fontId="8" type="noConversion"/>
  </si>
  <si>
    <t>TraesCS4A02G045700.1</t>
    <phoneticPr fontId="8" type="noConversion"/>
  </si>
  <si>
    <t>Os03t0201700-01</t>
    <phoneticPr fontId="8" type="noConversion"/>
  </si>
  <si>
    <t>TraesCS4A02G105200.1</t>
    <phoneticPr fontId="8" type="noConversion"/>
  </si>
  <si>
    <t>Os03t0284000-00</t>
    <phoneticPr fontId="8" type="noConversion"/>
  </si>
  <si>
    <t>TraesCS4B02G198800.1</t>
    <phoneticPr fontId="8" type="noConversion"/>
  </si>
  <si>
    <t>TraesCS4B02G259300.1</t>
    <phoneticPr fontId="8" type="noConversion"/>
  </si>
  <si>
    <t>TraesCS4D02G199700.1</t>
    <phoneticPr fontId="8" type="noConversion"/>
  </si>
  <si>
    <t>TraesCS4D02G259200.1</t>
    <phoneticPr fontId="8" type="noConversion"/>
  </si>
  <si>
    <t>TraesCS7B02G439900.1</t>
    <phoneticPr fontId="8" type="noConversion"/>
  </si>
  <si>
    <t>Os06t0639600-01</t>
    <phoneticPr fontId="8" type="noConversion"/>
  </si>
  <si>
    <t>TraesCS7D02G512100.1</t>
    <phoneticPr fontId="8" type="noConversion"/>
  </si>
  <si>
    <t>Triticum aestivum-Brachypodium distachyon</t>
    <phoneticPr fontId="8" type="noConversion"/>
  </si>
  <si>
    <t>KQK15747</t>
    <phoneticPr fontId="8" type="noConversion"/>
  </si>
  <si>
    <t>KQJ83226</t>
    <phoneticPr fontId="8" type="noConversion"/>
  </si>
  <si>
    <t>KQK23065</t>
    <phoneticPr fontId="8" type="noConversion"/>
  </si>
  <si>
    <t>PNT77612</t>
    <phoneticPr fontId="8" type="noConversion"/>
  </si>
  <si>
    <t>KQK16749</t>
    <phoneticPr fontId="8" type="noConversion"/>
  </si>
  <si>
    <t>Triticum aestivum-Aegilops tauschii</t>
    <phoneticPr fontId="8" type="noConversion"/>
  </si>
  <si>
    <t>TraesCS1A02G104700.1</t>
    <phoneticPr fontId="8" type="noConversion"/>
  </si>
  <si>
    <t>AET1Gv20238300.2</t>
    <phoneticPr fontId="8" type="noConversion"/>
  </si>
  <si>
    <t>TraesCS1B02G116100.1</t>
    <phoneticPr fontId="8" type="noConversion"/>
  </si>
  <si>
    <t>TraesCS1D02G096900.1</t>
    <phoneticPr fontId="8" type="noConversion"/>
  </si>
  <si>
    <t>NaN</t>
  </si>
  <si>
    <t>AET2Gv20429300.3</t>
    <phoneticPr fontId="8" type="noConversion"/>
  </si>
  <si>
    <t>AET2Gv20771400.1</t>
    <phoneticPr fontId="8" type="noConversion"/>
  </si>
  <si>
    <t>TraesCS2D02G341600.1</t>
    <phoneticPr fontId="8" type="noConversion"/>
  </si>
  <si>
    <t>AET4Gv20643000.3</t>
    <phoneticPr fontId="8" type="noConversion"/>
  </si>
  <si>
    <t>AET4Gv20514400.7</t>
    <phoneticPr fontId="8" type="noConversion"/>
  </si>
  <si>
    <t>AET7Gv21275300.2</t>
    <phoneticPr fontId="8" type="noConversion"/>
  </si>
  <si>
    <t>Triticum aestivum-Triticum dicoccoides</t>
    <phoneticPr fontId="8" type="noConversion"/>
  </si>
  <si>
    <t>Orthologs pair</t>
  </si>
  <si>
    <t>TRIDC1AG015670.1</t>
    <phoneticPr fontId="8" type="noConversion"/>
  </si>
  <si>
    <t>TRIDC1BG016900.9</t>
    <phoneticPr fontId="8" type="noConversion"/>
  </si>
  <si>
    <t>TRIDC2BG030800.1</t>
    <phoneticPr fontId="8" type="noConversion"/>
  </si>
  <si>
    <t>TRIDC2BG052640.3</t>
    <phoneticPr fontId="8" type="noConversion"/>
  </si>
  <si>
    <t>TRIDC2AG026350.2</t>
    <phoneticPr fontId="8" type="noConversion"/>
  </si>
  <si>
    <t>TRIDC2AG049740.1</t>
    <phoneticPr fontId="8" type="noConversion"/>
  </si>
  <si>
    <t>TRIDC4AG014290.2</t>
    <phoneticPr fontId="8" type="noConversion"/>
  </si>
  <si>
    <t>TRIDC4BG035790.1</t>
    <phoneticPr fontId="8" type="noConversion"/>
  </si>
  <si>
    <t>TRIDC4AG006340.1</t>
    <phoneticPr fontId="8" type="noConversion"/>
  </si>
  <si>
    <t>TRIDC4BG044820.1</t>
    <phoneticPr fontId="8" type="noConversion"/>
  </si>
  <si>
    <t>Triticum aestivum-Glycine max</t>
    <phoneticPr fontId="8" type="noConversion"/>
  </si>
  <si>
    <t>KRH63718</t>
    <phoneticPr fontId="8" type="noConversion"/>
  </si>
  <si>
    <t>KRH54237</t>
    <phoneticPr fontId="8" type="noConversion"/>
  </si>
  <si>
    <r>
      <t xml:space="preserve">Table S2. The synteny relationships of wheat </t>
    </r>
    <r>
      <rPr>
        <b/>
        <i/>
        <sz val="12"/>
        <color theme="1"/>
        <rFont val="Palatino Linotype"/>
        <family val="1"/>
      </rPr>
      <t>ELP</t>
    </r>
    <r>
      <rPr>
        <b/>
        <sz val="12"/>
        <color theme="1"/>
        <rFont val="Palatino Linotype"/>
        <family val="1"/>
      </rPr>
      <t xml:space="preserve"> genes with different plant species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</si>
</sst>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0000_ "/>
  </numFmts>
  <fonts count="1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Palatino Linotype"/>
      <family val="1"/>
    </font>
    <font>
      <b/>
      <i/>
      <sz val="12"/>
      <color theme="1"/>
      <name val="Palatino Linotype"/>
      <family val="1"/>
    </font>
    <font>
      <sz val="11"/>
      <color theme="1"/>
      <name val="等线"/>
      <family val="2"/>
      <scheme val="minor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color theme="1"/>
      <name val="等线"/>
      <family val="2"/>
      <charset val="134"/>
    </font>
    <font>
      <i/>
      <sz val="11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21">
    <xf numFmtId="0" fontId="0" fillId="0" borderId="0" xfId="0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/>
    </xf>
    <xf numFmtId="0" fontId="10" fillId="0" borderId="2" xfId="1" applyFont="1" applyBorder="1" applyAlignment="1">
      <alignment horizontal="center"/>
    </xf>
    <xf numFmtId="0" fontId="6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13" fillId="0" borderId="0" xfId="1" applyFont="1" applyAlignment="1">
      <alignment horizontal="center"/>
    </xf>
    <xf numFmtId="176" fontId="2" fillId="0" borderId="1" xfId="0" applyNumberFormat="1" applyFont="1" applyBorder="1" applyAlignment="1">
      <alignment horizontal="center" vertical="center"/>
    </xf>
    <xf numFmtId="0" fontId="13" fillId="0" borderId="1" xfId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left"/>
    </xf>
    <xf numFmtId="0" fontId="7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</cellXfs>
  <cellStyles count="2">
    <cellStyle name="常规" xfId="0" builtinId="0"/>
    <cellStyle name="常规 2" xfId="1" xr:uid="{76C090E9-8C7A-4529-9C96-52349B2B57D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114300</xdr:colOff>
      <xdr:row>4</xdr:row>
      <xdr:rowOff>72390</xdr:rowOff>
    </xdr:from>
    <xdr:ext cx="65" cy="172227"/>
    <xdr:sp macro="" textlink="">
      <xdr:nvSpPr>
        <xdr:cNvPr id="2" name="文本框 1">
          <a:extLst>
            <a:ext uri="{FF2B5EF4-FFF2-40B4-BE49-F238E27FC236}">
              <a16:creationId xmlns:a16="http://schemas.microsoft.com/office/drawing/2014/main" id="{5D0FD9A4-1051-4A37-B859-586704F57FE9}"/>
            </a:ext>
          </a:extLst>
        </xdr:cNvPr>
        <xdr:cNvSpPr txBox="1"/>
      </xdr:nvSpPr>
      <xdr:spPr>
        <a:xfrm>
          <a:off x="11445240" y="65151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5</xdr:col>
      <xdr:colOff>571500</xdr:colOff>
      <xdr:row>12</xdr:row>
      <xdr:rowOff>80010</xdr:rowOff>
    </xdr:from>
    <xdr:ext cx="65" cy="172227"/>
    <xdr:sp macro="" textlink="">
      <xdr:nvSpPr>
        <xdr:cNvPr id="3" name="文本框 2">
          <a:extLst>
            <a:ext uri="{FF2B5EF4-FFF2-40B4-BE49-F238E27FC236}">
              <a16:creationId xmlns:a16="http://schemas.microsoft.com/office/drawing/2014/main" id="{DBDAB367-CF39-4B1C-9DE4-D6AFA26CBB95}"/>
            </a:ext>
          </a:extLst>
        </xdr:cNvPr>
        <xdr:cNvSpPr txBox="1"/>
      </xdr:nvSpPr>
      <xdr:spPr>
        <a:xfrm>
          <a:off x="6629400" y="206121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ACD22F-B671-44D9-88C9-C6C8F7649F7E}">
  <dimension ref="A1:I105"/>
  <sheetViews>
    <sheetView tabSelected="1" workbookViewId="0">
      <selection activeCell="K22" sqref="K22"/>
    </sheetView>
  </sheetViews>
  <sheetFormatPr defaultRowHeight="13.8" x14ac:dyDescent="0.25"/>
  <cols>
    <col min="1" max="1" width="10.5546875" bestFit="1" customWidth="1"/>
    <col min="2" max="2" width="23.109375" bestFit="1" customWidth="1"/>
    <col min="3" max="3" width="19.88671875" bestFit="1" customWidth="1"/>
    <col min="4" max="6" width="12.77734375" bestFit="1" customWidth="1"/>
    <col min="7" max="7" width="16.77734375" bestFit="1" customWidth="1"/>
    <col min="8" max="8" width="16.6640625" bestFit="1" customWidth="1"/>
    <col min="9" max="9" width="12.77734375" bestFit="1" customWidth="1"/>
  </cols>
  <sheetData>
    <row r="1" spans="1:9" ht="17.399999999999999" x14ac:dyDescent="0.4">
      <c r="A1" s="15" t="s">
        <v>98</v>
      </c>
      <c r="B1" s="15"/>
      <c r="C1" s="15"/>
      <c r="D1" s="15"/>
      <c r="E1" s="15"/>
      <c r="F1" s="15"/>
      <c r="G1" s="15"/>
      <c r="H1" s="15"/>
      <c r="I1" s="15"/>
    </row>
    <row r="2" spans="1:9" s="3" customFormat="1" ht="14.4" x14ac:dyDescent="0.25">
      <c r="A2" s="20" t="s">
        <v>17</v>
      </c>
      <c r="B2" s="20"/>
      <c r="C2" s="20"/>
      <c r="D2" s="20"/>
      <c r="E2" s="20"/>
      <c r="F2" s="20"/>
      <c r="G2" s="20"/>
      <c r="H2" s="20"/>
      <c r="I2" s="20"/>
    </row>
    <row r="3" spans="1:9" s="3" customFormat="1" ht="15" thickBot="1" x14ac:dyDescent="0.3">
      <c r="A3" s="16" t="s">
        <v>18</v>
      </c>
      <c r="B3" s="16"/>
      <c r="C3" s="16"/>
      <c r="D3" s="16"/>
      <c r="E3" s="16"/>
      <c r="F3" s="16"/>
      <c r="G3" s="16"/>
      <c r="H3" s="16"/>
      <c r="I3" s="16"/>
    </row>
    <row r="4" spans="1:9" s="6" customFormat="1" ht="16.2" thickTop="1" x14ac:dyDescent="0.3">
      <c r="A4" s="14" t="s">
        <v>19</v>
      </c>
      <c r="B4" s="14"/>
      <c r="C4" s="14"/>
      <c r="D4" s="4" t="s">
        <v>20</v>
      </c>
      <c r="E4" s="4" t="s">
        <v>21</v>
      </c>
      <c r="F4" s="4" t="s">
        <v>22</v>
      </c>
      <c r="G4" s="5" t="s">
        <v>23</v>
      </c>
      <c r="H4" s="5" t="s">
        <v>24</v>
      </c>
      <c r="I4" s="4" t="s">
        <v>25</v>
      </c>
    </row>
    <row r="5" spans="1:9" s="3" customFormat="1" x14ac:dyDescent="0.25">
      <c r="A5" s="17" t="s">
        <v>26</v>
      </c>
      <c r="B5" s="17"/>
      <c r="C5" s="17"/>
      <c r="D5" s="7">
        <v>1.9956180752449999E-2</v>
      </c>
      <c r="E5" s="7">
        <v>0.154939173626573</v>
      </c>
      <c r="F5" s="7">
        <v>0.12880009803426001</v>
      </c>
      <c r="G5" s="8" t="s">
        <v>27</v>
      </c>
      <c r="H5" s="8" t="s">
        <v>28</v>
      </c>
      <c r="I5" s="3">
        <f>(E5/(18.2*0.000000001))*10^-6</f>
        <v>8.5131414080534604</v>
      </c>
    </row>
    <row r="6" spans="1:9" s="3" customFormat="1" x14ac:dyDescent="0.25">
      <c r="A6" s="17" t="s">
        <v>29</v>
      </c>
      <c r="B6" s="17"/>
      <c r="C6" s="17"/>
      <c r="D6" s="7">
        <v>1.2098610216253299E-2</v>
      </c>
      <c r="E6" s="7">
        <v>9.1964454618770897E-2</v>
      </c>
      <c r="F6" s="7">
        <v>0.131557461699815</v>
      </c>
      <c r="G6" s="8" t="s">
        <v>27</v>
      </c>
      <c r="H6" s="8" t="s">
        <v>28</v>
      </c>
      <c r="I6" s="3">
        <f t="shared" ref="I6:I22" si="0">(E6/(18.2*0.000000001))*10^-6</f>
        <v>5.0529920120203782</v>
      </c>
    </row>
    <row r="7" spans="1:9" s="3" customFormat="1" x14ac:dyDescent="0.25">
      <c r="A7" s="17" t="s">
        <v>30</v>
      </c>
      <c r="B7" s="17"/>
      <c r="C7" s="17"/>
      <c r="D7" s="7">
        <v>2.03011841442589E-2</v>
      </c>
      <c r="E7" s="7">
        <v>0.12776629390076299</v>
      </c>
      <c r="F7" s="7">
        <v>0.15889311276436399</v>
      </c>
      <c r="G7" s="8" t="s">
        <v>27</v>
      </c>
      <c r="H7" s="8" t="s">
        <v>28</v>
      </c>
      <c r="I7" s="3">
        <f t="shared" si="0"/>
        <v>7.0201260385034603</v>
      </c>
    </row>
    <row r="8" spans="1:9" s="3" customFormat="1" x14ac:dyDescent="0.25">
      <c r="A8" s="17" t="s">
        <v>31</v>
      </c>
      <c r="B8" s="17"/>
      <c r="C8" s="17"/>
      <c r="D8" s="7">
        <v>1.0498399842198801E-2</v>
      </c>
      <c r="E8" s="7">
        <v>7.9032225639669204E-2</v>
      </c>
      <c r="F8" s="7">
        <v>0.132836950462006</v>
      </c>
      <c r="G8" s="8" t="s">
        <v>27</v>
      </c>
      <c r="H8" s="8" t="s">
        <v>28</v>
      </c>
      <c r="I8" s="3">
        <f t="shared" si="0"/>
        <v>4.3424299802016044</v>
      </c>
    </row>
    <row r="9" spans="1:9" s="3" customFormat="1" x14ac:dyDescent="0.25">
      <c r="A9" s="17" t="s">
        <v>32</v>
      </c>
      <c r="B9" s="17"/>
      <c r="C9" s="17"/>
      <c r="D9" s="7">
        <v>1.0485098683654199E-2</v>
      </c>
      <c r="E9" s="7">
        <v>9.8113677156841106E-2</v>
      </c>
      <c r="F9" s="7">
        <v>0.106866840459899</v>
      </c>
      <c r="G9" s="8" t="s">
        <v>27</v>
      </c>
      <c r="H9" s="8" t="s">
        <v>28</v>
      </c>
      <c r="I9" s="3">
        <f t="shared" si="0"/>
        <v>5.390861382244017</v>
      </c>
    </row>
    <row r="10" spans="1:9" s="3" customFormat="1" x14ac:dyDescent="0.25">
      <c r="A10" s="17" t="s">
        <v>33</v>
      </c>
      <c r="B10" s="17"/>
      <c r="C10" s="17"/>
      <c r="D10" s="7">
        <v>9.4369718991007094E-3</v>
      </c>
      <c r="E10" s="7">
        <v>8.2979873716626101E-2</v>
      </c>
      <c r="F10" s="7">
        <v>0.11372603351178499</v>
      </c>
      <c r="G10" s="8" t="s">
        <v>27</v>
      </c>
      <c r="H10" s="8" t="s">
        <v>28</v>
      </c>
      <c r="I10" s="3">
        <f t="shared" si="0"/>
        <v>4.5593337206937417</v>
      </c>
    </row>
    <row r="11" spans="1:9" s="3" customFormat="1" x14ac:dyDescent="0.25">
      <c r="A11" s="17" t="s">
        <v>34</v>
      </c>
      <c r="B11" s="17"/>
      <c r="C11" s="17"/>
      <c r="D11" s="7">
        <v>8.9114861073517192E-3</v>
      </c>
      <c r="E11" s="7">
        <v>5.0345084340629398E-2</v>
      </c>
      <c r="F11" s="7">
        <v>0.17700806789909301</v>
      </c>
      <c r="G11" s="8" t="s">
        <v>27</v>
      </c>
      <c r="H11" s="8" t="s">
        <v>28</v>
      </c>
      <c r="I11" s="3">
        <f t="shared" si="0"/>
        <v>2.7662134253093074</v>
      </c>
    </row>
    <row r="12" spans="1:9" s="3" customFormat="1" x14ac:dyDescent="0.25">
      <c r="A12" s="17" t="s">
        <v>35</v>
      </c>
      <c r="B12" s="17"/>
      <c r="C12" s="17"/>
      <c r="D12" s="7">
        <v>8.5745842859250108E-3</v>
      </c>
      <c r="E12" s="7">
        <v>4.5666882970812402E-2</v>
      </c>
      <c r="F12" s="7">
        <v>0.18776373004055</v>
      </c>
      <c r="G12" s="8" t="s">
        <v>27</v>
      </c>
      <c r="H12" s="8" t="s">
        <v>28</v>
      </c>
      <c r="I12" s="3">
        <f t="shared" si="0"/>
        <v>2.509169394000681</v>
      </c>
    </row>
    <row r="13" spans="1:9" s="3" customFormat="1" x14ac:dyDescent="0.25">
      <c r="A13" s="17" t="s">
        <v>36</v>
      </c>
      <c r="B13" s="17"/>
      <c r="C13" s="17"/>
      <c r="D13" s="7">
        <v>8.5840208516836294E-3</v>
      </c>
      <c r="E13" s="7">
        <v>5.0256027383392701E-2</v>
      </c>
      <c r="F13" s="7">
        <v>0.17080579780407101</v>
      </c>
      <c r="G13" s="8" t="s">
        <v>27</v>
      </c>
      <c r="H13" s="8" t="s">
        <v>28</v>
      </c>
      <c r="I13" s="3">
        <f t="shared" si="0"/>
        <v>2.7613201859006979</v>
      </c>
    </row>
    <row r="14" spans="1:9" s="3" customFormat="1" x14ac:dyDescent="0.25">
      <c r="A14" s="17" t="s">
        <v>37</v>
      </c>
      <c r="B14" s="17"/>
      <c r="C14" s="17"/>
      <c r="D14" s="7">
        <v>1.5751137901998001E-3</v>
      </c>
      <c r="E14" s="7">
        <v>7.9801396069172401E-2</v>
      </c>
      <c r="F14" s="7">
        <v>1.97379227405305E-2</v>
      </c>
      <c r="G14" s="8" t="s">
        <v>27</v>
      </c>
      <c r="H14" s="8" t="s">
        <v>28</v>
      </c>
      <c r="I14" s="3">
        <f t="shared" si="0"/>
        <v>4.3846920917127692</v>
      </c>
    </row>
    <row r="15" spans="1:9" s="3" customFormat="1" x14ac:dyDescent="0.25">
      <c r="A15" s="17" t="s">
        <v>38</v>
      </c>
      <c r="B15" s="17"/>
      <c r="C15" s="17"/>
      <c r="D15" s="7">
        <v>7.8714339793383597E-4</v>
      </c>
      <c r="E15" s="7">
        <v>9.5269183826020704E-2</v>
      </c>
      <c r="F15" s="7">
        <v>8.2623086114740601E-3</v>
      </c>
      <c r="G15" s="8" t="s">
        <v>27</v>
      </c>
      <c r="H15" s="8" t="s">
        <v>28</v>
      </c>
      <c r="I15" s="3">
        <f t="shared" si="0"/>
        <v>5.234570539891247</v>
      </c>
    </row>
    <row r="16" spans="1:9" s="3" customFormat="1" x14ac:dyDescent="0.25">
      <c r="A16" s="17" t="s">
        <v>39</v>
      </c>
      <c r="B16" s="17"/>
      <c r="C16" s="17"/>
      <c r="D16" s="7">
        <v>7.8781519848890595E-4</v>
      </c>
      <c r="E16" s="7">
        <v>8.4699090124486898E-2</v>
      </c>
      <c r="F16" s="7">
        <v>9.3013419309582995E-3</v>
      </c>
      <c r="G16" s="8" t="s">
        <v>27</v>
      </c>
      <c r="H16" s="8" t="s">
        <v>28</v>
      </c>
      <c r="I16" s="3">
        <f t="shared" si="0"/>
        <v>4.6537961606860936</v>
      </c>
    </row>
    <row r="17" spans="1:9" s="3" customFormat="1" x14ac:dyDescent="0.25">
      <c r="A17" s="17" t="s">
        <v>40</v>
      </c>
      <c r="B17" s="17"/>
      <c r="C17" s="17"/>
      <c r="D17" s="7">
        <v>9.1884763353903796E-3</v>
      </c>
      <c r="E17" s="7">
        <v>4.0953100526138798E-2</v>
      </c>
      <c r="F17" s="7">
        <v>0.224365828651379</v>
      </c>
      <c r="G17" s="8" t="s">
        <v>27</v>
      </c>
      <c r="H17" s="8" t="s">
        <v>28</v>
      </c>
      <c r="I17" s="3">
        <f t="shared" si="0"/>
        <v>2.2501703585790547</v>
      </c>
    </row>
    <row r="18" spans="1:9" s="3" customFormat="1" x14ac:dyDescent="0.25">
      <c r="A18" s="17" t="s">
        <v>41</v>
      </c>
      <c r="B18" s="17"/>
      <c r="C18" s="17"/>
      <c r="D18" s="7">
        <v>6.8781529068104499E-3</v>
      </c>
      <c r="E18" s="7">
        <v>3.7182334954715998E-2</v>
      </c>
      <c r="F18" s="7">
        <v>0.18498442648067301</v>
      </c>
      <c r="G18" s="8" t="s">
        <v>27</v>
      </c>
      <c r="H18" s="8" t="s">
        <v>28</v>
      </c>
      <c r="I18" s="3">
        <f t="shared" si="0"/>
        <v>2.0429854370723075</v>
      </c>
    </row>
    <row r="19" spans="1:9" s="3" customFormat="1" x14ac:dyDescent="0.25">
      <c r="A19" s="17" t="s">
        <v>42</v>
      </c>
      <c r="B19" s="17"/>
      <c r="C19" s="17"/>
      <c r="D19" s="7">
        <v>1.15054988831112E-2</v>
      </c>
      <c r="E19" s="7">
        <v>3.33182483363864E-2</v>
      </c>
      <c r="F19" s="7">
        <v>0.34532124158958899</v>
      </c>
      <c r="G19" s="8" t="s">
        <v>27</v>
      </c>
      <c r="H19" s="8" t="s">
        <v>28</v>
      </c>
      <c r="I19" s="3">
        <f t="shared" si="0"/>
        <v>1.830672985515736</v>
      </c>
    </row>
    <row r="20" spans="1:9" s="3" customFormat="1" x14ac:dyDescent="0.25">
      <c r="A20" s="17" t="s">
        <v>43</v>
      </c>
      <c r="B20" s="17"/>
      <c r="C20" s="17"/>
      <c r="D20" s="7">
        <v>2.3309809824613701E-2</v>
      </c>
      <c r="E20" s="7">
        <v>9.2647756072607404E-2</v>
      </c>
      <c r="F20" s="7">
        <v>0.25159605383584199</v>
      </c>
      <c r="G20" s="8" t="s">
        <v>27</v>
      </c>
      <c r="H20" s="8" t="s">
        <v>28</v>
      </c>
      <c r="I20" s="3">
        <f t="shared" si="0"/>
        <v>5.0905360479454611</v>
      </c>
    </row>
    <row r="21" spans="1:9" s="3" customFormat="1" x14ac:dyDescent="0.25">
      <c r="A21" s="17" t="s">
        <v>44</v>
      </c>
      <c r="B21" s="17"/>
      <c r="C21" s="17"/>
      <c r="D21" s="7">
        <v>1.9533510135345902E-2</v>
      </c>
      <c r="E21" s="7">
        <v>4.4416307159435599E-2</v>
      </c>
      <c r="F21" s="7">
        <v>0.439782399406346</v>
      </c>
      <c r="G21" s="8" t="s">
        <v>27</v>
      </c>
      <c r="H21" s="8" t="s">
        <v>28</v>
      </c>
      <c r="I21" s="3">
        <f t="shared" si="0"/>
        <v>2.4404564373316262</v>
      </c>
    </row>
    <row r="22" spans="1:9" s="3" customFormat="1" ht="14.4" thickBot="1" x14ac:dyDescent="0.3">
      <c r="A22" s="18" t="s">
        <v>45</v>
      </c>
      <c r="B22" s="18"/>
      <c r="C22" s="18"/>
      <c r="D22" s="9">
        <v>2.1465170558177999E-2</v>
      </c>
      <c r="E22" s="9">
        <v>8.6843889817354095E-2</v>
      </c>
      <c r="F22" s="9">
        <v>0.24716961208580801</v>
      </c>
      <c r="G22" s="10" t="s">
        <v>27</v>
      </c>
      <c r="H22" s="10" t="s">
        <v>28</v>
      </c>
      <c r="I22" s="11">
        <f t="shared" si="0"/>
        <v>4.7716422976568182</v>
      </c>
    </row>
    <row r="23" spans="1:9" s="3" customFormat="1" ht="14.4" thickTop="1" x14ac:dyDescent="0.25"/>
    <row r="24" spans="1:9" s="3" customFormat="1" ht="15" thickBot="1" x14ac:dyDescent="0.3">
      <c r="A24" s="16" t="s">
        <v>46</v>
      </c>
      <c r="B24" s="16"/>
      <c r="C24" s="16"/>
      <c r="D24" s="16"/>
      <c r="E24" s="16"/>
      <c r="F24" s="16"/>
      <c r="G24" s="16"/>
      <c r="H24" s="16"/>
      <c r="I24" s="16"/>
    </row>
    <row r="25" spans="1:9" s="6" customFormat="1" ht="16.2" thickTop="1" x14ac:dyDescent="0.3">
      <c r="A25" s="14" t="s">
        <v>19</v>
      </c>
      <c r="B25" s="14"/>
      <c r="C25" s="12"/>
      <c r="D25" s="4" t="s">
        <v>20</v>
      </c>
      <c r="E25" s="4" t="s">
        <v>21</v>
      </c>
      <c r="F25" s="4" t="s">
        <v>22</v>
      </c>
      <c r="G25" s="5" t="s">
        <v>23</v>
      </c>
      <c r="H25" s="5" t="s">
        <v>24</v>
      </c>
      <c r="I25" s="4" t="s">
        <v>25</v>
      </c>
    </row>
    <row r="26" spans="1:9" s="3" customFormat="1" x14ac:dyDescent="0.25">
      <c r="A26" s="1" t="s">
        <v>3</v>
      </c>
      <c r="B26" s="3" t="s">
        <v>47</v>
      </c>
      <c r="C26" s="3" t="s">
        <v>48</v>
      </c>
      <c r="D26" s="3">
        <v>9.0179584432000498E-2</v>
      </c>
      <c r="E26" s="3">
        <v>0.48717321723065798</v>
      </c>
      <c r="F26" s="3">
        <v>0.185107845099998</v>
      </c>
      <c r="G26" s="8" t="s">
        <v>27</v>
      </c>
      <c r="H26" s="8" t="s">
        <v>28</v>
      </c>
      <c r="I26" s="3">
        <f>(E26/(2*9.1*10^-9))*10^-6</f>
        <v>26.767759188497688</v>
      </c>
    </row>
    <row r="27" spans="1:9" s="3" customFormat="1" x14ac:dyDescent="0.25">
      <c r="A27" s="1" t="s">
        <v>6</v>
      </c>
      <c r="B27" s="3" t="s">
        <v>49</v>
      </c>
      <c r="C27" s="3" t="s">
        <v>50</v>
      </c>
      <c r="D27" s="3">
        <v>1.6359206897055101E-2</v>
      </c>
      <c r="E27" s="3">
        <v>0.45244564611353699</v>
      </c>
      <c r="F27" s="3">
        <v>3.6157286599128702E-2</v>
      </c>
      <c r="G27" s="8" t="s">
        <v>27</v>
      </c>
      <c r="H27" s="8" t="s">
        <v>28</v>
      </c>
      <c r="I27" s="3">
        <f t="shared" ref="I27:I38" si="1">(E27/(2*9.1*10^-9))*10^-6</f>
        <v>24.859650885359173</v>
      </c>
    </row>
    <row r="28" spans="1:9" s="3" customFormat="1" x14ac:dyDescent="0.25">
      <c r="A28" s="1" t="s">
        <v>4</v>
      </c>
      <c r="B28" s="3" t="s">
        <v>51</v>
      </c>
      <c r="C28" s="3" t="s">
        <v>48</v>
      </c>
      <c r="D28" s="3">
        <v>8.8440057299108102E-2</v>
      </c>
      <c r="E28" s="3">
        <v>0.50347018445498803</v>
      </c>
      <c r="F28" s="3">
        <v>0.1756609627139</v>
      </c>
      <c r="G28" s="8" t="s">
        <v>27</v>
      </c>
      <c r="H28" s="8" t="s">
        <v>28</v>
      </c>
      <c r="I28" s="3">
        <f t="shared" si="1"/>
        <v>27.663196948076262</v>
      </c>
    </row>
    <row r="29" spans="1:9" s="3" customFormat="1" x14ac:dyDescent="0.25">
      <c r="A29" s="1" t="s">
        <v>7</v>
      </c>
      <c r="B29" s="3" t="s">
        <v>52</v>
      </c>
      <c r="C29" s="3" t="s">
        <v>50</v>
      </c>
      <c r="D29" s="3">
        <v>1.6373362409586999E-2</v>
      </c>
      <c r="E29" s="3">
        <v>0.45933145749330001</v>
      </c>
      <c r="F29" s="3">
        <v>3.5646072443940802E-2</v>
      </c>
      <c r="G29" s="8" t="s">
        <v>27</v>
      </c>
      <c r="H29" s="8" t="s">
        <v>28</v>
      </c>
      <c r="I29" s="3">
        <f t="shared" si="1"/>
        <v>25.237992169961537</v>
      </c>
    </row>
    <row r="30" spans="1:9" s="3" customFormat="1" x14ac:dyDescent="0.25">
      <c r="A30" s="1" t="s">
        <v>5</v>
      </c>
      <c r="B30" s="3" t="s">
        <v>53</v>
      </c>
      <c r="C30" s="3" t="s">
        <v>48</v>
      </c>
      <c r="D30" s="3">
        <v>8.9303334674889295E-2</v>
      </c>
      <c r="E30" s="3">
        <v>0.50164158567685502</v>
      </c>
      <c r="F30" s="3">
        <v>0.17802219198871599</v>
      </c>
      <c r="G30" s="8" t="s">
        <v>27</v>
      </c>
      <c r="H30" s="8" t="s">
        <v>28</v>
      </c>
      <c r="I30" s="3">
        <f t="shared" si="1"/>
        <v>27.562724487739281</v>
      </c>
    </row>
    <row r="31" spans="1:9" s="3" customFormat="1" x14ac:dyDescent="0.25">
      <c r="A31" s="1" t="s">
        <v>9</v>
      </c>
      <c r="B31" s="3" t="s">
        <v>54</v>
      </c>
      <c r="C31" s="3" t="s">
        <v>55</v>
      </c>
      <c r="D31" s="3">
        <v>0.103464507403926</v>
      </c>
      <c r="E31" s="3">
        <v>0.495416459668859</v>
      </c>
      <c r="F31" s="3">
        <v>0.20884350001831301</v>
      </c>
      <c r="G31" s="8" t="s">
        <v>27</v>
      </c>
      <c r="H31" s="8" t="s">
        <v>28</v>
      </c>
      <c r="I31" s="3">
        <f t="shared" si="1"/>
        <v>27.220684597190051</v>
      </c>
    </row>
    <row r="32" spans="1:9" s="3" customFormat="1" x14ac:dyDescent="0.25">
      <c r="A32" s="1" t="s">
        <v>12</v>
      </c>
      <c r="B32" s="3" t="s">
        <v>56</v>
      </c>
      <c r="C32" s="3" t="s">
        <v>57</v>
      </c>
      <c r="D32" s="3">
        <v>0.102241041592826</v>
      </c>
      <c r="E32" s="3">
        <v>0.514705725954136</v>
      </c>
      <c r="F32" s="3">
        <v>0.19863979831057199</v>
      </c>
      <c r="G32" s="8" t="s">
        <v>27</v>
      </c>
      <c r="H32" s="8" t="s">
        <v>28</v>
      </c>
      <c r="I32" s="3">
        <f t="shared" si="1"/>
        <v>28.280534393084395</v>
      </c>
    </row>
    <row r="33" spans="1:9" s="3" customFormat="1" x14ac:dyDescent="0.25">
      <c r="A33" s="1" t="s">
        <v>13</v>
      </c>
      <c r="B33" s="3" t="s">
        <v>58</v>
      </c>
      <c r="C33" s="3" t="s">
        <v>57</v>
      </c>
      <c r="D33" s="3">
        <v>0.106228188664372</v>
      </c>
      <c r="E33" s="3">
        <v>0.51709795135773595</v>
      </c>
      <c r="F33" s="3">
        <v>0.20543146300512399</v>
      </c>
      <c r="G33" s="8" t="s">
        <v>27</v>
      </c>
      <c r="H33" s="8" t="s">
        <v>28</v>
      </c>
      <c r="I33" s="3">
        <f t="shared" si="1"/>
        <v>28.411975349326148</v>
      </c>
    </row>
    <row r="34" spans="1:9" s="3" customFormat="1" x14ac:dyDescent="0.25">
      <c r="A34" s="1" t="s">
        <v>10</v>
      </c>
      <c r="B34" s="3" t="s">
        <v>59</v>
      </c>
      <c r="C34" s="3" t="s">
        <v>55</v>
      </c>
      <c r="D34" s="3">
        <v>0.109463390929046</v>
      </c>
      <c r="E34" s="3">
        <v>0.50485533810271499</v>
      </c>
      <c r="F34" s="3">
        <v>0.216821300415318</v>
      </c>
      <c r="G34" s="8" t="s">
        <v>27</v>
      </c>
      <c r="H34" s="8" t="s">
        <v>28</v>
      </c>
      <c r="I34" s="3">
        <f t="shared" si="1"/>
        <v>27.739304291357964</v>
      </c>
    </row>
    <row r="35" spans="1:9" s="3" customFormat="1" x14ac:dyDescent="0.25">
      <c r="A35" s="1" t="s">
        <v>14</v>
      </c>
      <c r="B35" s="3" t="s">
        <v>60</v>
      </c>
      <c r="C35" s="3" t="s">
        <v>57</v>
      </c>
      <c r="D35" s="3">
        <v>0.101089123393042</v>
      </c>
      <c r="E35" s="3">
        <v>0.54556109299936495</v>
      </c>
      <c r="F35" s="3">
        <v>0.18529386477557899</v>
      </c>
      <c r="G35" s="8" t="s">
        <v>27</v>
      </c>
      <c r="H35" s="8" t="s">
        <v>28</v>
      </c>
      <c r="I35" s="3">
        <f t="shared" si="1"/>
        <v>29.975884230734337</v>
      </c>
    </row>
    <row r="36" spans="1:9" s="3" customFormat="1" x14ac:dyDescent="0.25">
      <c r="A36" s="1" t="s">
        <v>11</v>
      </c>
      <c r="B36" s="3" t="s">
        <v>61</v>
      </c>
      <c r="C36" s="3" t="s">
        <v>55</v>
      </c>
      <c r="D36" s="3">
        <v>0.106775859945295</v>
      </c>
      <c r="E36" s="3">
        <v>0.52032036703511197</v>
      </c>
      <c r="F36" s="3">
        <v>0.205211763194519</v>
      </c>
      <c r="G36" s="8" t="s">
        <v>27</v>
      </c>
      <c r="H36" s="8" t="s">
        <v>28</v>
      </c>
      <c r="I36" s="3">
        <f t="shared" si="1"/>
        <v>28.58903115577538</v>
      </c>
    </row>
    <row r="37" spans="1:9" s="3" customFormat="1" x14ac:dyDescent="0.25">
      <c r="A37" s="1" t="s">
        <v>15</v>
      </c>
      <c r="B37" s="3" t="s">
        <v>62</v>
      </c>
      <c r="C37" s="3" t="s">
        <v>63</v>
      </c>
      <c r="D37" s="3">
        <v>8.66647074002697E-2</v>
      </c>
      <c r="E37" s="3">
        <v>0.92365472561894102</v>
      </c>
      <c r="F37" s="3">
        <v>9.3828034433749694E-2</v>
      </c>
      <c r="G37" s="8" t="s">
        <v>27</v>
      </c>
      <c r="H37" s="8" t="s">
        <v>28</v>
      </c>
      <c r="I37" s="3">
        <f t="shared" si="1"/>
        <v>50.750259649392355</v>
      </c>
    </row>
    <row r="38" spans="1:9" s="3" customFormat="1" ht="14.4" thickBot="1" x14ac:dyDescent="0.3">
      <c r="A38" s="2" t="s">
        <v>16</v>
      </c>
      <c r="B38" s="11" t="s">
        <v>64</v>
      </c>
      <c r="C38" s="11" t="s">
        <v>63</v>
      </c>
      <c r="D38" s="11">
        <v>8.0059400364903097E-2</v>
      </c>
      <c r="E38" s="11">
        <v>0.85403727553528797</v>
      </c>
      <c r="F38" s="11">
        <v>9.3742278771993801E-2</v>
      </c>
      <c r="G38" s="10" t="s">
        <v>27</v>
      </c>
      <c r="H38" s="10" t="s">
        <v>28</v>
      </c>
      <c r="I38" s="11">
        <f t="shared" si="1"/>
        <v>46.925125029411426</v>
      </c>
    </row>
    <row r="39" spans="1:9" s="3" customFormat="1" ht="14.4" thickTop="1" x14ac:dyDescent="0.25">
      <c r="A39" s="1"/>
    </row>
    <row r="40" spans="1:9" s="3" customFormat="1" ht="15" thickBot="1" x14ac:dyDescent="0.35">
      <c r="A40" s="19" t="s">
        <v>65</v>
      </c>
      <c r="B40" s="19"/>
      <c r="C40" s="19"/>
      <c r="D40" s="19"/>
      <c r="E40" s="19"/>
      <c r="F40" s="19"/>
      <c r="G40" s="19"/>
      <c r="H40" s="19"/>
      <c r="I40" s="19"/>
    </row>
    <row r="41" spans="1:9" s="6" customFormat="1" ht="16.2" thickTop="1" x14ac:dyDescent="0.3">
      <c r="A41" s="14" t="s">
        <v>19</v>
      </c>
      <c r="B41" s="14"/>
      <c r="C41" s="12"/>
      <c r="D41" s="4" t="s">
        <v>20</v>
      </c>
      <c r="E41" s="4" t="s">
        <v>21</v>
      </c>
      <c r="F41" s="4" t="s">
        <v>22</v>
      </c>
      <c r="G41" s="5" t="s">
        <v>23</v>
      </c>
      <c r="H41" s="5" t="s">
        <v>24</v>
      </c>
      <c r="I41" s="4" t="s">
        <v>25</v>
      </c>
    </row>
    <row r="42" spans="1:9" s="3" customFormat="1" x14ac:dyDescent="0.25">
      <c r="A42" s="1" t="s">
        <v>3</v>
      </c>
      <c r="B42" s="3" t="s">
        <v>47</v>
      </c>
      <c r="C42" s="3" t="s">
        <v>66</v>
      </c>
      <c r="D42" s="3">
        <v>6.1041933660386703E-2</v>
      </c>
      <c r="E42" s="3">
        <v>0.31960979251411697</v>
      </c>
      <c r="F42" s="3">
        <v>0.190988934288333</v>
      </c>
      <c r="G42" s="8" t="s">
        <v>27</v>
      </c>
      <c r="H42" s="8" t="s">
        <v>28</v>
      </c>
      <c r="I42" s="3">
        <f>(E42/(2*9.1*10^-9))*10^-6</f>
        <v>17.560977610665766</v>
      </c>
    </row>
    <row r="43" spans="1:9" s="3" customFormat="1" x14ac:dyDescent="0.25">
      <c r="A43" s="1" t="s">
        <v>6</v>
      </c>
      <c r="B43" s="3" t="s">
        <v>49</v>
      </c>
      <c r="C43" s="3" t="s">
        <v>67</v>
      </c>
      <c r="D43" s="3">
        <v>6.3283170445051296E-3</v>
      </c>
      <c r="E43" s="3">
        <v>0.26391442501794699</v>
      </c>
      <c r="F43" s="3">
        <v>2.3978670525776499E-2</v>
      </c>
      <c r="G43" s="8" t="s">
        <v>27</v>
      </c>
      <c r="H43" s="8" t="s">
        <v>28</v>
      </c>
      <c r="I43" s="3">
        <f t="shared" ref="I43:I54" si="2">(E43/(2*9.1*10^-9))*10^-6</f>
        <v>14.50079258340368</v>
      </c>
    </row>
    <row r="44" spans="1:9" s="3" customFormat="1" x14ac:dyDescent="0.25">
      <c r="A44" s="1" t="s">
        <v>4</v>
      </c>
      <c r="B44" s="3" t="s">
        <v>51</v>
      </c>
      <c r="C44" s="3" t="s">
        <v>66</v>
      </c>
      <c r="D44" s="3">
        <v>5.84444968607069E-2</v>
      </c>
      <c r="E44" s="3">
        <v>0.33867991478315002</v>
      </c>
      <c r="F44" s="3">
        <v>0.17256558275127601</v>
      </c>
      <c r="G44" s="8" t="s">
        <v>27</v>
      </c>
      <c r="H44" s="8" t="s">
        <v>28</v>
      </c>
      <c r="I44" s="3">
        <f t="shared" si="2"/>
        <v>18.608786526546702</v>
      </c>
    </row>
    <row r="45" spans="1:9" s="3" customFormat="1" x14ac:dyDescent="0.25">
      <c r="A45" s="1" t="s">
        <v>7</v>
      </c>
      <c r="B45" s="3" t="s">
        <v>52</v>
      </c>
      <c r="C45" s="3" t="s">
        <v>67</v>
      </c>
      <c r="D45" s="3">
        <v>6.3337448401789599E-3</v>
      </c>
      <c r="E45" s="3">
        <v>0.26312269773251201</v>
      </c>
      <c r="F45" s="3">
        <v>2.40714499158022E-2</v>
      </c>
      <c r="G45" s="8" t="s">
        <v>27</v>
      </c>
      <c r="H45" s="8" t="s">
        <v>28</v>
      </c>
      <c r="I45" s="3">
        <f t="shared" si="2"/>
        <v>14.457291084203955</v>
      </c>
    </row>
    <row r="46" spans="1:9" s="3" customFormat="1" x14ac:dyDescent="0.25">
      <c r="A46" s="1" t="s">
        <v>5</v>
      </c>
      <c r="B46" s="3" t="s">
        <v>53</v>
      </c>
      <c r="C46" s="3" t="s">
        <v>66</v>
      </c>
      <c r="D46" s="3">
        <v>5.8939218494699602E-2</v>
      </c>
      <c r="E46" s="3">
        <v>0.34072689928015398</v>
      </c>
      <c r="F46" s="3">
        <v>0.172980820179501</v>
      </c>
      <c r="G46" s="8" t="s">
        <v>27</v>
      </c>
      <c r="H46" s="8" t="s">
        <v>28</v>
      </c>
      <c r="I46" s="3">
        <f t="shared" si="2"/>
        <v>18.721258202206261</v>
      </c>
    </row>
    <row r="47" spans="1:9" s="3" customFormat="1" x14ac:dyDescent="0.25">
      <c r="A47" s="1" t="s">
        <v>9</v>
      </c>
      <c r="B47" s="3" t="s">
        <v>54</v>
      </c>
      <c r="C47" s="3" t="s">
        <v>68</v>
      </c>
      <c r="D47" s="3">
        <v>6.4820885486545896E-2</v>
      </c>
      <c r="E47" s="3">
        <v>0.28744017500181102</v>
      </c>
      <c r="F47" s="3">
        <v>0.225510875388722</v>
      </c>
      <c r="G47" s="8" t="s">
        <v>27</v>
      </c>
      <c r="H47" s="8" t="s">
        <v>28</v>
      </c>
      <c r="I47" s="3">
        <f t="shared" si="2"/>
        <v>15.793416208890713</v>
      </c>
    </row>
    <row r="48" spans="1:9" s="3" customFormat="1" x14ac:dyDescent="0.25">
      <c r="A48" s="1" t="s">
        <v>12</v>
      </c>
      <c r="B48" s="3" t="s">
        <v>56</v>
      </c>
      <c r="C48" s="3" t="s">
        <v>69</v>
      </c>
      <c r="D48" s="3">
        <v>5.8209901637796303E-2</v>
      </c>
      <c r="E48" s="3">
        <v>0.43072041767528002</v>
      </c>
      <c r="F48" s="3">
        <v>0.13514544295803599</v>
      </c>
      <c r="G48" s="8" t="s">
        <v>27</v>
      </c>
      <c r="H48" s="8" t="s">
        <v>28</v>
      </c>
      <c r="I48" s="3">
        <f t="shared" si="2"/>
        <v>23.665957015125272</v>
      </c>
    </row>
    <row r="49" spans="1:9" s="3" customFormat="1" x14ac:dyDescent="0.25">
      <c r="A49" s="1" t="s">
        <v>13</v>
      </c>
      <c r="B49" s="3" t="s">
        <v>58</v>
      </c>
      <c r="C49" s="3" t="s">
        <v>69</v>
      </c>
      <c r="D49" s="3">
        <v>6.3927565223445906E-2</v>
      </c>
      <c r="E49" s="3">
        <v>0.394251147602939</v>
      </c>
      <c r="F49" s="3">
        <v>0.16214934468073899</v>
      </c>
      <c r="G49" s="8" t="s">
        <v>27</v>
      </c>
      <c r="H49" s="8" t="s">
        <v>28</v>
      </c>
      <c r="I49" s="3">
        <f t="shared" si="2"/>
        <v>21.662150967194449</v>
      </c>
    </row>
    <row r="50" spans="1:9" s="3" customFormat="1" x14ac:dyDescent="0.25">
      <c r="A50" s="1" t="s">
        <v>10</v>
      </c>
      <c r="B50" s="3" t="s">
        <v>59</v>
      </c>
      <c r="C50" s="3" t="s">
        <v>68</v>
      </c>
      <c r="D50" s="3">
        <v>6.2980334225648693E-2</v>
      </c>
      <c r="E50" s="3">
        <v>0.25824544642805602</v>
      </c>
      <c r="F50" s="3">
        <v>0.24387781119383301</v>
      </c>
      <c r="G50" s="8" t="s">
        <v>27</v>
      </c>
      <c r="H50" s="8" t="s">
        <v>28</v>
      </c>
      <c r="I50" s="3">
        <f t="shared" si="2"/>
        <v>14.189310243299779</v>
      </c>
    </row>
    <row r="51" spans="1:9" s="3" customFormat="1" x14ac:dyDescent="0.25">
      <c r="A51" s="1" t="s">
        <v>14</v>
      </c>
      <c r="B51" s="3" t="s">
        <v>60</v>
      </c>
      <c r="C51" s="3" t="s">
        <v>69</v>
      </c>
      <c r="D51" s="3">
        <v>6.0059780269539002E-2</v>
      </c>
      <c r="E51" s="3">
        <v>0.44277709042770902</v>
      </c>
      <c r="F51" s="3">
        <v>0.135643378051748</v>
      </c>
      <c r="G51" s="8" t="s">
        <v>27</v>
      </c>
      <c r="H51" s="8" t="s">
        <v>28</v>
      </c>
      <c r="I51" s="3">
        <f t="shared" si="2"/>
        <v>24.328411561962035</v>
      </c>
    </row>
    <row r="52" spans="1:9" s="3" customFormat="1" x14ac:dyDescent="0.25">
      <c r="A52" s="1" t="s">
        <v>11</v>
      </c>
      <c r="B52" s="3" t="s">
        <v>61</v>
      </c>
      <c r="C52" s="3" t="s">
        <v>68</v>
      </c>
      <c r="D52" s="3">
        <v>6.0457484483988203E-2</v>
      </c>
      <c r="E52" s="3">
        <v>0.25861707238492798</v>
      </c>
      <c r="F52" s="3">
        <v>0.23377220972481899</v>
      </c>
      <c r="G52" s="8" t="s">
        <v>27</v>
      </c>
      <c r="H52" s="8" t="s">
        <v>28</v>
      </c>
      <c r="I52" s="3">
        <f t="shared" si="2"/>
        <v>14.209729251919118</v>
      </c>
    </row>
    <row r="53" spans="1:9" s="3" customFormat="1" x14ac:dyDescent="0.25">
      <c r="A53" s="1" t="s">
        <v>15</v>
      </c>
      <c r="B53" s="3" t="s">
        <v>62</v>
      </c>
      <c r="C53" s="3" t="s">
        <v>70</v>
      </c>
      <c r="D53" s="3">
        <v>5.6769929430878101E-2</v>
      </c>
      <c r="E53" s="3">
        <v>0.39582049659565</v>
      </c>
      <c r="F53" s="3">
        <v>0.143423420260298</v>
      </c>
      <c r="G53" s="8" t="s">
        <v>27</v>
      </c>
      <c r="H53" s="8" t="s">
        <v>28</v>
      </c>
      <c r="I53" s="3">
        <f t="shared" si="2"/>
        <v>21.748378933826924</v>
      </c>
    </row>
    <row r="54" spans="1:9" s="3" customFormat="1" ht="14.4" thickBot="1" x14ac:dyDescent="0.3">
      <c r="A54" s="2" t="s">
        <v>16</v>
      </c>
      <c r="B54" s="11" t="s">
        <v>64</v>
      </c>
      <c r="C54" s="11" t="s">
        <v>70</v>
      </c>
      <c r="D54" s="11">
        <v>5.0038641617164301E-2</v>
      </c>
      <c r="E54" s="11">
        <v>0.36390978593194701</v>
      </c>
      <c r="F54" s="11">
        <v>0.13750287448033</v>
      </c>
      <c r="G54" s="10" t="s">
        <v>27</v>
      </c>
      <c r="H54" s="10" t="s">
        <v>28</v>
      </c>
      <c r="I54" s="11">
        <f t="shared" si="2"/>
        <v>19.995043183074007</v>
      </c>
    </row>
    <row r="55" spans="1:9" s="3" customFormat="1" ht="14.4" thickTop="1" x14ac:dyDescent="0.25"/>
    <row r="56" spans="1:9" s="3" customFormat="1" ht="15" thickBot="1" x14ac:dyDescent="0.3">
      <c r="A56" s="16" t="s">
        <v>71</v>
      </c>
      <c r="B56" s="16"/>
      <c r="C56" s="16"/>
      <c r="D56" s="16"/>
      <c r="E56" s="16"/>
      <c r="F56" s="16"/>
      <c r="G56" s="16"/>
      <c r="H56" s="16"/>
      <c r="I56" s="16"/>
    </row>
    <row r="57" spans="1:9" s="6" customFormat="1" ht="16.2" thickTop="1" x14ac:dyDescent="0.3">
      <c r="A57" s="14" t="s">
        <v>19</v>
      </c>
      <c r="B57" s="14"/>
      <c r="C57" s="12"/>
      <c r="D57" s="4" t="s">
        <v>20</v>
      </c>
      <c r="E57" s="4" t="s">
        <v>21</v>
      </c>
      <c r="F57" s="4" t="s">
        <v>22</v>
      </c>
      <c r="G57" s="5" t="s">
        <v>23</v>
      </c>
      <c r="H57" s="5" t="s">
        <v>24</v>
      </c>
      <c r="I57" s="4" t="s">
        <v>25</v>
      </c>
    </row>
    <row r="58" spans="1:9" s="3" customFormat="1" x14ac:dyDescent="0.25">
      <c r="A58" s="1" t="s">
        <v>1</v>
      </c>
      <c r="B58" s="3" t="s">
        <v>72</v>
      </c>
      <c r="C58" s="3" t="s">
        <v>73</v>
      </c>
      <c r="D58" s="3">
        <v>1.0510814052106099E-2</v>
      </c>
      <c r="E58" s="3">
        <v>9.83522822689612E-2</v>
      </c>
      <c r="F58" s="3">
        <v>0.10686904065289</v>
      </c>
      <c r="G58" s="8" t="s">
        <v>27</v>
      </c>
      <c r="H58" s="8" t="s">
        <v>28</v>
      </c>
      <c r="I58" s="3">
        <f>(E58/(2*9.1*10^-9))*10^-6</f>
        <v>5.403971553239626</v>
      </c>
    </row>
    <row r="59" spans="1:9" s="3" customFormat="1" x14ac:dyDescent="0.25">
      <c r="A59" s="1" t="s">
        <v>2</v>
      </c>
      <c r="B59" s="3" t="s">
        <v>74</v>
      </c>
      <c r="C59" s="3" t="s">
        <v>73</v>
      </c>
      <c r="D59" s="3">
        <v>9.4601175401729902E-3</v>
      </c>
      <c r="E59" s="3">
        <v>8.3180144405237397E-2</v>
      </c>
      <c r="F59" s="3">
        <v>0.11373047748132201</v>
      </c>
      <c r="G59" s="8" t="s">
        <v>27</v>
      </c>
      <c r="H59" s="8" t="s">
        <v>28</v>
      </c>
      <c r="I59" s="3">
        <f t="shared" ref="I59:I74" si="3">(E59/(2*9.1*10^-9))*10^-6</f>
        <v>4.570337604683373</v>
      </c>
    </row>
    <row r="60" spans="1:9" s="3" customFormat="1" x14ac:dyDescent="0.25">
      <c r="A60" s="1" t="s">
        <v>0</v>
      </c>
      <c r="B60" s="3" t="s">
        <v>75</v>
      </c>
      <c r="C60" s="3" t="s">
        <v>73</v>
      </c>
      <c r="D60" s="3">
        <v>0</v>
      </c>
      <c r="E60" s="3">
        <v>0</v>
      </c>
      <c r="F60" s="3" t="s">
        <v>76</v>
      </c>
      <c r="G60" s="8" t="s">
        <v>27</v>
      </c>
      <c r="H60" s="8" t="s">
        <v>28</v>
      </c>
      <c r="I60" s="3">
        <f t="shared" si="3"/>
        <v>0</v>
      </c>
    </row>
    <row r="61" spans="1:9" s="3" customFormat="1" x14ac:dyDescent="0.25">
      <c r="A61" s="1" t="s">
        <v>3</v>
      </c>
      <c r="B61" s="3" t="s">
        <v>47</v>
      </c>
      <c r="C61" s="3" t="s">
        <v>77</v>
      </c>
      <c r="D61" s="3">
        <v>8.5859106578593004E-3</v>
      </c>
      <c r="E61" s="3">
        <v>4.4618674984661003E-2</v>
      </c>
      <c r="F61" s="3">
        <v>0.192428633544383</v>
      </c>
      <c r="G61" s="8" t="s">
        <v>27</v>
      </c>
      <c r="H61" s="8" t="s">
        <v>28</v>
      </c>
      <c r="I61" s="3">
        <f t="shared" si="3"/>
        <v>2.4515755486077468</v>
      </c>
    </row>
    <row r="62" spans="1:9" s="3" customFormat="1" x14ac:dyDescent="0.25">
      <c r="A62" s="1" t="s">
        <v>6</v>
      </c>
      <c r="B62" s="3" t="s">
        <v>49</v>
      </c>
      <c r="C62" s="3" t="s">
        <v>78</v>
      </c>
      <c r="D62" s="13">
        <v>8.2890109977691096E-4</v>
      </c>
      <c r="E62" s="3">
        <v>9.6929984302601704E-2</v>
      </c>
      <c r="F62" s="3">
        <v>8.55154476440643E-3</v>
      </c>
      <c r="G62" s="8" t="s">
        <v>27</v>
      </c>
      <c r="H62" s="8" t="s">
        <v>28</v>
      </c>
      <c r="I62" s="3">
        <f t="shared" si="3"/>
        <v>5.3258233133297637</v>
      </c>
    </row>
    <row r="63" spans="1:9" s="3" customFormat="1" x14ac:dyDescent="0.25">
      <c r="A63" s="1" t="s">
        <v>4</v>
      </c>
      <c r="B63" s="3" t="s">
        <v>51</v>
      </c>
      <c r="C63" s="3" t="s">
        <v>77</v>
      </c>
      <c r="D63" s="3">
        <v>8.5953721840781906E-3</v>
      </c>
      <c r="E63" s="3">
        <v>4.9211723142874399E-2</v>
      </c>
      <c r="F63" s="3">
        <v>0.174661069256274</v>
      </c>
      <c r="G63" s="8" t="s">
        <v>27</v>
      </c>
      <c r="H63" s="8" t="s">
        <v>28</v>
      </c>
      <c r="I63" s="3">
        <f t="shared" si="3"/>
        <v>2.7039408320260656</v>
      </c>
    </row>
    <row r="64" spans="1:9" s="3" customFormat="1" x14ac:dyDescent="0.25">
      <c r="A64" s="1" t="s">
        <v>7</v>
      </c>
      <c r="B64" s="3" t="s">
        <v>52</v>
      </c>
      <c r="C64" s="3" t="s">
        <v>78</v>
      </c>
      <c r="D64" s="3">
        <v>0</v>
      </c>
      <c r="E64" s="3">
        <v>8.5584980075565795E-2</v>
      </c>
      <c r="F64" s="3">
        <v>0</v>
      </c>
      <c r="G64" s="8" t="s">
        <v>27</v>
      </c>
      <c r="H64" s="8" t="s">
        <v>28</v>
      </c>
      <c r="I64" s="3">
        <f t="shared" si="3"/>
        <v>4.702471432723395</v>
      </c>
    </row>
    <row r="65" spans="1:9" s="3" customFormat="1" x14ac:dyDescent="0.25">
      <c r="A65" s="1" t="s">
        <v>5</v>
      </c>
      <c r="B65" s="3" t="s">
        <v>53</v>
      </c>
      <c r="C65" s="3" t="s">
        <v>77</v>
      </c>
      <c r="D65" s="3">
        <v>0</v>
      </c>
      <c r="E65" s="3">
        <v>1.0818609881673401E-3</v>
      </c>
      <c r="F65" s="3">
        <v>0</v>
      </c>
      <c r="G65" s="8" t="s">
        <v>27</v>
      </c>
      <c r="H65" s="8" t="s">
        <v>28</v>
      </c>
      <c r="I65" s="3">
        <f t="shared" si="3"/>
        <v>5.9442911437765936E-2</v>
      </c>
    </row>
    <row r="66" spans="1:9" s="3" customFormat="1" x14ac:dyDescent="0.25">
      <c r="A66" s="1" t="s">
        <v>8</v>
      </c>
      <c r="B66" s="3" t="s">
        <v>79</v>
      </c>
      <c r="C66" s="3" t="s">
        <v>78</v>
      </c>
      <c r="D66" s="3">
        <v>0</v>
      </c>
      <c r="E66" s="3">
        <v>0</v>
      </c>
      <c r="F66" s="3" t="s">
        <v>76</v>
      </c>
      <c r="G66" s="8" t="s">
        <v>27</v>
      </c>
      <c r="H66" s="8" t="s">
        <v>28</v>
      </c>
      <c r="I66" s="3">
        <f t="shared" si="3"/>
        <v>0</v>
      </c>
    </row>
    <row r="67" spans="1:9" s="3" customFormat="1" x14ac:dyDescent="0.25">
      <c r="A67" s="1" t="s">
        <v>9</v>
      </c>
      <c r="B67" s="3" t="s">
        <v>54</v>
      </c>
      <c r="C67" s="3" t="s">
        <v>80</v>
      </c>
      <c r="D67" s="3">
        <v>7.31267219185031E-3</v>
      </c>
      <c r="E67" s="3">
        <v>3.5650275349304199E-2</v>
      </c>
      <c r="F67" s="3">
        <v>0.205122460351292</v>
      </c>
      <c r="G67" s="8" t="s">
        <v>27</v>
      </c>
      <c r="H67" s="8" t="s">
        <v>28</v>
      </c>
      <c r="I67" s="3">
        <f t="shared" si="3"/>
        <v>1.9588063378738569</v>
      </c>
    </row>
    <row r="68" spans="1:9" s="3" customFormat="1" x14ac:dyDescent="0.25">
      <c r="A68" s="1" t="s">
        <v>12</v>
      </c>
      <c r="B68" s="3" t="s">
        <v>56</v>
      </c>
      <c r="C68" s="3" t="s">
        <v>81</v>
      </c>
      <c r="D68" s="3">
        <v>2.0573740845503102E-2</v>
      </c>
      <c r="E68" s="3">
        <v>4.78586345587153E-2</v>
      </c>
      <c r="F68" s="3">
        <v>0.42988566295727099</v>
      </c>
      <c r="G68" s="8" t="s">
        <v>27</v>
      </c>
      <c r="H68" s="8" t="s">
        <v>28</v>
      </c>
      <c r="I68" s="3">
        <f t="shared" si="3"/>
        <v>2.629595305423917</v>
      </c>
    </row>
    <row r="69" spans="1:9" s="3" customFormat="1" x14ac:dyDescent="0.25">
      <c r="A69" s="1" t="s">
        <v>13</v>
      </c>
      <c r="B69" s="3" t="s">
        <v>58</v>
      </c>
      <c r="C69" s="3" t="s">
        <v>81</v>
      </c>
      <c r="D69" s="3">
        <v>2.5276952281523799E-2</v>
      </c>
      <c r="E69" s="3">
        <v>8.7948373440858901E-2</v>
      </c>
      <c r="F69" s="3">
        <v>0.28740670569105298</v>
      </c>
      <c r="G69" s="8" t="s">
        <v>27</v>
      </c>
      <c r="H69" s="8" t="s">
        <v>28</v>
      </c>
      <c r="I69" s="3">
        <f t="shared" si="3"/>
        <v>4.8323282110362031</v>
      </c>
    </row>
    <row r="70" spans="1:9" s="3" customFormat="1" x14ac:dyDescent="0.25">
      <c r="A70" s="1" t="s">
        <v>10</v>
      </c>
      <c r="B70" s="3" t="s">
        <v>59</v>
      </c>
      <c r="C70" s="3" t="s">
        <v>80</v>
      </c>
      <c r="D70" s="3">
        <v>1.22351816186428E-2</v>
      </c>
      <c r="E70" s="3">
        <v>2.75260251378209E-2</v>
      </c>
      <c r="F70" s="3">
        <v>0.44449503905420801</v>
      </c>
      <c r="G70" s="8" t="s">
        <v>27</v>
      </c>
      <c r="H70" s="8" t="s">
        <v>28</v>
      </c>
      <c r="I70" s="3">
        <f t="shared" si="3"/>
        <v>1.5124189636165328</v>
      </c>
    </row>
    <row r="71" spans="1:9" s="3" customFormat="1" x14ac:dyDescent="0.25">
      <c r="A71" s="1" t="s">
        <v>14</v>
      </c>
      <c r="B71" s="3" t="s">
        <v>60</v>
      </c>
      <c r="C71" s="3" t="s">
        <v>81</v>
      </c>
      <c r="D71" s="3">
        <v>3.5087783295755402E-3</v>
      </c>
      <c r="E71" s="3">
        <v>5.4348063905753901E-3</v>
      </c>
      <c r="F71" s="3">
        <v>0.64561238752868599</v>
      </c>
      <c r="G71" s="8" t="s">
        <v>27</v>
      </c>
      <c r="H71" s="8" t="s">
        <v>28</v>
      </c>
      <c r="I71" s="3">
        <f t="shared" si="3"/>
        <v>0.29861573574590056</v>
      </c>
    </row>
    <row r="72" spans="1:9" s="3" customFormat="1" x14ac:dyDescent="0.25">
      <c r="A72" s="1" t="s">
        <v>11</v>
      </c>
      <c r="B72" s="3" t="s">
        <v>61</v>
      </c>
      <c r="C72" s="3" t="s">
        <v>80</v>
      </c>
      <c r="D72" s="3">
        <v>0</v>
      </c>
      <c r="E72" s="3">
        <v>3.8759776188319198E-3</v>
      </c>
      <c r="F72" s="3">
        <v>0</v>
      </c>
      <c r="G72" s="8" t="s">
        <v>27</v>
      </c>
      <c r="H72" s="8" t="s">
        <v>28</v>
      </c>
      <c r="I72" s="3">
        <f t="shared" si="3"/>
        <v>0.21296580323252304</v>
      </c>
    </row>
    <row r="73" spans="1:9" s="3" customFormat="1" x14ac:dyDescent="0.25">
      <c r="A73" s="1" t="s">
        <v>15</v>
      </c>
      <c r="B73" s="3" t="s">
        <v>62</v>
      </c>
      <c r="C73" s="3" t="s">
        <v>82</v>
      </c>
      <c r="D73" s="3">
        <v>0.105049116282007</v>
      </c>
      <c r="E73" s="3">
        <v>0.31720341607291802</v>
      </c>
      <c r="F73" s="3">
        <v>0.33117271428709699</v>
      </c>
      <c r="G73" s="8" t="s">
        <v>27</v>
      </c>
      <c r="H73" s="8" t="s">
        <v>28</v>
      </c>
      <c r="I73" s="3">
        <f t="shared" si="3"/>
        <v>17.428759124885602</v>
      </c>
    </row>
    <row r="74" spans="1:9" s="3" customFormat="1" ht="14.4" thickBot="1" x14ac:dyDescent="0.3">
      <c r="A74" s="2" t="s">
        <v>16</v>
      </c>
      <c r="B74" s="11" t="s">
        <v>64</v>
      </c>
      <c r="C74" s="11" t="s">
        <v>82</v>
      </c>
      <c r="D74" s="11">
        <v>0.102047064382899</v>
      </c>
      <c r="E74" s="11">
        <v>0.23546828723457899</v>
      </c>
      <c r="F74" s="11">
        <v>0.433379227331949</v>
      </c>
      <c r="G74" s="10" t="s">
        <v>27</v>
      </c>
      <c r="H74" s="10" t="s">
        <v>28</v>
      </c>
      <c r="I74" s="11">
        <f t="shared" si="3"/>
        <v>12.937817979921922</v>
      </c>
    </row>
    <row r="75" spans="1:9" s="3" customFormat="1" ht="14.4" thickTop="1" x14ac:dyDescent="0.25"/>
    <row r="76" spans="1:9" s="3" customFormat="1" ht="15" thickBot="1" x14ac:dyDescent="0.3">
      <c r="A76" s="16" t="s">
        <v>83</v>
      </c>
      <c r="B76" s="16"/>
      <c r="C76" s="16"/>
      <c r="D76" s="16"/>
      <c r="E76" s="16"/>
      <c r="F76" s="16"/>
      <c r="G76" s="16"/>
      <c r="H76" s="16"/>
      <c r="I76" s="16"/>
    </row>
    <row r="77" spans="1:9" s="6" customFormat="1" ht="16.2" thickTop="1" x14ac:dyDescent="0.3">
      <c r="A77" s="14" t="s">
        <v>84</v>
      </c>
      <c r="B77" s="14"/>
      <c r="C77" s="12"/>
      <c r="D77" s="4" t="s">
        <v>20</v>
      </c>
      <c r="E77" s="4" t="s">
        <v>21</v>
      </c>
      <c r="F77" s="4" t="s">
        <v>22</v>
      </c>
      <c r="G77" s="5" t="s">
        <v>23</v>
      </c>
      <c r="H77" s="5" t="s">
        <v>24</v>
      </c>
      <c r="I77" s="4" t="s">
        <v>25</v>
      </c>
    </row>
    <row r="78" spans="1:9" s="3" customFormat="1" x14ac:dyDescent="0.25">
      <c r="A78" s="1" t="s">
        <v>1</v>
      </c>
      <c r="B78" s="3" t="s">
        <v>72</v>
      </c>
      <c r="C78" s="3" t="s">
        <v>85</v>
      </c>
      <c r="D78" s="3">
        <v>1.0451142607387301E-3</v>
      </c>
      <c r="E78" s="3">
        <v>5.12822510820305E-3</v>
      </c>
      <c r="F78" s="3">
        <v>0.20379648683264401</v>
      </c>
      <c r="G78" s="8" t="s">
        <v>27</v>
      </c>
      <c r="H78" s="8" t="s">
        <v>28</v>
      </c>
      <c r="I78" s="3">
        <f>(E78/(2*9.1*10^-9))*10^-6</f>
        <v>0.2817706103408269</v>
      </c>
    </row>
    <row r="79" spans="1:9" s="3" customFormat="1" x14ac:dyDescent="0.25">
      <c r="A79" s="1" t="s">
        <v>1</v>
      </c>
      <c r="B79" s="3" t="s">
        <v>72</v>
      </c>
      <c r="C79" s="3" t="s">
        <v>86</v>
      </c>
      <c r="D79" s="3">
        <v>1.05251036597616E-2</v>
      </c>
      <c r="E79" s="3">
        <v>7.7302308658822205E-2</v>
      </c>
      <c r="F79" s="3">
        <v>0.13615510121715399</v>
      </c>
      <c r="G79" s="8" t="s">
        <v>27</v>
      </c>
      <c r="H79" s="8" t="s">
        <v>28</v>
      </c>
      <c r="I79" s="3">
        <f t="shared" ref="I79:I95" si="4">(E79/(2*9.1*10^-9))*10^-6</f>
        <v>4.2473795966385826</v>
      </c>
    </row>
    <row r="80" spans="1:9" s="3" customFormat="1" x14ac:dyDescent="0.25">
      <c r="A80" s="1" t="s">
        <v>2</v>
      </c>
      <c r="B80" s="3" t="s">
        <v>74</v>
      </c>
      <c r="C80" s="3" t="s">
        <v>85</v>
      </c>
      <c r="D80" s="3">
        <v>1.05251036597616E-2</v>
      </c>
      <c r="E80" s="3">
        <v>8.1099184352195E-2</v>
      </c>
      <c r="F80" s="3">
        <v>0.129780635204092</v>
      </c>
      <c r="G80" s="8" t="s">
        <v>27</v>
      </c>
      <c r="H80" s="8" t="s">
        <v>28</v>
      </c>
      <c r="I80" s="3">
        <f t="shared" si="4"/>
        <v>4.4559991402304941</v>
      </c>
    </row>
    <row r="81" spans="1:9" s="3" customFormat="1" x14ac:dyDescent="0.25">
      <c r="A81" s="1" t="s">
        <v>2</v>
      </c>
      <c r="B81" s="3" t="s">
        <v>74</v>
      </c>
      <c r="C81" s="3" t="s">
        <v>86</v>
      </c>
      <c r="D81" s="3">
        <v>1.04529633645285E-3</v>
      </c>
      <c r="E81" s="3">
        <v>3.4305377135302102E-3</v>
      </c>
      <c r="F81" s="3">
        <v>0.30470335082752398</v>
      </c>
      <c r="G81" s="8" t="s">
        <v>27</v>
      </c>
      <c r="H81" s="8" t="s">
        <v>28</v>
      </c>
      <c r="I81" s="3">
        <f t="shared" si="4"/>
        <v>0.18849108316100052</v>
      </c>
    </row>
    <row r="82" spans="1:9" s="3" customFormat="1" x14ac:dyDescent="0.25">
      <c r="A82" s="1" t="s">
        <v>0</v>
      </c>
      <c r="B82" s="3" t="s">
        <v>75</v>
      </c>
      <c r="C82" s="3" t="s">
        <v>85</v>
      </c>
      <c r="D82" s="3">
        <v>1.05117347912583E-2</v>
      </c>
      <c r="E82" s="3">
        <v>0.100270446134649</v>
      </c>
      <c r="F82" s="3">
        <v>0.104833828874587</v>
      </c>
      <c r="G82" s="8" t="s">
        <v>27</v>
      </c>
      <c r="H82" s="8" t="s">
        <v>28</v>
      </c>
      <c r="I82" s="3">
        <f t="shared" si="4"/>
        <v>5.5093651722334611</v>
      </c>
    </row>
    <row r="83" spans="1:9" s="3" customFormat="1" x14ac:dyDescent="0.25">
      <c r="A83" s="1" t="s">
        <v>0</v>
      </c>
      <c r="B83" s="3" t="s">
        <v>75</v>
      </c>
      <c r="C83" s="3" t="s">
        <v>86</v>
      </c>
      <c r="D83" s="3">
        <v>9.9778286642375896E-3</v>
      </c>
      <c r="E83" s="3">
        <v>8.1147980306395098E-2</v>
      </c>
      <c r="F83" s="3">
        <v>0.122958435028989</v>
      </c>
      <c r="G83" s="8" t="s">
        <v>27</v>
      </c>
      <c r="H83" s="8" t="s">
        <v>28</v>
      </c>
      <c r="I83" s="3">
        <f t="shared" si="4"/>
        <v>4.4586802366151144</v>
      </c>
    </row>
    <row r="84" spans="1:9" s="3" customFormat="1" x14ac:dyDescent="0.25">
      <c r="A84" s="1" t="s">
        <v>3</v>
      </c>
      <c r="B84" s="3" t="s">
        <v>47</v>
      </c>
      <c r="C84" s="3" t="s">
        <v>87</v>
      </c>
      <c r="D84" s="3">
        <v>8.5913484886389006E-3</v>
      </c>
      <c r="E84" s="3">
        <v>5.1609140018313598E-2</v>
      </c>
      <c r="F84" s="3">
        <v>0.16646951461679499</v>
      </c>
      <c r="G84" s="8" t="s">
        <v>27</v>
      </c>
      <c r="H84" s="8" t="s">
        <v>28</v>
      </c>
      <c r="I84" s="3">
        <f t="shared" si="4"/>
        <v>2.8356670339732744</v>
      </c>
    </row>
    <row r="85" spans="1:9" s="3" customFormat="1" x14ac:dyDescent="0.25">
      <c r="A85" s="1" t="s">
        <v>6</v>
      </c>
      <c r="B85" s="3" t="s">
        <v>49</v>
      </c>
      <c r="C85" s="3" t="s">
        <v>88</v>
      </c>
      <c r="D85" s="13">
        <v>7.8942182145173997E-4</v>
      </c>
      <c r="E85" s="3">
        <v>7.7692202221384093E-2</v>
      </c>
      <c r="F85" s="3">
        <v>1.01608887234561E-2</v>
      </c>
      <c r="G85" s="8" t="s">
        <v>27</v>
      </c>
      <c r="H85" s="8" t="s">
        <v>28</v>
      </c>
      <c r="I85" s="3">
        <f t="shared" si="4"/>
        <v>4.2688023198562686</v>
      </c>
    </row>
    <row r="86" spans="1:9" s="3" customFormat="1" x14ac:dyDescent="0.25">
      <c r="A86" s="1" t="s">
        <v>4</v>
      </c>
      <c r="B86" s="3" t="s">
        <v>51</v>
      </c>
      <c r="C86" s="3" t="s">
        <v>89</v>
      </c>
      <c r="D86" s="3">
        <v>9.5876997872916103E-3</v>
      </c>
      <c r="E86" s="3">
        <v>5.0472183492830003E-2</v>
      </c>
      <c r="F86" s="3">
        <v>0.18996007550681099</v>
      </c>
      <c r="G86" s="8" t="s">
        <v>27</v>
      </c>
      <c r="H86" s="8" t="s">
        <v>28</v>
      </c>
      <c r="I86" s="3">
        <f t="shared" si="4"/>
        <v>2.7731968952104395</v>
      </c>
    </row>
    <row r="87" spans="1:9" s="3" customFormat="1" x14ac:dyDescent="0.25">
      <c r="A87" s="1" t="s">
        <v>4</v>
      </c>
      <c r="B87" s="3" t="s">
        <v>51</v>
      </c>
      <c r="C87" s="3" t="s">
        <v>87</v>
      </c>
      <c r="D87" s="13">
        <v>3.28767128552194E-4</v>
      </c>
      <c r="E87" s="3">
        <v>1.0834238070394099E-3</v>
      </c>
      <c r="F87" s="3">
        <v>0.30345200688416701</v>
      </c>
      <c r="G87" s="8" t="s">
        <v>27</v>
      </c>
      <c r="H87" s="8" t="s">
        <v>28</v>
      </c>
      <c r="I87" s="3">
        <f t="shared" si="4"/>
        <v>5.9528780606560978E-2</v>
      </c>
    </row>
    <row r="88" spans="1:9" s="3" customFormat="1" x14ac:dyDescent="0.25">
      <c r="A88" s="1" t="s">
        <v>7</v>
      </c>
      <c r="B88" s="3" t="s">
        <v>52</v>
      </c>
      <c r="C88" s="3" t="s">
        <v>90</v>
      </c>
      <c r="D88" s="13">
        <v>9.6782011978392701E-4</v>
      </c>
      <c r="E88" s="3">
        <v>9.3847853817697793E-2</v>
      </c>
      <c r="F88" s="3">
        <v>1.0312650533958301E-2</v>
      </c>
      <c r="G88" s="8" t="s">
        <v>27</v>
      </c>
      <c r="H88" s="8" t="s">
        <v>28</v>
      </c>
      <c r="I88" s="3">
        <f t="shared" si="4"/>
        <v>5.1564754844888894</v>
      </c>
    </row>
    <row r="89" spans="1:9" s="3" customFormat="1" x14ac:dyDescent="0.25">
      <c r="A89" s="1" t="s">
        <v>7</v>
      </c>
      <c r="B89" s="3" t="s">
        <v>52</v>
      </c>
      <c r="C89" s="3" t="s">
        <v>88</v>
      </c>
      <c r="D89" s="13">
        <v>7.9009751842143905E-4</v>
      </c>
      <c r="E89" s="3">
        <v>4.6153991807836598E-3</v>
      </c>
      <c r="F89" s="3">
        <v>0.17118725541899599</v>
      </c>
      <c r="G89" s="8" t="s">
        <v>27</v>
      </c>
      <c r="H89" s="8" t="s">
        <v>28</v>
      </c>
      <c r="I89" s="3">
        <f t="shared" si="4"/>
        <v>0.25359336158151974</v>
      </c>
    </row>
    <row r="90" spans="1:9" s="3" customFormat="1" x14ac:dyDescent="0.25">
      <c r="A90" s="1" t="s">
        <v>5</v>
      </c>
      <c r="B90" s="3" t="s">
        <v>53</v>
      </c>
      <c r="C90" s="3" t="s">
        <v>89</v>
      </c>
      <c r="D90" s="3">
        <v>9.2496905471383395E-3</v>
      </c>
      <c r="E90" s="3">
        <v>4.5781652342916597E-2</v>
      </c>
      <c r="F90" s="3">
        <v>0.202039246592843</v>
      </c>
      <c r="G90" s="8" t="s">
        <v>27</v>
      </c>
      <c r="H90" s="8" t="s">
        <v>28</v>
      </c>
      <c r="I90" s="3">
        <f t="shared" si="4"/>
        <v>2.5154754034569557</v>
      </c>
    </row>
    <row r="91" spans="1:9" s="3" customFormat="1" x14ac:dyDescent="0.25">
      <c r="A91" s="1" t="s">
        <v>5</v>
      </c>
      <c r="B91" s="3" t="s">
        <v>53</v>
      </c>
      <c r="C91" s="3" t="s">
        <v>87</v>
      </c>
      <c r="D91" s="3">
        <v>8.2634082036781298E-3</v>
      </c>
      <c r="E91" s="3">
        <v>5.15175880414507E-2</v>
      </c>
      <c r="F91" s="3">
        <v>0.16039974924737199</v>
      </c>
      <c r="G91" s="8" t="s">
        <v>27</v>
      </c>
      <c r="H91" s="8" t="s">
        <v>28</v>
      </c>
      <c r="I91" s="3">
        <f t="shared" si="4"/>
        <v>2.8306367055742139</v>
      </c>
    </row>
    <row r="92" spans="1:9" s="3" customFormat="1" x14ac:dyDescent="0.25">
      <c r="A92" s="1" t="s">
        <v>14</v>
      </c>
      <c r="B92" s="3" t="s">
        <v>60</v>
      </c>
      <c r="C92" s="3" t="s">
        <v>91</v>
      </c>
      <c r="D92" s="3">
        <v>1.78792733820392E-2</v>
      </c>
      <c r="E92" s="3">
        <v>4.4789426026216599E-2</v>
      </c>
      <c r="F92" s="3">
        <v>0.39918514185857101</v>
      </c>
      <c r="G92" s="8" t="s">
        <v>27</v>
      </c>
      <c r="H92" s="8" t="s">
        <v>28</v>
      </c>
      <c r="I92" s="3">
        <f t="shared" si="4"/>
        <v>2.4609574739679445</v>
      </c>
    </row>
    <row r="93" spans="1:9" s="3" customFormat="1" x14ac:dyDescent="0.25">
      <c r="A93" s="1" t="s">
        <v>14</v>
      </c>
      <c r="B93" s="3" t="s">
        <v>60</v>
      </c>
      <c r="C93" s="3" t="s">
        <v>92</v>
      </c>
      <c r="D93" s="3">
        <v>9.2127482611444503E-2</v>
      </c>
      <c r="E93" s="3">
        <v>0.210510440846532</v>
      </c>
      <c r="F93" s="3">
        <v>0.43763854296712901</v>
      </c>
      <c r="G93" s="8" t="s">
        <v>27</v>
      </c>
      <c r="H93" s="8" t="s">
        <v>28</v>
      </c>
      <c r="I93" s="3">
        <f t="shared" si="4"/>
        <v>11.566507738820439</v>
      </c>
    </row>
    <row r="94" spans="1:9" s="3" customFormat="1" x14ac:dyDescent="0.25">
      <c r="A94" s="1" t="s">
        <v>11</v>
      </c>
      <c r="B94" s="3" t="s">
        <v>61</v>
      </c>
      <c r="C94" s="3" t="s">
        <v>93</v>
      </c>
      <c r="D94" s="3">
        <v>2.4141568686511499</v>
      </c>
      <c r="E94" s="3">
        <v>0.97446223809769505</v>
      </c>
      <c r="F94" s="3">
        <v>2.4774247521011801</v>
      </c>
      <c r="G94" s="8" t="s">
        <v>27</v>
      </c>
      <c r="H94" s="8" t="s">
        <v>28</v>
      </c>
      <c r="I94" s="3">
        <f t="shared" si="4"/>
        <v>53.541881214159062</v>
      </c>
    </row>
    <row r="95" spans="1:9" s="3" customFormat="1" ht="14.4" thickBot="1" x14ac:dyDescent="0.3">
      <c r="A95" s="2" t="s">
        <v>11</v>
      </c>
      <c r="B95" s="11" t="s">
        <v>61</v>
      </c>
      <c r="C95" s="11" t="s">
        <v>94</v>
      </c>
      <c r="D95" s="11">
        <v>1.30268146804602E-2</v>
      </c>
      <c r="E95" s="11">
        <v>2.9791150465032501E-2</v>
      </c>
      <c r="F95" s="11">
        <v>0.43727128617441102</v>
      </c>
      <c r="G95" s="10" t="s">
        <v>27</v>
      </c>
      <c r="H95" s="10" t="s">
        <v>28</v>
      </c>
      <c r="I95" s="11">
        <f t="shared" si="4"/>
        <v>1.6368763991776099</v>
      </c>
    </row>
    <row r="96" spans="1:9" s="3" customFormat="1" ht="14.4" thickTop="1" x14ac:dyDescent="0.25"/>
    <row r="97" spans="1:9" s="3" customFormat="1" ht="15" thickBot="1" x14ac:dyDescent="0.3">
      <c r="A97" s="16" t="s">
        <v>95</v>
      </c>
      <c r="B97" s="16"/>
      <c r="C97" s="16"/>
      <c r="D97" s="16"/>
      <c r="E97" s="16"/>
      <c r="F97" s="16"/>
      <c r="G97" s="16"/>
      <c r="H97" s="16"/>
      <c r="I97" s="16"/>
    </row>
    <row r="98" spans="1:9" s="6" customFormat="1" ht="16.2" thickTop="1" x14ac:dyDescent="0.3">
      <c r="A98" s="14" t="s">
        <v>19</v>
      </c>
      <c r="B98" s="14"/>
      <c r="C98" s="12"/>
      <c r="D98" s="4" t="s">
        <v>20</v>
      </c>
      <c r="E98" s="4" t="s">
        <v>21</v>
      </c>
      <c r="F98" s="4" t="s">
        <v>22</v>
      </c>
      <c r="G98" s="5" t="s">
        <v>23</v>
      </c>
      <c r="H98" s="5" t="s">
        <v>24</v>
      </c>
      <c r="I98" s="4" t="s">
        <v>25</v>
      </c>
    </row>
    <row r="99" spans="1:9" s="3" customFormat="1" x14ac:dyDescent="0.25">
      <c r="A99" s="1" t="s">
        <v>6</v>
      </c>
      <c r="B99" s="3" t="s">
        <v>49</v>
      </c>
      <c r="C99" s="3" t="s">
        <v>96</v>
      </c>
      <c r="D99" s="3">
        <v>7.6060212316542197E-2</v>
      </c>
      <c r="E99" s="3">
        <v>1.671963770319</v>
      </c>
      <c r="F99" s="3">
        <v>4.5491543337706497E-2</v>
      </c>
      <c r="G99" s="8" t="s">
        <v>27</v>
      </c>
      <c r="H99" s="8" t="s">
        <v>28</v>
      </c>
      <c r="I99" s="3">
        <f>(E99/(2*9.1*10^-9))*10^-6</f>
        <v>91.866141226318675</v>
      </c>
    </row>
    <row r="100" spans="1:9" s="3" customFormat="1" x14ac:dyDescent="0.25">
      <c r="A100" s="1" t="s">
        <v>6</v>
      </c>
      <c r="B100" s="3" t="s">
        <v>49</v>
      </c>
      <c r="C100" s="3" t="s">
        <v>97</v>
      </c>
      <c r="D100" s="3">
        <v>7.7562910080353806E-2</v>
      </c>
      <c r="E100" s="3">
        <v>1.69296239368693</v>
      </c>
      <c r="F100" s="3">
        <v>4.5814904317772298E-2</v>
      </c>
      <c r="G100" s="8" t="s">
        <v>27</v>
      </c>
      <c r="H100" s="8" t="s">
        <v>28</v>
      </c>
      <c r="I100" s="3">
        <f t="shared" ref="I100:I104" si="5">(E100/(2*9.1*10^-9))*10^-6</f>
        <v>93.019911741040104</v>
      </c>
    </row>
    <row r="101" spans="1:9" s="3" customFormat="1" x14ac:dyDescent="0.25">
      <c r="A101" s="1" t="s">
        <v>7</v>
      </c>
      <c r="B101" s="3" t="s">
        <v>52</v>
      </c>
      <c r="C101" s="3" t="s">
        <v>96</v>
      </c>
      <c r="D101" s="3">
        <v>7.9053469383810804E-2</v>
      </c>
      <c r="E101" s="3">
        <v>1.6304147214058</v>
      </c>
      <c r="F101" s="3">
        <v>4.8486724479307797E-2</v>
      </c>
      <c r="G101" s="8" t="s">
        <v>27</v>
      </c>
      <c r="H101" s="8" t="s">
        <v>28</v>
      </c>
      <c r="I101" s="3">
        <f t="shared" si="5"/>
        <v>89.583226450868125</v>
      </c>
    </row>
    <row r="102" spans="1:9" s="3" customFormat="1" x14ac:dyDescent="0.25">
      <c r="A102" s="1" t="s">
        <v>7</v>
      </c>
      <c r="B102" s="3" t="s">
        <v>52</v>
      </c>
      <c r="C102" s="3" t="s">
        <v>97</v>
      </c>
      <c r="D102" s="3">
        <v>7.4994651560682898E-2</v>
      </c>
      <c r="E102" s="3">
        <v>1.6133700108118501</v>
      </c>
      <c r="F102" s="3">
        <v>4.64832314088603E-2</v>
      </c>
      <c r="G102" s="8" t="s">
        <v>27</v>
      </c>
      <c r="H102" s="8" t="s">
        <v>28</v>
      </c>
      <c r="I102" s="3">
        <f t="shared" si="5"/>
        <v>88.646703890760989</v>
      </c>
    </row>
    <row r="103" spans="1:9" s="3" customFormat="1" x14ac:dyDescent="0.25">
      <c r="A103" s="1" t="s">
        <v>8</v>
      </c>
      <c r="B103" s="3" t="s">
        <v>79</v>
      </c>
      <c r="C103" s="3" t="s">
        <v>96</v>
      </c>
      <c r="D103" s="3">
        <v>7.3935025355220396E-2</v>
      </c>
      <c r="E103" s="3">
        <v>1.60436150408648</v>
      </c>
      <c r="F103" s="3">
        <v>4.60837692545598E-2</v>
      </c>
      <c r="G103" s="8" t="s">
        <v>27</v>
      </c>
      <c r="H103" s="8" t="s">
        <v>28</v>
      </c>
      <c r="I103" s="3">
        <f t="shared" si="5"/>
        <v>88.151730993762641</v>
      </c>
    </row>
    <row r="104" spans="1:9" s="3" customFormat="1" ht="14.4" thickBot="1" x14ac:dyDescent="0.3">
      <c r="A104" s="2" t="s">
        <v>8</v>
      </c>
      <c r="B104" s="11" t="s">
        <v>79</v>
      </c>
      <c r="C104" s="11" t="s">
        <v>97</v>
      </c>
      <c r="D104" s="11">
        <v>7.5433772355837994E-2</v>
      </c>
      <c r="E104" s="11">
        <v>1.6658083688579199</v>
      </c>
      <c r="F104" s="11">
        <v>4.5283583493793703E-2</v>
      </c>
      <c r="G104" s="10" t="s">
        <v>27</v>
      </c>
      <c r="H104" s="10" t="s">
        <v>28</v>
      </c>
      <c r="I104" s="11">
        <f t="shared" si="5"/>
        <v>91.527932354830753</v>
      </c>
    </row>
    <row r="105" spans="1:9" ht="14.4" thickTop="1" x14ac:dyDescent="0.25"/>
  </sheetData>
  <mergeCells count="32">
    <mergeCell ref="A7:C7"/>
    <mergeCell ref="A2:I2"/>
    <mergeCell ref="A3:I3"/>
    <mergeCell ref="A4:C4"/>
    <mergeCell ref="A5:C5"/>
    <mergeCell ref="A6:C6"/>
    <mergeCell ref="A16:C16"/>
    <mergeCell ref="A17:C17"/>
    <mergeCell ref="A18:C18"/>
    <mergeCell ref="A19:C19"/>
    <mergeCell ref="A8:C8"/>
    <mergeCell ref="A9:C9"/>
    <mergeCell ref="A10:C10"/>
    <mergeCell ref="A11:C11"/>
    <mergeCell ref="A12:C12"/>
    <mergeCell ref="A13:C13"/>
    <mergeCell ref="A98:B98"/>
    <mergeCell ref="A1:I1"/>
    <mergeCell ref="A41:B41"/>
    <mergeCell ref="A56:I56"/>
    <mergeCell ref="A57:B57"/>
    <mergeCell ref="A76:I76"/>
    <mergeCell ref="A77:B77"/>
    <mergeCell ref="A97:I97"/>
    <mergeCell ref="A20:C20"/>
    <mergeCell ref="A21:C21"/>
    <mergeCell ref="A22:C22"/>
    <mergeCell ref="A24:I24"/>
    <mergeCell ref="A25:B25"/>
    <mergeCell ref="A40:I40"/>
    <mergeCell ref="A14:C14"/>
    <mergeCell ref="A15:C15"/>
  </mergeCells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郭峰</dc:creator>
  <cp:lastModifiedBy>郭峰</cp:lastModifiedBy>
  <dcterms:created xsi:type="dcterms:W3CDTF">2015-06-05T18:17:20Z</dcterms:created>
  <dcterms:modified xsi:type="dcterms:W3CDTF">2022-04-03T00:35:34Z</dcterms:modified>
</cp:coreProperties>
</file>