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haojiatao/25-课题项目/32-LRGTN+一线单药-Meta/08-投稿/01-Cancer treatment review/"/>
    </mc:Choice>
  </mc:AlternateContent>
  <bookViews>
    <workbookView xWindow="820" yWindow="460" windowWidth="27980" windowHeight="175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8" i="1" l="1"/>
  <c r="H19" i="1"/>
  <c r="L17" i="1"/>
  <c r="E19" i="1"/>
  <c r="O17" i="1"/>
  <c r="H18" i="1"/>
  <c r="L16" i="1"/>
  <c r="E18" i="1"/>
  <c r="O16" i="1"/>
  <c r="H17" i="1"/>
  <c r="L15" i="1"/>
  <c r="E17" i="1"/>
  <c r="O15" i="1"/>
  <c r="H16" i="1"/>
  <c r="L14" i="1"/>
  <c r="E16" i="1"/>
  <c r="O13" i="1"/>
  <c r="H14" i="1"/>
  <c r="L13" i="1"/>
  <c r="E14" i="1"/>
  <c r="O12" i="1"/>
  <c r="H13" i="1"/>
  <c r="L12" i="1"/>
  <c r="E13" i="1"/>
  <c r="O11" i="1"/>
  <c r="H12" i="1"/>
  <c r="L11" i="1"/>
  <c r="E12" i="1"/>
  <c r="O10" i="1"/>
  <c r="H11" i="1"/>
  <c r="L10" i="1"/>
  <c r="E11" i="1"/>
  <c r="L9" i="1"/>
  <c r="O8" i="1"/>
  <c r="H9" i="1"/>
  <c r="E9" i="1"/>
  <c r="L8" i="1"/>
  <c r="O7" i="1"/>
  <c r="H8" i="1"/>
  <c r="E8" i="1"/>
  <c r="L7" i="1"/>
  <c r="O6" i="1"/>
  <c r="H7" i="1"/>
  <c r="E7" i="1"/>
  <c r="L6" i="1"/>
  <c r="O5" i="1"/>
  <c r="H6" i="1"/>
  <c r="E6" i="1"/>
</calcChain>
</file>

<file path=xl/sharedStrings.xml><?xml version="1.0" encoding="utf-8"?>
<sst xmlns="http://schemas.openxmlformats.org/spreadsheetml/2006/main" count="49" uniqueCount="47">
  <si>
    <t>Act-D-based regimen (n=687)</t>
  </si>
  <si>
    <t>MTX-based regimen (n=987)</t>
  </si>
  <si>
    <t>Adverse events</t>
  </si>
  <si>
    <t>Studies(t)</t>
  </si>
  <si>
    <t>%</t>
  </si>
  <si>
    <t>Hematologic disorders</t>
  </si>
  <si>
    <t>Anemia</t>
  </si>
  <si>
    <t>46/129</t>
  </si>
  <si>
    <t>37/127</t>
  </si>
  <si>
    <t>Leucocytopenia</t>
  </si>
  <si>
    <t>27/208</t>
  </si>
  <si>
    <t>24/182</t>
  </si>
  <si>
    <t>Neutropenia</t>
  </si>
  <si>
    <t>31/259</t>
  </si>
  <si>
    <t>26/264</t>
  </si>
  <si>
    <t>Thrombocytopnia</t>
  </si>
  <si>
    <t>18/248</t>
  </si>
  <si>
    <t>9/221</t>
  </si>
  <si>
    <t>Gastrointestinal disorders</t>
  </si>
  <si>
    <t>Constipation</t>
  </si>
  <si>
    <t>32/134</t>
  </si>
  <si>
    <t>19/110</t>
  </si>
  <si>
    <t>Diarrhea</t>
  </si>
  <si>
    <t>29/308</t>
  </si>
  <si>
    <t>35/348</t>
  </si>
  <si>
    <t>Nausea</t>
  </si>
  <si>
    <t>167/405</t>
  </si>
  <si>
    <t>85/427</t>
  </si>
  <si>
    <t>Vomiting</t>
  </si>
  <si>
    <t>92/436</t>
  </si>
  <si>
    <t>43/449</t>
  </si>
  <si>
    <t>Others</t>
  </si>
  <si>
    <t>Alopecia</t>
  </si>
  <si>
    <t>69/232</t>
  </si>
  <si>
    <t>19/207</t>
  </si>
  <si>
    <t>Anorexia</t>
  </si>
  <si>
    <t>13/130</t>
  </si>
  <si>
    <t>9/138</t>
  </si>
  <si>
    <t>Fatigue</t>
  </si>
  <si>
    <t>84/134</t>
  </si>
  <si>
    <t>60/110</t>
  </si>
  <si>
    <t>Liver toxicity</t>
  </si>
  <si>
    <t>11/223</t>
  </si>
  <si>
    <t>28/223</t>
  </si>
  <si>
    <t>Table 4. Pooled incidences of selected toxicities</t>
    <phoneticPr fontId="1" type="noConversion"/>
  </si>
  <si>
    <t>Act-D=Actinomycin D, MTX=Methotrexate, t=the number of studies reporting the toxicity, n=total number of enrolled patients, n1=the number of patients with adverse events, n2=the total number of patients from studies reporting the toxicity.</t>
    <phoneticPr fontId="1" type="noConversion"/>
  </si>
  <si>
    <r>
      <t>Patients(n</t>
    </r>
    <r>
      <rPr>
        <b/>
        <vertAlign val="subscript"/>
        <sz val="6"/>
        <color theme="1"/>
        <rFont val="Times New Roman"/>
        <family val="1"/>
      </rPr>
      <t>1</t>
    </r>
    <r>
      <rPr>
        <b/>
        <sz val="6"/>
        <color theme="1"/>
        <rFont val="Times New Roman"/>
        <family val="1"/>
      </rPr>
      <t>/n</t>
    </r>
    <r>
      <rPr>
        <b/>
        <vertAlign val="subscript"/>
        <sz val="6"/>
        <color theme="1"/>
        <rFont val="Times New Roman"/>
        <family val="1"/>
      </rPr>
      <t>2</t>
    </r>
    <r>
      <rPr>
        <b/>
        <sz val="6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</si>
</sst>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6"/>
      <color theme="1"/>
      <name val="Times New Roman"/>
      <family val="1"/>
    </font>
    <font>
      <sz val="6"/>
      <color theme="1"/>
      <name val="宋体"/>
      <family val="3"/>
      <charset val="134"/>
      <scheme val="minor"/>
    </font>
    <font>
      <b/>
      <sz val="6"/>
      <color theme="1"/>
      <name val="Times New Roman"/>
      <family val="1"/>
    </font>
    <font>
      <b/>
      <vertAlign val="subscript"/>
      <sz val="6"/>
      <color theme="1"/>
      <name val="Times New Roman"/>
      <family val="1"/>
    </font>
    <font>
      <sz val="6"/>
      <color rgb="FF000000"/>
      <name val="宋体"/>
      <family val="3"/>
      <charset val="134"/>
      <scheme val="minor"/>
    </font>
    <font>
      <sz val="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0"/>
  <sheetViews>
    <sheetView tabSelected="1" zoomScale="214" zoomScaleNormal="130" workbookViewId="0">
      <selection activeCell="R17" sqref="R17"/>
    </sheetView>
  </sheetViews>
  <sheetFormatPr baseColWidth="10" defaultColWidth="9" defaultRowHeight="10" x14ac:dyDescent="0.15"/>
  <cols>
    <col min="1" max="1" width="9" style="1"/>
    <col min="2" max="2" width="8" style="1" customWidth="1"/>
    <col min="3" max="3" width="4.83203125" style="16" customWidth="1"/>
    <col min="4" max="4" width="7.83203125" style="16" customWidth="1"/>
    <col min="5" max="5" width="6.1640625" style="28" customWidth="1"/>
    <col min="6" max="6" width="1.1640625" style="28" customWidth="1"/>
    <col min="7" max="7" width="8.33203125" style="16" customWidth="1"/>
    <col min="8" max="8" width="5.6640625" style="28" customWidth="1"/>
    <col min="9" max="9" width="9" style="1"/>
    <col min="10" max="11" width="9" style="1" hidden="1" customWidth="1"/>
    <col min="12" max="13" width="12.6640625" style="1" hidden="1" customWidth="1"/>
    <col min="14" max="14" width="9" style="1" hidden="1" customWidth="1"/>
    <col min="15" max="15" width="12.6640625" style="1" hidden="1" customWidth="1"/>
    <col min="16" max="16384" width="9" style="1"/>
  </cols>
  <sheetData>
    <row r="2" spans="2:16" x14ac:dyDescent="0.15">
      <c r="B2" s="33" t="s">
        <v>44</v>
      </c>
      <c r="C2" s="33"/>
      <c r="D2" s="33"/>
      <c r="E2" s="33"/>
      <c r="F2" s="33"/>
      <c r="G2" s="33"/>
      <c r="H2" s="33"/>
    </row>
    <row r="3" spans="2:16" s="5" customFormat="1" ht="16" customHeight="1" x14ac:dyDescent="0.15">
      <c r="B3" s="2"/>
      <c r="C3" s="3"/>
      <c r="D3" s="34" t="s">
        <v>0</v>
      </c>
      <c r="E3" s="35"/>
      <c r="F3" s="4"/>
      <c r="G3" s="34" t="s">
        <v>1</v>
      </c>
      <c r="H3" s="36"/>
    </row>
    <row r="4" spans="2:16" s="10" customFormat="1" ht="18" customHeight="1" x14ac:dyDescent="0.15">
      <c r="B4" s="6" t="s">
        <v>2</v>
      </c>
      <c r="C4" s="7" t="s">
        <v>3</v>
      </c>
      <c r="D4" s="7" t="s">
        <v>46</v>
      </c>
      <c r="E4" s="8" t="s">
        <v>4</v>
      </c>
      <c r="F4" s="9"/>
      <c r="G4" s="7" t="s">
        <v>46</v>
      </c>
      <c r="H4" s="9" t="s">
        <v>4</v>
      </c>
    </row>
    <row r="5" spans="2:16" s="10" customFormat="1" ht="16" customHeight="1" x14ac:dyDescent="0.15">
      <c r="B5" s="37" t="s">
        <v>5</v>
      </c>
      <c r="C5" s="38"/>
      <c r="D5" s="37"/>
      <c r="E5" s="39"/>
      <c r="F5" s="40"/>
      <c r="G5" s="37"/>
      <c r="H5" s="37"/>
      <c r="M5" s="10">
        <v>37</v>
      </c>
      <c r="N5" s="10">
        <v>127</v>
      </c>
      <c r="O5" s="10">
        <f>M5/N5</f>
        <v>0.29133858267716534</v>
      </c>
    </row>
    <row r="6" spans="2:16" s="10" customFormat="1" ht="16" customHeight="1" x14ac:dyDescent="0.15">
      <c r="B6" s="11" t="s">
        <v>6</v>
      </c>
      <c r="C6" s="12">
        <v>2</v>
      </c>
      <c r="D6" s="13" t="s">
        <v>7</v>
      </c>
      <c r="E6" s="14">
        <f>L6*100</f>
        <v>35.65891472868217</v>
      </c>
      <c r="F6" s="15"/>
      <c r="G6" s="13" t="s">
        <v>8</v>
      </c>
      <c r="H6" s="14">
        <f>O5*100</f>
        <v>29.133858267716533</v>
      </c>
      <c r="J6" s="16">
        <v>46</v>
      </c>
      <c r="K6" s="10">
        <v>129</v>
      </c>
      <c r="L6" s="10">
        <f>J6/K6</f>
        <v>0.35658914728682173</v>
      </c>
      <c r="M6" s="16">
        <v>24</v>
      </c>
      <c r="N6" s="10">
        <v>182</v>
      </c>
      <c r="O6" s="10">
        <f t="shared" ref="O6:O18" si="0">M6/N6</f>
        <v>0.13186813186813187</v>
      </c>
    </row>
    <row r="7" spans="2:16" s="10" customFormat="1" ht="16" customHeight="1" x14ac:dyDescent="0.15">
      <c r="B7" s="11" t="s">
        <v>9</v>
      </c>
      <c r="C7" s="12">
        <v>3</v>
      </c>
      <c r="D7" s="13" t="s">
        <v>10</v>
      </c>
      <c r="E7" s="14">
        <f>L7*100</f>
        <v>12.980769230769232</v>
      </c>
      <c r="F7" s="15"/>
      <c r="G7" s="13" t="s">
        <v>11</v>
      </c>
      <c r="H7" s="14">
        <f>O6*100</f>
        <v>13.186813186813188</v>
      </c>
      <c r="J7" s="16">
        <v>27</v>
      </c>
      <c r="K7" s="10">
        <v>208</v>
      </c>
      <c r="L7" s="10">
        <f t="shared" ref="L7:L17" si="1">J7/K7</f>
        <v>0.12980769230769232</v>
      </c>
      <c r="M7" s="16">
        <v>26</v>
      </c>
      <c r="N7" s="10">
        <v>264</v>
      </c>
      <c r="O7" s="10">
        <f t="shared" si="0"/>
        <v>9.8484848484848481E-2</v>
      </c>
    </row>
    <row r="8" spans="2:16" ht="16" customHeight="1" x14ac:dyDescent="0.15">
      <c r="B8" s="11" t="s">
        <v>12</v>
      </c>
      <c r="C8" s="12">
        <v>5</v>
      </c>
      <c r="D8" s="13" t="s">
        <v>13</v>
      </c>
      <c r="E8" s="14">
        <f>L8*100</f>
        <v>11.969111969111969</v>
      </c>
      <c r="F8" s="15"/>
      <c r="G8" s="13" t="s">
        <v>14</v>
      </c>
      <c r="H8" s="14">
        <f>O7*100</f>
        <v>9.8484848484848477</v>
      </c>
      <c r="J8" s="16">
        <v>31</v>
      </c>
      <c r="K8" s="1">
        <v>259</v>
      </c>
      <c r="L8" s="10">
        <f t="shared" si="1"/>
        <v>0.11969111969111969</v>
      </c>
      <c r="M8" s="16">
        <v>9</v>
      </c>
      <c r="N8" s="1">
        <v>221</v>
      </c>
      <c r="O8" s="10">
        <f t="shared" si="0"/>
        <v>4.072398190045249E-2</v>
      </c>
    </row>
    <row r="9" spans="2:16" s="10" customFormat="1" ht="16" customHeight="1" x14ac:dyDescent="0.15">
      <c r="B9" s="11" t="s">
        <v>15</v>
      </c>
      <c r="C9" s="12">
        <v>5</v>
      </c>
      <c r="D9" s="13" t="s">
        <v>16</v>
      </c>
      <c r="E9" s="14">
        <f>L9*100</f>
        <v>7.2580645161290329</v>
      </c>
      <c r="F9" s="15"/>
      <c r="G9" s="13" t="s">
        <v>17</v>
      </c>
      <c r="H9" s="14">
        <f>O8*100</f>
        <v>4.0723981900452486</v>
      </c>
      <c r="J9" s="16">
        <v>18</v>
      </c>
      <c r="K9" s="10">
        <v>248</v>
      </c>
      <c r="L9" s="10">
        <f t="shared" si="1"/>
        <v>7.2580645161290328E-2</v>
      </c>
      <c r="M9" s="16"/>
      <c r="P9" s="17"/>
    </row>
    <row r="10" spans="2:16" s="10" customFormat="1" ht="16" customHeight="1" x14ac:dyDescent="0.15">
      <c r="B10" s="41" t="s">
        <v>18</v>
      </c>
      <c r="C10" s="42"/>
      <c r="D10" s="41"/>
      <c r="E10" s="43"/>
      <c r="F10" s="44"/>
      <c r="G10" s="41"/>
      <c r="H10" s="41"/>
      <c r="J10" s="18">
        <v>32</v>
      </c>
      <c r="K10" s="10">
        <v>134</v>
      </c>
      <c r="L10" s="10">
        <f t="shared" si="1"/>
        <v>0.23880597014925373</v>
      </c>
      <c r="M10" s="10">
        <v>19</v>
      </c>
      <c r="N10" s="10">
        <v>110</v>
      </c>
      <c r="O10" s="10">
        <f t="shared" si="0"/>
        <v>0.17272727272727273</v>
      </c>
    </row>
    <row r="11" spans="2:16" s="10" customFormat="1" ht="16" customHeight="1" x14ac:dyDescent="0.15">
      <c r="B11" s="19" t="s">
        <v>19</v>
      </c>
      <c r="C11" s="20">
        <v>3</v>
      </c>
      <c r="D11" s="21" t="s">
        <v>20</v>
      </c>
      <c r="E11" s="14">
        <f>L10*100</f>
        <v>23.880597014925371</v>
      </c>
      <c r="F11" s="22"/>
      <c r="G11" s="21" t="s">
        <v>21</v>
      </c>
      <c r="H11" s="14">
        <f>O10*100</f>
        <v>17.272727272727273</v>
      </c>
      <c r="J11" s="16">
        <v>29</v>
      </c>
      <c r="K11" s="10">
        <v>308</v>
      </c>
      <c r="L11" s="10">
        <f t="shared" si="1"/>
        <v>9.4155844155844159E-2</v>
      </c>
      <c r="M11" s="18">
        <v>35</v>
      </c>
      <c r="N11" s="10">
        <v>348</v>
      </c>
      <c r="O11" s="10">
        <f t="shared" si="0"/>
        <v>0.10057471264367816</v>
      </c>
    </row>
    <row r="12" spans="2:16" ht="16" customHeight="1" x14ac:dyDescent="0.15">
      <c r="B12" s="11" t="s">
        <v>22</v>
      </c>
      <c r="C12" s="12">
        <v>5</v>
      </c>
      <c r="D12" s="13" t="s">
        <v>23</v>
      </c>
      <c r="E12" s="14">
        <f>L11*100</f>
        <v>9.4155844155844157</v>
      </c>
      <c r="F12" s="15"/>
      <c r="G12" s="13" t="s">
        <v>24</v>
      </c>
      <c r="H12" s="14">
        <f>O11*100</f>
        <v>10.057471264367816</v>
      </c>
      <c r="J12" s="16">
        <v>167</v>
      </c>
      <c r="K12" s="1">
        <v>405</v>
      </c>
      <c r="L12" s="10">
        <f t="shared" si="1"/>
        <v>0.4123456790123457</v>
      </c>
      <c r="M12" s="16">
        <v>85</v>
      </c>
      <c r="N12" s="1">
        <v>427</v>
      </c>
      <c r="O12" s="10">
        <f t="shared" si="0"/>
        <v>0.19906323185011709</v>
      </c>
    </row>
    <row r="13" spans="2:16" ht="16" customHeight="1" x14ac:dyDescent="0.15">
      <c r="B13" s="11" t="s">
        <v>25</v>
      </c>
      <c r="C13" s="12">
        <v>9</v>
      </c>
      <c r="D13" s="13" t="s">
        <v>26</v>
      </c>
      <c r="E13" s="14">
        <f>L12*100</f>
        <v>41.23456790123457</v>
      </c>
      <c r="F13" s="15"/>
      <c r="G13" s="13" t="s">
        <v>27</v>
      </c>
      <c r="H13" s="14">
        <f>O12*100</f>
        <v>19.906323185011708</v>
      </c>
      <c r="J13" s="23">
        <v>92</v>
      </c>
      <c r="K13" s="1">
        <v>436</v>
      </c>
      <c r="L13" s="10">
        <f t="shared" si="1"/>
        <v>0.21100917431192662</v>
      </c>
      <c r="M13" s="16">
        <v>43</v>
      </c>
      <c r="N13" s="1">
        <v>449</v>
      </c>
      <c r="O13" s="10">
        <f t="shared" si="0"/>
        <v>9.5768374164810696E-2</v>
      </c>
    </row>
    <row r="14" spans="2:16" s="27" customFormat="1" ht="16" customHeight="1" x14ac:dyDescent="0.15">
      <c r="B14" s="11" t="s">
        <v>28</v>
      </c>
      <c r="C14" s="24">
        <v>9</v>
      </c>
      <c r="D14" s="25" t="s">
        <v>29</v>
      </c>
      <c r="E14" s="14">
        <f>L13*100</f>
        <v>21.100917431192663</v>
      </c>
      <c r="F14" s="26"/>
      <c r="G14" s="25" t="s">
        <v>30</v>
      </c>
      <c r="H14" s="14">
        <f>O13*100</f>
        <v>9.5768374164810695</v>
      </c>
      <c r="J14" s="16">
        <v>69</v>
      </c>
      <c r="K14" s="27">
        <v>232</v>
      </c>
      <c r="L14" s="10">
        <f t="shared" si="1"/>
        <v>0.29741379310344829</v>
      </c>
      <c r="M14" s="23"/>
      <c r="O14" s="10"/>
      <c r="P14" s="17"/>
    </row>
    <row r="15" spans="2:16" ht="16" customHeight="1" x14ac:dyDescent="0.15">
      <c r="B15" s="29" t="s">
        <v>31</v>
      </c>
      <c r="C15" s="30"/>
      <c r="D15" s="29"/>
      <c r="E15" s="31"/>
      <c r="F15" s="29"/>
      <c r="G15" s="29"/>
      <c r="H15" s="29"/>
      <c r="J15" s="16">
        <v>13</v>
      </c>
      <c r="K15" s="1">
        <v>130</v>
      </c>
      <c r="L15" s="10">
        <f t="shared" si="1"/>
        <v>0.1</v>
      </c>
      <c r="M15" s="1">
        <v>19</v>
      </c>
      <c r="N15" s="1">
        <v>207</v>
      </c>
      <c r="O15" s="10">
        <f t="shared" si="0"/>
        <v>9.1787439613526575E-2</v>
      </c>
    </row>
    <row r="16" spans="2:16" ht="16" customHeight="1" x14ac:dyDescent="0.15">
      <c r="B16" s="11" t="s">
        <v>32</v>
      </c>
      <c r="C16" s="12">
        <v>7</v>
      </c>
      <c r="D16" s="13" t="s">
        <v>33</v>
      </c>
      <c r="E16" s="14">
        <f>L14*100</f>
        <v>29.741379310344829</v>
      </c>
      <c r="F16" s="15"/>
      <c r="G16" s="13" t="s">
        <v>34</v>
      </c>
      <c r="H16" s="14">
        <f>O15*100</f>
        <v>9.1787439613526569</v>
      </c>
      <c r="J16" s="23">
        <v>84</v>
      </c>
      <c r="K16" s="1">
        <v>134</v>
      </c>
      <c r="L16" s="10">
        <f t="shared" si="1"/>
        <v>0.62686567164179108</v>
      </c>
      <c r="M16" s="16">
        <v>9</v>
      </c>
      <c r="N16" s="1">
        <v>138</v>
      </c>
      <c r="O16" s="10">
        <f t="shared" si="0"/>
        <v>6.5217391304347824E-2</v>
      </c>
    </row>
    <row r="17" spans="2:15" ht="16" customHeight="1" x14ac:dyDescent="0.15">
      <c r="B17" s="11" t="s">
        <v>35</v>
      </c>
      <c r="C17" s="12">
        <v>3</v>
      </c>
      <c r="D17" s="13" t="s">
        <v>36</v>
      </c>
      <c r="E17" s="14">
        <f>L15*100</f>
        <v>10</v>
      </c>
      <c r="F17" s="15"/>
      <c r="G17" s="13" t="s">
        <v>37</v>
      </c>
      <c r="H17" s="14">
        <f>O16*100</f>
        <v>6.5217391304347823</v>
      </c>
      <c r="J17" s="16">
        <v>11</v>
      </c>
      <c r="K17" s="1">
        <v>223</v>
      </c>
      <c r="L17" s="10">
        <f t="shared" si="1"/>
        <v>4.9327354260089683E-2</v>
      </c>
      <c r="M17" s="16">
        <v>60</v>
      </c>
      <c r="N17" s="1">
        <v>110</v>
      </c>
      <c r="O17" s="10">
        <f t="shared" si="0"/>
        <v>0.54545454545454541</v>
      </c>
    </row>
    <row r="18" spans="2:15" s="27" customFormat="1" ht="16" customHeight="1" x14ac:dyDescent="0.15">
      <c r="B18" s="11" t="s">
        <v>38</v>
      </c>
      <c r="C18" s="24">
        <v>3</v>
      </c>
      <c r="D18" s="25" t="s">
        <v>39</v>
      </c>
      <c r="E18" s="14">
        <f>L16*100</f>
        <v>62.68656716417911</v>
      </c>
      <c r="F18" s="26"/>
      <c r="G18" s="25" t="s">
        <v>40</v>
      </c>
      <c r="H18" s="14">
        <f>O17*100</f>
        <v>54.54545454545454</v>
      </c>
      <c r="M18" s="23">
        <v>28</v>
      </c>
      <c r="N18" s="27">
        <v>223</v>
      </c>
      <c r="O18" s="10">
        <f t="shared" si="0"/>
        <v>0.12556053811659193</v>
      </c>
    </row>
    <row r="19" spans="2:15" ht="16" customHeight="1" x14ac:dyDescent="0.15">
      <c r="B19" s="11" t="s">
        <v>41</v>
      </c>
      <c r="C19" s="12">
        <v>5</v>
      </c>
      <c r="D19" s="13" t="s">
        <v>42</v>
      </c>
      <c r="E19" s="14">
        <f>L17*100</f>
        <v>4.9327354260089686</v>
      </c>
      <c r="F19" s="15"/>
      <c r="G19" s="13" t="s">
        <v>43</v>
      </c>
      <c r="H19" s="14">
        <f>O18*100</f>
        <v>12.556053811659194</v>
      </c>
      <c r="M19" s="16"/>
    </row>
    <row r="20" spans="2:15" ht="33" customHeight="1" x14ac:dyDescent="0.15">
      <c r="B20" s="32" t="s">
        <v>45</v>
      </c>
      <c r="C20" s="32"/>
      <c r="D20" s="32"/>
      <c r="E20" s="32"/>
      <c r="F20" s="32"/>
      <c r="G20" s="32"/>
      <c r="H20" s="32"/>
    </row>
  </sheetData>
  <mergeCells count="7">
    <mergeCell ref="B15:H15"/>
    <mergeCell ref="B20:H20"/>
    <mergeCell ref="B2:H2"/>
    <mergeCell ref="D3:E3"/>
    <mergeCell ref="G3:H3"/>
    <mergeCell ref="B5:H5"/>
    <mergeCell ref="B10:H10"/>
  </mergeCells>
  <phoneticPr fontId="1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Microsoft Office 用户</cp:lastModifiedBy>
  <dcterms:created xsi:type="dcterms:W3CDTF">2018-02-27T11:14:00Z</dcterms:created>
  <dcterms:modified xsi:type="dcterms:W3CDTF">2020-11-18T06:36:13Z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