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worksheets/sheet6.xml" ContentType="application/vnd.openxmlformats-officedocument.spreadsheetml.worksheet+xml"/>
  <Default Extension="jpeg" ContentType="image/jpeg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5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externalReferences>
    <externalReference r:id="rId7"/>
    <externalReference r:id="rId8"/>
  </externalReferences>
  <definedNames>
    <definedName name="OLE_LINK176" localSheetId="2">'Table S3'!$E$126</definedName>
    <definedName name="OLE_LINK193" localSheetId="1">'Table S2'!$C$51</definedName>
  </definedNames>
  <calcPr calcId="124519"/>
</workbook>
</file>

<file path=xl/calcChain.xml><?xml version="1.0" encoding="utf-8"?>
<calcChain xmlns="http://schemas.openxmlformats.org/spreadsheetml/2006/main">
  <c r="DZ26" i="4"/>
  <c r="DY26"/>
  <c r="DX26"/>
  <c r="DW26"/>
  <c r="DV26"/>
  <c r="DU26"/>
  <c r="DT26"/>
  <c r="DS26"/>
  <c r="DR26"/>
  <c r="DQ26"/>
  <c r="DP26"/>
  <c r="DO26"/>
  <c r="DN26"/>
  <c r="DM26"/>
  <c r="DL26"/>
  <c r="DK26"/>
  <c r="DJ26"/>
  <c r="DI26"/>
  <c r="DH26"/>
  <c r="DG26"/>
  <c r="DF26"/>
  <c r="DE26"/>
  <c r="DD26"/>
  <c r="DC26"/>
  <c r="DB26"/>
  <c r="DA26"/>
  <c r="CZ26"/>
  <c r="CY26"/>
  <c r="CX26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G18" l="1"/>
  <c r="E18"/>
  <c r="G17"/>
  <c r="E17"/>
  <c r="G16"/>
  <c r="E16"/>
  <c r="G15"/>
  <c r="E15"/>
  <c r="G12"/>
  <c r="E12"/>
  <c r="G11"/>
  <c r="E11"/>
  <c r="G10"/>
  <c r="E10"/>
  <c r="G9"/>
  <c r="E9"/>
  <c r="E3"/>
  <c r="G3"/>
  <c r="E4"/>
  <c r="G4"/>
  <c r="E5"/>
  <c r="G5"/>
  <c r="E6"/>
  <c r="G6"/>
  <c r="E104" i="3" l="1"/>
  <c r="G107"/>
  <c r="E107"/>
  <c r="G106"/>
  <c r="E106"/>
  <c r="G105"/>
  <c r="E105"/>
  <c r="D75"/>
  <c r="C75"/>
  <c r="B75"/>
  <c r="D73"/>
  <c r="C73"/>
  <c r="B73"/>
  <c r="D74"/>
  <c r="C74"/>
  <c r="B74"/>
  <c r="E122" l="1"/>
  <c r="G111"/>
  <c r="G123"/>
  <c r="E113"/>
  <c r="E112"/>
  <c r="E125"/>
  <c r="E111"/>
  <c r="E123"/>
  <c r="E110"/>
  <c r="E124"/>
  <c r="G113"/>
  <c r="E119"/>
  <c r="G104"/>
  <c r="G110"/>
  <c r="G112"/>
  <c r="G116"/>
  <c r="G118"/>
  <c r="G122"/>
  <c r="G124"/>
  <c r="G117"/>
  <c r="G119"/>
  <c r="G125"/>
  <c r="E117"/>
  <c r="E116"/>
  <c r="E118"/>
  <c r="G93"/>
  <c r="E78"/>
  <c r="E84"/>
  <c r="E93"/>
  <c r="G92"/>
  <c r="E92"/>
  <c r="G91"/>
  <c r="E91"/>
  <c r="G90"/>
  <c r="E90"/>
  <c r="G87"/>
  <c r="E87"/>
  <c r="G86"/>
  <c r="E86"/>
  <c r="G85"/>
  <c r="E85"/>
  <c r="G84"/>
  <c r="G81"/>
  <c r="E81"/>
  <c r="G80"/>
  <c r="E80"/>
  <c r="G79"/>
  <c r="E79"/>
  <c r="G78"/>
  <c r="G75"/>
  <c r="E75"/>
  <c r="G74"/>
  <c r="E74"/>
  <c r="G73"/>
  <c r="E73"/>
  <c r="G72"/>
  <c r="E72"/>
  <c r="D46" i="2"/>
  <c r="D47"/>
  <c r="D48"/>
  <c r="C46"/>
  <c r="G46" s="1"/>
  <c r="C47"/>
  <c r="C48"/>
  <c r="B46"/>
  <c r="B47"/>
  <c r="B48"/>
  <c r="E48" s="1"/>
  <c r="C45"/>
  <c r="D45"/>
  <c r="B45"/>
  <c r="G42"/>
  <c r="E42"/>
  <c r="G41"/>
  <c r="E41"/>
  <c r="G40"/>
  <c r="E40"/>
  <c r="G39"/>
  <c r="E39"/>
  <c r="G36"/>
  <c r="E36"/>
  <c r="G35"/>
  <c r="E35"/>
  <c r="G34"/>
  <c r="E34"/>
  <c r="G33"/>
  <c r="E33"/>
  <c r="E29"/>
  <c r="G30"/>
  <c r="E30"/>
  <c r="G29"/>
  <c r="G28"/>
  <c r="E28"/>
  <c r="G27"/>
  <c r="E27"/>
  <c r="G24"/>
  <c r="E24"/>
  <c r="G23"/>
  <c r="E23"/>
  <c r="G22"/>
  <c r="E22"/>
  <c r="G21"/>
  <c r="E21"/>
  <c r="G18"/>
  <c r="E18"/>
  <c r="G17"/>
  <c r="E17"/>
  <c r="G16"/>
  <c r="E16"/>
  <c r="G15"/>
  <c r="E15"/>
  <c r="G12"/>
  <c r="E12"/>
  <c r="G11"/>
  <c r="E11"/>
  <c r="G10"/>
  <c r="E10"/>
  <c r="G9"/>
  <c r="E9"/>
  <c r="G6"/>
  <c r="E6"/>
  <c r="G5"/>
  <c r="E5"/>
  <c r="G4"/>
  <c r="E4"/>
  <c r="G3"/>
  <c r="E3"/>
  <c r="G48" l="1"/>
  <c r="E46"/>
  <c r="E45"/>
  <c r="G47"/>
  <c r="E47"/>
  <c r="G45"/>
</calcChain>
</file>

<file path=xl/sharedStrings.xml><?xml version="1.0" encoding="utf-8"?>
<sst xmlns="http://schemas.openxmlformats.org/spreadsheetml/2006/main" count="691" uniqueCount="208">
  <si>
    <t>W</t>
    <phoneticPr fontId="1" type="noConversion"/>
  </si>
  <si>
    <t>Wavelength</t>
    <phoneticPr fontId="1" type="noConversion"/>
  </si>
  <si>
    <t>R</t>
    <phoneticPr fontId="1" type="noConversion"/>
  </si>
  <si>
    <t>Photoelectric current signal</t>
    <phoneticPr fontId="1" type="noConversion"/>
  </si>
  <si>
    <t>B</t>
    <phoneticPr fontId="1" type="noConversion"/>
  </si>
  <si>
    <t>RB</t>
    <phoneticPr fontId="1" type="noConversion"/>
  </si>
  <si>
    <t xml:space="preserve">Growth and development </t>
    <phoneticPr fontId="1" type="noConversion"/>
  </si>
  <si>
    <t>AVERAGE</t>
  </si>
  <si>
    <t>STDEV</t>
  </si>
  <si>
    <t>P ≤ 0.05</t>
  </si>
  <si>
    <t>W</t>
    <phoneticPr fontId="2" type="noConversion"/>
  </si>
  <si>
    <t>±</t>
  </si>
  <si>
    <t>B</t>
    <phoneticPr fontId="2" type="noConversion"/>
  </si>
  <si>
    <t>c</t>
  </si>
  <si>
    <t>R</t>
    <phoneticPr fontId="2" type="noConversion"/>
  </si>
  <si>
    <t>RB</t>
    <phoneticPr fontId="2" type="noConversion"/>
  </si>
  <si>
    <t>a</t>
    <phoneticPr fontId="1" type="noConversion"/>
  </si>
  <si>
    <t>b</t>
    <phoneticPr fontId="1" type="noConversion"/>
  </si>
  <si>
    <t>d</t>
    <phoneticPr fontId="1" type="noConversion"/>
  </si>
  <si>
    <t>c</t>
    <phoneticPr fontId="1" type="noConversion"/>
  </si>
  <si>
    <t>Spectra</t>
    <phoneticPr fontId="1" type="noConversion"/>
  </si>
  <si>
    <t>Shoot dry weight (g)</t>
    <phoneticPr fontId="1" type="noConversion"/>
  </si>
  <si>
    <t>Root dry weight (g)</t>
    <phoneticPr fontId="1" type="noConversion"/>
  </si>
  <si>
    <t>Leaf thickness (μm)</t>
    <phoneticPr fontId="1" type="noConversion"/>
  </si>
  <si>
    <t>Palisade mesophyll tissue thickness (μm)</t>
    <phoneticPr fontId="1" type="noConversion"/>
  </si>
  <si>
    <t>Spongy mesophyll tissue thickness (μm)</t>
    <phoneticPr fontId="1" type="noConversion"/>
  </si>
  <si>
    <t>Upper epidermis thickness (μm)</t>
    <phoneticPr fontId="1" type="noConversion"/>
  </si>
  <si>
    <t>Lower epidermis thickness (μm)</t>
    <phoneticPr fontId="1" type="noConversion"/>
  </si>
  <si>
    <t>ab</t>
    <phoneticPr fontId="1" type="noConversion"/>
  </si>
  <si>
    <t>Palisade mesophyll tissue/spongy mesophyll tissue ratio</t>
    <phoneticPr fontId="1" type="noConversion"/>
  </si>
  <si>
    <t>R</t>
    <phoneticPr fontId="8" type="noConversion"/>
  </si>
  <si>
    <t>B</t>
    <phoneticPr fontId="8" type="noConversion"/>
  </si>
  <si>
    <t>RB</t>
    <phoneticPr fontId="8" type="noConversion"/>
  </si>
  <si>
    <t>Treatments</t>
  </si>
  <si>
    <t>AQY</t>
  </si>
  <si>
    <t>LCP</t>
  </si>
  <si>
    <t>LSP</t>
  </si>
  <si>
    <t>R</t>
  </si>
  <si>
    <t>B</t>
  </si>
  <si>
    <t>RB</t>
  </si>
  <si>
    <r>
      <t>LCP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μmol·m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·s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</si>
  <si>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LSP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μmol·m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·s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</si>
  <si>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Pmax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μmol·m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·s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宋体"/>
        <family val="3"/>
        <charset val="134"/>
      </rPr>
      <t>）</t>
    </r>
    <phoneticPr fontId="1" type="noConversion"/>
  </si>
  <si>
    <t>W</t>
  </si>
  <si>
    <t>W</t>
    <phoneticPr fontId="8" type="noConversion"/>
  </si>
  <si>
    <t>c</t>
    <phoneticPr fontId="1" type="noConversion"/>
  </si>
  <si>
    <t>b</t>
    <phoneticPr fontId="1" type="noConversion"/>
  </si>
  <si>
    <t>a</t>
    <phoneticPr fontId="1" type="noConversion"/>
  </si>
  <si>
    <t>b</t>
    <phoneticPr fontId="1" type="noConversion"/>
  </si>
  <si>
    <t>a</t>
    <phoneticPr fontId="1" type="noConversion"/>
  </si>
  <si>
    <t>0.051 ± 0.003 b</t>
  </si>
  <si>
    <t>26.6 ± 2.36 a</t>
  </si>
  <si>
    <t>729 ± 38.42 c</t>
  </si>
  <si>
    <t>13.0 ± 0.23 b</t>
  </si>
  <si>
    <t>0.030 ± 0.002 c</t>
  </si>
  <si>
    <t>27.3 ± 2.11 a</t>
  </si>
  <si>
    <t>520 ± 29.14 d</t>
  </si>
  <si>
    <t>6.1 ± 0.45 c</t>
  </si>
  <si>
    <t>0.050 ± 0.002 b</t>
  </si>
  <si>
    <t>23.7 ± 1.82 b</t>
  </si>
  <si>
    <t>924 ± 27.68 b</t>
  </si>
  <si>
    <t>15.2 ± 0.62 a</t>
  </si>
  <si>
    <t>0.056 ± 0.001 a</t>
  </si>
  <si>
    <t>22.8 ± 2.91 b</t>
  </si>
  <si>
    <t>968 ± 28.35 a</t>
  </si>
  <si>
    <t>16.3 ± 0.67 a</t>
  </si>
  <si>
    <r>
      <t>Pn</t>
    </r>
    <r>
      <rPr>
        <vertAlign val="subscript"/>
        <sz val="8"/>
        <color theme="1"/>
        <rFont val="Times New Roman"/>
        <family val="1"/>
      </rPr>
      <t>max</t>
    </r>
  </si>
  <si>
    <r>
      <rPr>
        <sz val="8"/>
        <color theme="1"/>
        <rFont val="DengXian Light"/>
        <family val="2"/>
      </rPr>
      <t>（</t>
    </r>
    <r>
      <rPr>
        <sz val="8"/>
        <color theme="1"/>
        <rFont val="Times New Roman"/>
        <family val="1"/>
      </rPr>
      <t>μmol/m</t>
    </r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·s</t>
    </r>
    <r>
      <rPr>
        <sz val="8"/>
        <color theme="1"/>
        <rFont val="DengXian Light"/>
        <family val="2"/>
      </rPr>
      <t>）</t>
    </r>
  </si>
  <si>
    <t>Photosynthetic light-response curves</t>
    <phoneticPr fontId="1" type="noConversion"/>
  </si>
  <si>
    <r>
      <t>Photosynthetic CO</t>
    </r>
    <r>
      <rPr>
        <b/>
        <vertAlign val="subscript"/>
        <sz val="14"/>
        <color theme="1"/>
        <rFont val="Times New Roman"/>
        <family val="1"/>
      </rPr>
      <t>2</t>
    </r>
    <r>
      <rPr>
        <b/>
        <sz val="14"/>
        <color theme="1"/>
        <rFont val="Times New Roman"/>
        <family val="1"/>
      </rPr>
      <t>-response curves</t>
    </r>
    <phoneticPr fontId="1" type="noConversion"/>
  </si>
  <si>
    <t>W</t>
    <phoneticPr fontId="1" type="noConversion"/>
  </si>
  <si>
    <t>R</t>
    <phoneticPr fontId="1" type="noConversion"/>
  </si>
  <si>
    <t>B</t>
    <phoneticPr fontId="1" type="noConversion"/>
  </si>
  <si>
    <t>RB</t>
    <phoneticPr fontId="1" type="noConversion"/>
  </si>
  <si>
    <t>Photosynthetic light-response curve parameters</t>
    <phoneticPr fontId="1" type="noConversion"/>
  </si>
  <si>
    <t>a</t>
    <phoneticPr fontId="8" type="noConversion"/>
  </si>
  <si>
    <t>b</t>
    <phoneticPr fontId="8" type="noConversion"/>
  </si>
  <si>
    <t>c</t>
    <phoneticPr fontId="8" type="noConversion"/>
  </si>
  <si>
    <r>
      <t>Photosynthetic CO</t>
    </r>
    <r>
      <rPr>
        <b/>
        <vertAlign val="subscript"/>
        <sz val="14"/>
        <color theme="1"/>
        <rFont val="Times New Roman"/>
        <family val="1"/>
      </rPr>
      <t>2</t>
    </r>
    <r>
      <rPr>
        <b/>
        <sz val="14"/>
        <color theme="1"/>
        <rFont val="Times New Roman"/>
        <family val="1"/>
      </rPr>
      <t>-response curve parameters</t>
    </r>
    <phoneticPr fontId="1" type="noConversion"/>
  </si>
  <si>
    <r>
      <t>CE (μmol/m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·s)</t>
    </r>
    <phoneticPr fontId="1" type="noConversion"/>
  </si>
  <si>
    <r>
      <t>CCP (μmol/m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·s)</t>
    </r>
    <phoneticPr fontId="1" type="noConversion"/>
  </si>
  <si>
    <r>
      <t>CSP (μmol/m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·s)</t>
    </r>
    <phoneticPr fontId="1" type="noConversion"/>
  </si>
  <si>
    <r>
      <t>Maximum RuBP regeneration rate (μmol/m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·s)</t>
    </r>
    <phoneticPr fontId="1" type="noConversion"/>
  </si>
  <si>
    <r>
      <t>AQY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μmol·m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·s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宋体"/>
        <family val="3"/>
        <charset val="134"/>
      </rPr>
      <t>）</t>
    </r>
    <phoneticPr fontId="1" type="noConversion"/>
  </si>
  <si>
    <t>c</t>
    <phoneticPr fontId="1" type="noConversion"/>
  </si>
  <si>
    <t>d</t>
    <phoneticPr fontId="1" type="noConversion"/>
  </si>
  <si>
    <t>CE</t>
  </si>
  <si>
    <t>CCP</t>
  </si>
  <si>
    <t>CSP</t>
  </si>
  <si>
    <t>Maximum RuBP regeneration rate</t>
  </si>
  <si>
    <t>0.047 ± 0.006 b</t>
  </si>
  <si>
    <t>81 ± 5.69 b</t>
  </si>
  <si>
    <t>1087 ± 25.38 c</t>
  </si>
  <si>
    <t>23.1 ± 3.46 b</t>
  </si>
  <si>
    <t>0.032 ± 0.004 c</t>
  </si>
  <si>
    <t>92 ± 3.21 a</t>
  </si>
  <si>
    <t>1213 ± 12.34 b</t>
  </si>
  <si>
    <t>11.0 ± 1.14 c</t>
  </si>
  <si>
    <t>0.057 ± 0.009 b</t>
  </si>
  <si>
    <t>57 ± 3.00 c</t>
  </si>
  <si>
    <t>1040 ± 17.56 d</t>
  </si>
  <si>
    <t>21.4 ± 1.96 b</t>
  </si>
  <si>
    <t>0.066 ± 0.003 a</t>
  </si>
  <si>
    <t>61 ± 6.66 c</t>
  </si>
  <si>
    <t>1443 ± 21.39 a</t>
  </si>
  <si>
    <t>39.5 ± 1.06 a</t>
  </si>
  <si>
    <r>
      <rPr>
        <sz val="8"/>
        <color theme="1"/>
        <rFont val="DengXian Light"/>
        <family val="2"/>
      </rPr>
      <t>（</t>
    </r>
    <r>
      <rPr>
        <sz val="8"/>
        <color theme="1"/>
        <rFont val="Times New Roman"/>
        <family val="1"/>
      </rPr>
      <t>mol/m</t>
    </r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·s</t>
    </r>
    <r>
      <rPr>
        <sz val="8"/>
        <color theme="1"/>
        <rFont val="DengXian Light"/>
        <family val="2"/>
      </rPr>
      <t>）</t>
    </r>
  </si>
  <si>
    <t>Chlorophyll fluorescence</t>
    <phoneticPr fontId="1" type="noConversion"/>
  </si>
  <si>
    <t>Fv/Fm</t>
    <phoneticPr fontId="1" type="noConversion"/>
  </si>
  <si>
    <r>
      <t>ΦPS</t>
    </r>
    <r>
      <rPr>
        <sz val="11"/>
        <color theme="1"/>
        <rFont val="宋体"/>
        <family val="3"/>
        <charset val="134"/>
      </rPr>
      <t>Ⅱ</t>
    </r>
    <phoneticPr fontId="1" type="noConversion"/>
  </si>
  <si>
    <t>Fv'/Fm'</t>
    <phoneticPr fontId="1" type="noConversion"/>
  </si>
  <si>
    <t>ab</t>
    <phoneticPr fontId="1" type="noConversion"/>
  </si>
  <si>
    <t>7d</t>
    <phoneticPr fontId="8" type="noConversion"/>
  </si>
  <si>
    <t>14d</t>
    <phoneticPr fontId="8" type="noConversion"/>
  </si>
  <si>
    <t>21d</t>
    <phoneticPr fontId="8" type="noConversion"/>
  </si>
  <si>
    <t>28d</t>
    <phoneticPr fontId="8" type="noConversion"/>
  </si>
  <si>
    <t>Record No</t>
    <phoneticPr fontId="8" type="noConversion"/>
  </si>
  <si>
    <t>7d</t>
  </si>
  <si>
    <t>14d</t>
  </si>
  <si>
    <t>21d</t>
  </si>
  <si>
    <t>28d</t>
  </si>
  <si>
    <t>Sm</t>
  </si>
  <si>
    <t>R</t>
    <phoneticPr fontId="8" type="noConversion"/>
  </si>
  <si>
    <t>B</t>
    <phoneticPr fontId="8" type="noConversion"/>
  </si>
  <si>
    <t>RB</t>
    <phoneticPr fontId="8" type="noConversion"/>
  </si>
  <si>
    <t>14d</t>
    <phoneticPr fontId="8" type="noConversion"/>
  </si>
  <si>
    <t>21d</t>
    <phoneticPr fontId="8" type="noConversion"/>
  </si>
  <si>
    <t>28d</t>
    <phoneticPr fontId="8" type="noConversion"/>
  </si>
  <si>
    <t>14d</t>
    <phoneticPr fontId="8" type="noConversion"/>
  </si>
  <si>
    <t>21d</t>
    <phoneticPr fontId="8" type="noConversion"/>
  </si>
  <si>
    <t>28d</t>
    <phoneticPr fontId="8" type="noConversion"/>
  </si>
  <si>
    <t>14d</t>
    <phoneticPr fontId="8" type="noConversion"/>
  </si>
  <si>
    <t>21d</t>
    <phoneticPr fontId="8" type="noConversion"/>
  </si>
  <si>
    <t>28d</t>
    <phoneticPr fontId="8" type="noConversion"/>
  </si>
  <si>
    <r>
      <t>PI</t>
    </r>
    <r>
      <rPr>
        <vertAlign val="subscript"/>
        <sz val="11"/>
        <color theme="1"/>
        <rFont val="Times New Roman"/>
        <family val="1"/>
      </rPr>
      <t>ABS</t>
    </r>
    <phoneticPr fontId="8" type="noConversion"/>
  </si>
  <si>
    <t>RC/ABS</t>
    <phoneticPr fontId="1" type="noConversion"/>
  </si>
  <si>
    <t>chlorophyll a fluorescence transient (OJIP)</t>
    <phoneticPr fontId="1" type="noConversion"/>
  </si>
  <si>
    <t>JIP-test parameters</t>
    <phoneticPr fontId="1" type="noConversion"/>
  </si>
  <si>
    <t>STD</t>
    <phoneticPr fontId="1" type="noConversion"/>
  </si>
  <si>
    <t>W</t>
    <phoneticPr fontId="1" type="noConversion"/>
  </si>
  <si>
    <t>W</t>
    <phoneticPr fontId="8" type="noConversion"/>
  </si>
  <si>
    <t>W</t>
    <phoneticPr fontId="1" type="noConversion"/>
  </si>
  <si>
    <t>W</t>
    <phoneticPr fontId="1" type="noConversion"/>
  </si>
  <si>
    <r>
      <t>DI</t>
    </r>
    <r>
      <rPr>
        <vertAlign val="subscript"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/RC</t>
    </r>
    <phoneticPr fontId="8" type="noConversion"/>
  </si>
  <si>
    <r>
      <t>TR</t>
    </r>
    <r>
      <rPr>
        <vertAlign val="subscript"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/RC</t>
    </r>
    <phoneticPr fontId="8" type="noConversion"/>
  </si>
  <si>
    <r>
      <t>PI</t>
    </r>
    <r>
      <rPr>
        <vertAlign val="subscript"/>
        <sz val="11"/>
        <color theme="1"/>
        <rFont val="Times New Roman"/>
        <family val="1"/>
      </rPr>
      <t>total</t>
    </r>
    <phoneticPr fontId="8" type="noConversion"/>
  </si>
  <si>
    <r>
      <t>φ</t>
    </r>
    <r>
      <rPr>
        <vertAlign val="subscript"/>
        <sz val="11"/>
        <color theme="1"/>
        <rFont val="Times New Roman"/>
        <family val="1"/>
      </rPr>
      <t>Ro</t>
    </r>
    <phoneticPr fontId="8" type="noConversion"/>
  </si>
  <si>
    <r>
      <t>δ</t>
    </r>
    <r>
      <rPr>
        <vertAlign val="subscript"/>
        <sz val="11"/>
        <color theme="1"/>
        <rFont val="Times New Roman"/>
        <family val="1"/>
      </rPr>
      <t>Ro</t>
    </r>
    <phoneticPr fontId="1" type="noConversion"/>
  </si>
  <si>
    <r>
      <t>FBPase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U·g</t>
    </r>
    <r>
      <rPr>
        <vertAlign val="superscript"/>
        <sz val="11"/>
        <color indexed="8"/>
        <rFont val="Times New Roman"/>
        <family val="1"/>
      </rPr>
      <t>-1</t>
    </r>
    <r>
      <rPr>
        <sz val="11"/>
        <color indexed="8"/>
        <rFont val="Times New Roman"/>
        <family val="1"/>
      </rPr>
      <t xml:space="preserve"> FW</t>
    </r>
    <r>
      <rPr>
        <sz val="11"/>
        <color indexed="8"/>
        <rFont val="宋体"/>
        <family val="3"/>
        <charset val="134"/>
      </rPr>
      <t>）</t>
    </r>
    <phoneticPr fontId="23" type="noConversion"/>
  </si>
  <si>
    <t>R</t>
    <phoneticPr fontId="23" type="noConversion"/>
  </si>
  <si>
    <t>B</t>
    <phoneticPr fontId="23" type="noConversion"/>
  </si>
  <si>
    <t>RB</t>
    <phoneticPr fontId="23" type="noConversion"/>
  </si>
  <si>
    <t>7d</t>
    <phoneticPr fontId="23" type="noConversion"/>
  </si>
  <si>
    <t>14d</t>
    <phoneticPr fontId="23" type="noConversion"/>
  </si>
  <si>
    <t>21d</t>
    <phoneticPr fontId="23" type="noConversion"/>
  </si>
  <si>
    <t>28d</t>
    <phoneticPr fontId="23" type="noConversion"/>
  </si>
  <si>
    <r>
      <t>FBA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U·g</t>
    </r>
    <r>
      <rPr>
        <vertAlign val="superscript"/>
        <sz val="11"/>
        <color indexed="8"/>
        <rFont val="Times New Roman"/>
        <family val="1"/>
      </rPr>
      <t xml:space="preserve">-1 </t>
    </r>
    <r>
      <rPr>
        <sz val="11"/>
        <color indexed="8"/>
        <rFont val="Times New Roman"/>
        <family val="1"/>
      </rPr>
      <t>FW</t>
    </r>
    <r>
      <rPr>
        <sz val="11"/>
        <color indexed="8"/>
        <rFont val="宋体"/>
        <family val="3"/>
        <charset val="134"/>
      </rPr>
      <t>）</t>
    </r>
    <phoneticPr fontId="23" type="noConversion"/>
  </si>
  <si>
    <t>W</t>
    <phoneticPr fontId="23" type="noConversion"/>
  </si>
  <si>
    <t>STD</t>
    <phoneticPr fontId="23" type="noConversion"/>
  </si>
  <si>
    <r>
      <t>TK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IU·L</t>
    </r>
    <r>
      <rPr>
        <vertAlign val="superscript"/>
        <sz val="11"/>
        <color indexed="8"/>
        <rFont val="Times New Roman"/>
        <family val="1"/>
      </rPr>
      <t>-1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family val="3"/>
        <charset val="134"/>
      </rPr>
      <t>）</t>
    </r>
    <phoneticPr fontId="23" type="noConversion"/>
  </si>
  <si>
    <r>
      <t>GAPDH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U·L</t>
    </r>
    <r>
      <rPr>
        <vertAlign val="superscript"/>
        <sz val="11"/>
        <color rgb="FF000000"/>
        <rFont val="Times New Roman"/>
        <family val="1"/>
      </rPr>
      <t>-1</t>
    </r>
    <r>
      <rPr>
        <sz val="11"/>
        <color rgb="FF000000"/>
        <rFont val="Times New Roman"/>
        <family val="1"/>
      </rPr>
      <t xml:space="preserve"> </t>
    </r>
    <r>
      <rPr>
        <sz val="11"/>
        <color rgb="FF000000"/>
        <rFont val="宋体"/>
        <family val="3"/>
        <charset val="134"/>
      </rPr>
      <t>）</t>
    </r>
    <phoneticPr fontId="1" type="noConversion"/>
  </si>
  <si>
    <t>Enzyme activity</t>
    <phoneticPr fontId="1" type="noConversion"/>
  </si>
  <si>
    <t>ab</t>
    <phoneticPr fontId="8" type="noConversion"/>
  </si>
  <si>
    <r>
      <rPr>
        <sz val="11"/>
        <color theme="1"/>
        <rFont val="宋体"/>
        <family val="2"/>
        <charset val="134"/>
      </rPr>
      <t>表达量</t>
    </r>
    <phoneticPr fontId="8" type="noConversion"/>
  </si>
  <si>
    <r>
      <rPr>
        <sz val="11"/>
        <color theme="1"/>
        <rFont val="宋体"/>
        <family val="2"/>
        <charset val="134"/>
      </rPr>
      <t>标准差</t>
    </r>
    <phoneticPr fontId="8" type="noConversion"/>
  </si>
  <si>
    <t>FBPase activity</t>
    <phoneticPr fontId="8" type="noConversion"/>
  </si>
  <si>
    <t>FBA activity</t>
    <phoneticPr fontId="8" type="noConversion"/>
  </si>
  <si>
    <t>Rubisco activity</t>
    <phoneticPr fontId="8" type="noConversion"/>
  </si>
  <si>
    <t>GAPDH activity</t>
    <phoneticPr fontId="8" type="noConversion"/>
  </si>
  <si>
    <t>TK activity</t>
    <phoneticPr fontId="8" type="noConversion"/>
  </si>
  <si>
    <r>
      <rPr>
        <i/>
        <sz val="11"/>
        <color theme="1"/>
        <rFont val="Times New Roman"/>
        <family val="1"/>
      </rPr>
      <t>FBA</t>
    </r>
    <r>
      <rPr>
        <sz val="11"/>
        <color theme="1"/>
        <rFont val="Times New Roman"/>
        <family val="1"/>
      </rPr>
      <t xml:space="preserve"> mRNA expression</t>
    </r>
    <phoneticPr fontId="8" type="noConversion"/>
  </si>
  <si>
    <r>
      <rPr>
        <i/>
        <sz val="11"/>
        <color theme="1"/>
        <rFont val="Times New Roman"/>
        <family val="1"/>
      </rPr>
      <t>FBPas</t>
    </r>
    <r>
      <rPr>
        <sz val="11"/>
        <color theme="1"/>
        <rFont val="Times New Roman"/>
        <family val="1"/>
      </rPr>
      <t xml:space="preserve">e mRNA expression </t>
    </r>
    <phoneticPr fontId="8" type="noConversion"/>
  </si>
  <si>
    <r>
      <rPr>
        <i/>
        <sz val="11"/>
        <color theme="1"/>
        <rFont val="Times New Roman"/>
        <family val="1"/>
      </rPr>
      <t>GAPDH</t>
    </r>
    <r>
      <rPr>
        <sz val="11"/>
        <color theme="1"/>
        <rFont val="Times New Roman"/>
        <family val="1"/>
      </rPr>
      <t xml:space="preserve"> mRNA expression</t>
    </r>
    <phoneticPr fontId="8" type="noConversion"/>
  </si>
  <si>
    <r>
      <rPr>
        <i/>
        <sz val="11"/>
        <color theme="1"/>
        <rFont val="Times New Roman"/>
        <family val="1"/>
      </rPr>
      <t>TK</t>
    </r>
    <r>
      <rPr>
        <sz val="11"/>
        <color theme="1"/>
        <rFont val="Times New Roman"/>
        <family val="1"/>
      </rPr>
      <t xml:space="preserve"> mRNA expression</t>
    </r>
    <phoneticPr fontId="8" type="noConversion"/>
  </si>
  <si>
    <t>Gene expression</t>
    <phoneticPr fontId="1" type="noConversion"/>
  </si>
  <si>
    <r>
      <t>Rubisco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U·g</t>
    </r>
    <r>
      <rPr>
        <vertAlign val="superscript"/>
        <sz val="11"/>
        <color indexed="8"/>
        <rFont val="Times New Roman"/>
        <family val="1"/>
      </rPr>
      <t>-1</t>
    </r>
    <r>
      <rPr>
        <sz val="11"/>
        <color indexed="8"/>
        <rFont val="Times New Roman"/>
        <family val="1"/>
      </rPr>
      <t xml:space="preserve"> FW</t>
    </r>
    <r>
      <rPr>
        <sz val="11"/>
        <color indexed="8"/>
        <rFont val="宋体"/>
        <family val="3"/>
        <charset val="134"/>
      </rPr>
      <t>）</t>
    </r>
    <phoneticPr fontId="23" type="noConversion"/>
  </si>
  <si>
    <t>Leaf thickness</t>
  </si>
  <si>
    <t>Palisade mesophyll tissue</t>
  </si>
  <si>
    <t>thickness</t>
  </si>
  <si>
    <t>Spongy mesophyll tissue</t>
  </si>
  <si>
    <t>Upper epidermis</t>
  </si>
  <si>
    <t>Lower epidermis</t>
  </si>
  <si>
    <t>Palisade mesophyll tissue/spongy mesophyll tissue ratio</t>
  </si>
  <si>
    <t>122.54 ± 4.92 b</t>
  </si>
  <si>
    <t>39.73 ± 2.11 b</t>
  </si>
  <si>
    <t>67.92 ± 3.02 b</t>
  </si>
  <si>
    <t>8.35 ± 0.39 b</t>
  </si>
  <si>
    <t>6.21 ± 0.11 ab</t>
  </si>
  <si>
    <t>0.59 ± 0.06 ab</t>
  </si>
  <si>
    <t>103.25 ± 3.78 c</t>
  </si>
  <si>
    <t>30.21 ± 1.32 c</t>
  </si>
  <si>
    <t>59.03 ± 2.82 c</t>
  </si>
  <si>
    <t>6.23 ± 0.15 c</t>
  </si>
  <si>
    <t>5.88 ± 0.19 b</t>
  </si>
  <si>
    <t>0.51 ± 0.03 b</t>
  </si>
  <si>
    <t>130.22 ± 3.15 b</t>
  </si>
  <si>
    <t>43.33 ± 1.87 b</t>
  </si>
  <si>
    <t>73.24 ± 1.45 b</t>
  </si>
  <si>
    <t>7.96 ± 0.27 b</t>
  </si>
  <si>
    <t>6.07 ± 0.14 b</t>
  </si>
  <si>
    <t>0.59 ± 0.02 a</t>
  </si>
  <si>
    <t>146.90 ± 5.21 a</t>
  </si>
  <si>
    <t>50.07 ± 2.56 a</t>
  </si>
  <si>
    <t>81.02 ± 2.56 a</t>
  </si>
  <si>
    <t>10.18 ± 0.11 a</t>
  </si>
  <si>
    <t>6.42 ± 0.12 a</t>
  </si>
  <si>
    <t>0.62 ± 0.04 a</t>
  </si>
  <si>
    <r>
      <rPr>
        <sz val="8"/>
        <color theme="1"/>
        <rFont val="DengXian Light"/>
        <family val="2"/>
      </rPr>
      <t>（</t>
    </r>
    <r>
      <rPr>
        <sz val="8"/>
        <color theme="1"/>
        <rFont val="Times New Roman"/>
        <family val="1"/>
      </rPr>
      <t>µm</t>
    </r>
    <r>
      <rPr>
        <sz val="8"/>
        <color theme="1"/>
        <rFont val="DengXian Light"/>
        <family val="2"/>
      </rPr>
      <t>）</t>
    </r>
  </si>
</sst>
</file>

<file path=xl/styles.xml><?xml version="1.0" encoding="utf-8"?>
<styleSheet xmlns="http://schemas.openxmlformats.org/spreadsheetml/2006/main">
  <numFmts count="11">
    <numFmt numFmtId="176" formatCode="0.00_);[Red]\(0.00\)"/>
    <numFmt numFmtId="177" formatCode="0.000_);[Red]\(0.000\)"/>
    <numFmt numFmtId="178" formatCode="0.000_ "/>
    <numFmt numFmtId="179" formatCode="0.00_ "/>
    <numFmt numFmtId="180" formatCode="0.0_ "/>
    <numFmt numFmtId="181" formatCode="0.0000_ "/>
    <numFmt numFmtId="182" formatCode="0.0_);[Red]\(0.0\)"/>
    <numFmt numFmtId="183" formatCode="0_);[Red]\(0\)"/>
    <numFmt numFmtId="184" formatCode="0.0"/>
    <numFmt numFmtId="185" formatCode="0.0000"/>
    <numFmt numFmtId="186" formatCode="0.00000000000000_);[Red]\(0.00000000000000\)"/>
  </numFmts>
  <fonts count="2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2"/>
      <name val="宋体"/>
      <family val="3"/>
      <charset val="134"/>
    </font>
    <font>
      <sz val="11"/>
      <color indexed="0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2"/>
      <charset val="134"/>
    </font>
    <font>
      <sz val="8"/>
      <color theme="1"/>
      <name val="DengXian Light"/>
      <family val="2"/>
    </font>
    <font>
      <sz val="10"/>
      <color theme="1"/>
      <name val="DengXian Light"/>
      <family val="2"/>
    </font>
    <font>
      <sz val="8"/>
      <color theme="1"/>
      <name val="Times New Roman"/>
      <family val="1"/>
    </font>
    <font>
      <vertAlign val="subscript"/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vertAlign val="subscript"/>
      <sz val="14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vertAlign val="superscript"/>
      <sz val="11"/>
      <color indexed="8"/>
      <name val="Times New Roman"/>
      <family val="1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vertAlign val="superscript"/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0" xfId="0" applyNumberFormat="1" applyFont="1" applyAlignment="1"/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  <xf numFmtId="177" fontId="3" fillId="0" borderId="0" xfId="0" applyNumberFormat="1" applyFont="1" applyAlignment="1">
      <alignment horizontal="center"/>
    </xf>
    <xf numFmtId="0" fontId="6" fillId="0" borderId="0" xfId="1" applyFont="1" applyAlignment="1" applyProtection="1">
      <alignment horizontal="center" vertical="center" wrapText="1"/>
      <protection locked="0"/>
    </xf>
    <xf numFmtId="17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180" fontId="3" fillId="0" borderId="0" xfId="0" applyNumberFormat="1" applyFont="1" applyAlignment="1">
      <alignment horizontal="center" vertical="center"/>
    </xf>
    <xf numFmtId="181" fontId="3" fillId="0" borderId="0" xfId="0" applyNumberFormat="1" applyFont="1" applyAlignment="1">
      <alignment horizontal="center" vertical="center"/>
    </xf>
    <xf numFmtId="180" fontId="3" fillId="0" borderId="0" xfId="0" applyNumberFormat="1" applyFont="1" applyFill="1" applyAlignment="1">
      <alignment horizontal="center" vertical="center"/>
    </xf>
    <xf numFmtId="181" fontId="3" fillId="0" borderId="0" xfId="0" applyNumberFormat="1" applyFont="1" applyFill="1" applyAlignment="1">
      <alignment horizontal="center"/>
    </xf>
    <xf numFmtId="182" fontId="3" fillId="0" borderId="0" xfId="0" applyNumberFormat="1" applyFont="1" applyAlignment="1">
      <alignment horizontal="center"/>
    </xf>
    <xf numFmtId="183" fontId="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3" xfId="0" applyFont="1" applyBorder="1" applyAlignment="1">
      <alignment horizontal="center"/>
    </xf>
    <xf numFmtId="0" fontId="3" fillId="0" borderId="0" xfId="2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 wrapText="1"/>
    </xf>
    <xf numFmtId="0" fontId="3" fillId="0" borderId="0" xfId="3" applyFont="1" applyFill="1" applyAlignment="1">
      <alignment horizontal="center" vertical="center"/>
    </xf>
    <xf numFmtId="0" fontId="3" fillId="0" borderId="0" xfId="2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3" fillId="0" borderId="0" xfId="4" applyFont="1" applyFill="1" applyAlignment="1">
      <alignment horizontal="center" vertical="center"/>
    </xf>
    <xf numFmtId="178" fontId="3" fillId="0" borderId="0" xfId="2" applyNumberFormat="1" applyFont="1" applyFill="1" applyAlignment="1">
      <alignment horizontal="center" vertical="center"/>
    </xf>
    <xf numFmtId="182" fontId="3" fillId="0" borderId="0" xfId="2" applyNumberFormat="1" applyFont="1" applyFill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" fontId="3" fillId="0" borderId="0" xfId="0" applyNumberFormat="1" applyFont="1" applyFill="1" applyAlignment="1">
      <alignment horizontal="center"/>
    </xf>
    <xf numFmtId="184" fontId="3" fillId="0" borderId="0" xfId="0" applyNumberFormat="1" applyFont="1" applyFill="1" applyAlignment="1">
      <alignment horizontal="center"/>
    </xf>
    <xf numFmtId="185" fontId="3" fillId="0" borderId="0" xfId="0" applyNumberFormat="1" applyFont="1" applyFill="1" applyAlignment="1">
      <alignment horizontal="center"/>
    </xf>
    <xf numFmtId="178" fontId="3" fillId="0" borderId="0" xfId="0" applyNumberFormat="1" applyFont="1" applyFill="1" applyAlignment="1">
      <alignment horizontal="center"/>
    </xf>
    <xf numFmtId="180" fontId="3" fillId="0" borderId="0" xfId="0" applyNumberFormat="1" applyFont="1" applyFill="1" applyAlignment="1">
      <alignment horizont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Fill="1" applyAlignment="1">
      <alignment horizontal="center"/>
    </xf>
    <xf numFmtId="0" fontId="12" fillId="0" borderId="0" xfId="0" applyFont="1" applyAlignment="1">
      <alignment horizontal="justify" vertical="center"/>
    </xf>
    <xf numFmtId="0" fontId="4" fillId="0" borderId="0" xfId="0" applyFont="1" applyAlignment="1"/>
    <xf numFmtId="0" fontId="3" fillId="0" borderId="0" xfId="0" applyFont="1" applyAlignment="1">
      <alignment vertical="center"/>
    </xf>
    <xf numFmtId="186" fontId="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13" fillId="0" borderId="3" xfId="0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3" xfId="4"/>
    <cellStyle name="常规 4" xfId="3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4441243895146055"/>
          <c:y val="4.4561530813515389E-2"/>
          <c:w val="0.79761254526728398"/>
          <c:h val="0.73315199089145111"/>
        </c:manualLayout>
      </c:layout>
      <c:lineChart>
        <c:grouping val="standard"/>
        <c:ser>
          <c:idx val="0"/>
          <c:order val="0"/>
          <c:tx>
            <c:strRef>
              <c:f>[1]Sheet2!$B$4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[1]Sheet2!$A$5:$A$8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[1]Sheet2!$B$5:$B$8</c:f>
              <c:numCache>
                <c:formatCode>General</c:formatCode>
                <c:ptCount val="4"/>
                <c:pt idx="0">
                  <c:v>2.3368000000000002</c:v>
                </c:pt>
                <c:pt idx="1">
                  <c:v>2.3031800000000002</c:v>
                </c:pt>
                <c:pt idx="2">
                  <c:v>2.4818599999999997</c:v>
                </c:pt>
                <c:pt idx="3">
                  <c:v>2.347925</c:v>
                </c:pt>
              </c:numCache>
            </c:numRef>
          </c:val>
        </c:ser>
        <c:ser>
          <c:idx val="1"/>
          <c:order val="1"/>
          <c:tx>
            <c:strRef>
              <c:f>[1]Sheet2!$C$4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[1]Sheet2!$A$5:$A$8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[1]Sheet2!$C$5:$C$8</c:f>
              <c:numCache>
                <c:formatCode>General</c:formatCode>
                <c:ptCount val="4"/>
                <c:pt idx="0">
                  <c:v>2.7095000000000002</c:v>
                </c:pt>
                <c:pt idx="1">
                  <c:v>3.1391</c:v>
                </c:pt>
                <c:pt idx="2">
                  <c:v>3.3568199999999999</c:v>
                </c:pt>
                <c:pt idx="3">
                  <c:v>2.7101800000000003</c:v>
                </c:pt>
              </c:numCache>
            </c:numRef>
          </c:val>
        </c:ser>
        <c:ser>
          <c:idx val="2"/>
          <c:order val="2"/>
          <c:tx>
            <c:strRef>
              <c:f>[1]Sheet2!$D$4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[1]Sheet2!$A$5:$A$8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[1]Sheet2!$D$5:$D$8</c:f>
              <c:numCache>
                <c:formatCode>General</c:formatCode>
                <c:ptCount val="4"/>
                <c:pt idx="0">
                  <c:v>1.9518999999999997</c:v>
                </c:pt>
                <c:pt idx="1">
                  <c:v>2.2799999999999998</c:v>
                </c:pt>
                <c:pt idx="2">
                  <c:v>2.1873999999999998</c:v>
                </c:pt>
                <c:pt idx="3">
                  <c:v>1.81436</c:v>
                </c:pt>
              </c:numCache>
            </c:numRef>
          </c:val>
        </c:ser>
        <c:ser>
          <c:idx val="3"/>
          <c:order val="3"/>
          <c:tx>
            <c:strRef>
              <c:f>[1]Sheet2!$E$4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[1]Sheet2!$A$5:$A$8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[1]Sheet2!$E$5:$E$8</c:f>
              <c:numCache>
                <c:formatCode>General</c:formatCode>
                <c:ptCount val="4"/>
                <c:pt idx="0">
                  <c:v>2.0735999999999999</c:v>
                </c:pt>
                <c:pt idx="1">
                  <c:v>1.86754</c:v>
                </c:pt>
                <c:pt idx="2">
                  <c:v>2.3389444444444449</c:v>
                </c:pt>
                <c:pt idx="3">
                  <c:v>1.771075</c:v>
                </c:pt>
              </c:numCache>
            </c:numRef>
          </c:val>
        </c:ser>
        <c:marker val="1"/>
        <c:axId val="49970176"/>
        <c:axId val="49972352"/>
      </c:lineChart>
      <c:catAx>
        <c:axId val="499701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 b="0">
                    <a:latin typeface="Times New Roman" panose="02020603050405020304" pitchFamily="18" charset="0"/>
                    <a:ea typeface="+mj-ea"/>
                    <a:cs typeface="Times New Roman" panose="02020603050405020304" pitchFamily="18" charset="0"/>
                  </a:rPr>
                  <a:t>时间</a:t>
                </a:r>
                <a:r>
                  <a:rPr lang="zh-CN" altLang="en-US" b="0" baseline="0">
                    <a:latin typeface="Times New Roman" panose="02020603050405020304" pitchFamily="18" charset="0"/>
                    <a:ea typeface="+mj-ea"/>
                    <a:cs typeface="Times New Roman" panose="02020603050405020304" pitchFamily="18" charset="0"/>
                  </a:rPr>
                  <a:t> </a:t>
                </a:r>
                <a:r>
                  <a:rPr lang="en-US" altLang="zh-CN" b="0" baseline="0">
                    <a:latin typeface="Times New Roman" panose="02020603050405020304" pitchFamily="18" charset="0"/>
                    <a:ea typeface="+mj-ea"/>
                    <a:cs typeface="Times New Roman" panose="02020603050405020304" pitchFamily="18" charset="0"/>
                  </a:rPr>
                  <a:t>time</a:t>
                </a:r>
                <a:r>
                  <a:rPr lang="zh-CN" altLang="en-US" b="0">
                    <a:latin typeface="Times New Roman" panose="02020603050405020304" pitchFamily="18" charset="0"/>
                    <a:ea typeface="+mj-ea"/>
                    <a:cs typeface="Times New Roman" panose="02020603050405020304" pitchFamily="18" charset="0"/>
                  </a:rPr>
                  <a:t>（</a:t>
                </a:r>
                <a:r>
                  <a:rPr lang="en-US" altLang="zh-CN" b="0">
                    <a:latin typeface="Times New Roman" panose="02020603050405020304" pitchFamily="18" charset="0"/>
                    <a:ea typeface="+mj-ea"/>
                    <a:cs typeface="Times New Roman" panose="02020603050405020304" pitchFamily="18" charset="0"/>
                  </a:rPr>
                  <a:t>d</a:t>
                </a:r>
                <a:r>
                  <a:rPr lang="zh-CN" altLang="en-US" b="0">
                    <a:latin typeface="Times New Roman" panose="02020603050405020304" pitchFamily="18" charset="0"/>
                    <a:ea typeface="+mj-ea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>
            <c:manualLayout>
              <c:xMode val="edge"/>
              <c:yMode val="edge"/>
              <c:x val="0.46394664274560632"/>
              <c:y val="0.8807895612501806"/>
            </c:manualLayout>
          </c:layout>
        </c:title>
        <c:majorTickMark val="in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49972352"/>
        <c:crosses val="autoZero"/>
        <c:auto val="1"/>
        <c:lblAlgn val="ctr"/>
        <c:lblOffset val="100"/>
      </c:catAx>
      <c:valAx>
        <c:axId val="49972352"/>
        <c:scaling>
          <c:orientation val="minMax"/>
          <c:min val="0"/>
        </c:scaling>
        <c:axPos val="l"/>
        <c:title>
          <c:tx>
            <c:rich>
              <a:bodyPr rot="-5400000" vert="horz"/>
              <a:lstStyle/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US" altLang="zh-CN" sz="1000" b="0" i="0" u="none" strike="noStrike" baseline="0">
                    <a:effectLst/>
                  </a:rPr>
                  <a:t>RC/ABS</a:t>
                </a:r>
                <a:endParaRPr lang="en-US" alt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5550018273032274E-4"/>
              <c:y val="0.33055322808255433"/>
            </c:manualLayout>
          </c:layout>
        </c:title>
        <c:numFmt formatCode="General" sourceLinked="1"/>
        <c:majorTickMark val="in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4997017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32813880859829231"/>
          <c:y val="0.57735050273416832"/>
          <c:w val="0.47741666666666716"/>
          <c:h val="0.15431321084864391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spPr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5134849629864391"/>
          <c:y val="6.0659565617526209E-2"/>
          <c:w val="0.75813071353696881"/>
          <c:h val="0.7076195683872849"/>
        </c:manualLayout>
      </c:layout>
      <c:lineChart>
        <c:grouping val="standard"/>
        <c:ser>
          <c:idx val="0"/>
          <c:order val="0"/>
          <c:tx>
            <c:strRef>
              <c:f>[1]Sheet2!$B$16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[1]Sheet2!$A$17:$A$20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[1]Sheet2!$B$17:$B$20</c:f>
              <c:numCache>
                <c:formatCode>General</c:formatCode>
                <c:ptCount val="4"/>
                <c:pt idx="0">
                  <c:v>17.540420000000001</c:v>
                </c:pt>
                <c:pt idx="1">
                  <c:v>14.229040000000001</c:v>
                </c:pt>
                <c:pt idx="2">
                  <c:v>15.40976</c:v>
                </c:pt>
                <c:pt idx="3">
                  <c:v>18.412175000000001</c:v>
                </c:pt>
              </c:numCache>
            </c:numRef>
          </c:val>
        </c:ser>
        <c:ser>
          <c:idx val="1"/>
          <c:order val="1"/>
          <c:tx>
            <c:strRef>
              <c:f>[1]Sheet2!$C$16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[1]Sheet2!$A$17:$A$20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[1]Sheet2!$C$17:$C$20</c:f>
              <c:numCache>
                <c:formatCode>General</c:formatCode>
                <c:ptCount val="4"/>
                <c:pt idx="0">
                  <c:v>15.302680000000001</c:v>
                </c:pt>
                <c:pt idx="1">
                  <c:v>11.240260000000001</c:v>
                </c:pt>
                <c:pt idx="2">
                  <c:v>11.1557</c:v>
                </c:pt>
                <c:pt idx="3">
                  <c:v>15.227239999999998</c:v>
                </c:pt>
              </c:numCache>
            </c:numRef>
          </c:val>
        </c:ser>
        <c:ser>
          <c:idx val="2"/>
          <c:order val="2"/>
          <c:tx>
            <c:strRef>
              <c:f>[1]Sheet2!$D$16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[1]Sheet2!$A$17:$A$20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[1]Sheet2!$D$17:$D$20</c:f>
              <c:numCache>
                <c:formatCode>General</c:formatCode>
                <c:ptCount val="4"/>
                <c:pt idx="0">
                  <c:v>23.58858</c:v>
                </c:pt>
                <c:pt idx="1">
                  <c:v>19.895699999999998</c:v>
                </c:pt>
                <c:pt idx="2">
                  <c:v>22.028600000000001</c:v>
                </c:pt>
                <c:pt idx="3">
                  <c:v>27.15324</c:v>
                </c:pt>
              </c:numCache>
            </c:numRef>
          </c:val>
        </c:ser>
        <c:ser>
          <c:idx val="3"/>
          <c:order val="3"/>
          <c:tx>
            <c:strRef>
              <c:f>[1]Sheet2!$E$16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[1]Sheet2!$A$17:$A$20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[1]Sheet2!$E$17:$E$20</c:f>
              <c:numCache>
                <c:formatCode>General</c:formatCode>
                <c:ptCount val="4"/>
                <c:pt idx="0">
                  <c:v>21.0365</c:v>
                </c:pt>
                <c:pt idx="1">
                  <c:v>21.384720000000002</c:v>
                </c:pt>
                <c:pt idx="2">
                  <c:v>23.1015444444444</c:v>
                </c:pt>
                <c:pt idx="3">
                  <c:v>27.797225000000001</c:v>
                </c:pt>
              </c:numCache>
            </c:numRef>
          </c:val>
        </c:ser>
        <c:marker val="1"/>
        <c:axId val="49369856"/>
        <c:axId val="49371776"/>
      </c:lineChart>
      <c:catAx>
        <c:axId val="493698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天数（</a:t>
                </a:r>
                <a:r>
                  <a:rPr lang="en-US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d</a:t>
                </a:r>
                <a:r>
                  <a:rPr lang="zh-CN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）</a:t>
                </a:r>
                <a:endParaRPr lang="zh-CN" altLang="zh-CN" sz="1000"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46990048118985212"/>
              <c:y val="0.87500000000000056"/>
            </c:manualLayout>
          </c:layout>
        </c:title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49371776"/>
        <c:crosses val="autoZero"/>
        <c:auto val="1"/>
        <c:lblAlgn val="ctr"/>
        <c:lblOffset val="100"/>
      </c:catAx>
      <c:valAx>
        <c:axId val="49371776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Sm</a:t>
                </a:r>
                <a:r>
                  <a:rPr lang="en-US" altLang="zh-CN" sz="1000" b="1" i="0" u="none" strike="noStrike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endParaRPr lang="zh-CN" alt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218140302121684E-3"/>
              <c:y val="0.3853374818444732"/>
            </c:manualLayout>
          </c:layout>
        </c:title>
        <c:numFmt formatCode="General" sourceLinked="1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4936985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30830745228053918"/>
          <c:y val="0.5788225389642685"/>
          <c:w val="0.43019444444444471"/>
          <c:h val="0.15431321084864391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7492650916231581"/>
          <c:y val="7.4548702245552642E-2"/>
          <c:w val="0.75955250065085345"/>
          <c:h val="0.68080955086076744"/>
        </c:manualLayout>
      </c:layout>
      <c:lineChart>
        <c:grouping val="standard"/>
        <c:ser>
          <c:idx val="0"/>
          <c:order val="0"/>
          <c:tx>
            <c:strRef>
              <c:f>[1]Sheet2!$B$28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[1]Sheet2!$A$29:$A$32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[1]Sheet2!$B$29:$B$32</c:f>
              <c:numCache>
                <c:formatCode>General</c:formatCode>
                <c:ptCount val="4"/>
                <c:pt idx="0">
                  <c:v>0.53178000000000003</c:v>
                </c:pt>
                <c:pt idx="1">
                  <c:v>0.46840000000000004</c:v>
                </c:pt>
                <c:pt idx="2">
                  <c:v>0.55928</c:v>
                </c:pt>
                <c:pt idx="3">
                  <c:v>0.52964999999999995</c:v>
                </c:pt>
              </c:numCache>
            </c:numRef>
          </c:val>
        </c:ser>
        <c:ser>
          <c:idx val="1"/>
          <c:order val="1"/>
          <c:tx>
            <c:strRef>
              <c:f>[1]Sheet2!$C$28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[1]Sheet2!$A$29:$A$32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[1]Sheet2!$C$29:$C$32</c:f>
              <c:numCache>
                <c:formatCode>General</c:formatCode>
                <c:ptCount val="4"/>
                <c:pt idx="0">
                  <c:v>0.89039999999999997</c:v>
                </c:pt>
                <c:pt idx="1">
                  <c:v>0.9701200000000002</c:v>
                </c:pt>
                <c:pt idx="2">
                  <c:v>1.1415999999999999</c:v>
                </c:pt>
                <c:pt idx="3">
                  <c:v>0.82464000000000015</c:v>
                </c:pt>
              </c:numCache>
            </c:numRef>
          </c:val>
        </c:ser>
        <c:ser>
          <c:idx val="2"/>
          <c:order val="2"/>
          <c:tx>
            <c:strRef>
              <c:f>[1]Sheet2!$D$28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[1]Sheet2!$A$29:$A$32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[1]Sheet2!$D$29:$D$32</c:f>
              <c:numCache>
                <c:formatCode>General</c:formatCode>
                <c:ptCount val="4"/>
                <c:pt idx="0">
                  <c:v>0.39360000000000006</c:v>
                </c:pt>
                <c:pt idx="1">
                  <c:v>0.51906000000000008</c:v>
                </c:pt>
                <c:pt idx="2">
                  <c:v>0.43240000000000006</c:v>
                </c:pt>
                <c:pt idx="3">
                  <c:v>0.38985999999999998</c:v>
                </c:pt>
              </c:numCache>
            </c:numRef>
          </c:val>
        </c:ser>
        <c:ser>
          <c:idx val="3"/>
          <c:order val="3"/>
          <c:tx>
            <c:strRef>
              <c:f>[1]Sheet2!$E$28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[1]Sheet2!$A$29:$A$32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[1]Sheet2!$E$29:$E$32</c:f>
              <c:numCache>
                <c:formatCode>General</c:formatCode>
                <c:ptCount val="4"/>
                <c:pt idx="0">
                  <c:v>0.48301999999999995</c:v>
                </c:pt>
                <c:pt idx="1">
                  <c:v>0.31886000000000003</c:v>
                </c:pt>
                <c:pt idx="2">
                  <c:v>0.41980000000000001</c:v>
                </c:pt>
                <c:pt idx="3">
                  <c:v>0.37067499999999998</c:v>
                </c:pt>
              </c:numCache>
            </c:numRef>
          </c:val>
        </c:ser>
        <c:marker val="1"/>
        <c:axId val="50215168"/>
        <c:axId val="50233728"/>
      </c:lineChart>
      <c:catAx>
        <c:axId val="502151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zh-CN" sz="1000" b="0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天数（</a:t>
                </a:r>
                <a:r>
                  <a:rPr lang="en-US" altLang="zh-CN" sz="1000" b="0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</a:t>
                </a:r>
                <a:r>
                  <a:rPr lang="zh-CN" altLang="zh-CN" sz="1000" b="0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）</a:t>
                </a:r>
                <a:endParaRPr lang="zh-CN" altLang="zh-CN" sz="10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43577646487811733"/>
              <c:y val="0.87478285676950795"/>
            </c:manualLayout>
          </c:layout>
        </c:title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233728"/>
        <c:crosses val="autoZero"/>
        <c:auto val="1"/>
        <c:lblAlgn val="ctr"/>
        <c:lblOffset val="100"/>
      </c:catAx>
      <c:valAx>
        <c:axId val="50233728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</a:t>
                </a:r>
                <a:r>
                  <a:rPr lang="en-US" altLang="zh-CN" sz="1000" b="0" i="0" u="none" strike="noStrike" baseline="-2500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Io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/RC</a:t>
                </a:r>
                <a:r>
                  <a:rPr lang="en-US" altLang="zh-CN" sz="1000" b="1" i="0" u="none" strike="noStrike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endParaRPr lang="zh-CN" alt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8.9821044740777348E-3"/>
              <c:y val="0.32519888898476029"/>
            </c:manualLayout>
          </c:layout>
        </c:title>
        <c:numFmt formatCode="General" sourceLinked="1"/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21516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27943590957912351"/>
          <c:y val="0.60668135318823424"/>
          <c:w val="0.59775202627973389"/>
          <c:h val="0.11727617381160702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8128136195096073"/>
          <c:y val="7.407407407407407E-2"/>
          <c:w val="0.76211484577653832"/>
          <c:h val="0.68397858791902455"/>
        </c:manualLayout>
      </c:layout>
      <c:lineChart>
        <c:grouping val="standard"/>
        <c:ser>
          <c:idx val="0"/>
          <c:order val="0"/>
          <c:tx>
            <c:strRef>
              <c:f>[1]Sheet2!$B$40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[1]Sheet2!$A$41:$A$44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[1]Sheet2!$B$41:$B$44</c:f>
              <c:numCache>
                <c:formatCode>General</c:formatCode>
                <c:ptCount val="4"/>
                <c:pt idx="0">
                  <c:v>1.8050200000000001</c:v>
                </c:pt>
                <c:pt idx="1">
                  <c:v>1.8347799999999999</c:v>
                </c:pt>
                <c:pt idx="2">
                  <c:v>1.92258</c:v>
                </c:pt>
                <c:pt idx="3">
                  <c:v>1.8182749999999999</c:v>
                </c:pt>
              </c:numCache>
            </c:numRef>
          </c:val>
        </c:ser>
        <c:ser>
          <c:idx val="1"/>
          <c:order val="1"/>
          <c:tx>
            <c:strRef>
              <c:f>[1]Sheet2!$C$40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[1]Sheet2!$C$46:$C$49</c:f>
                <c:numCache>
                  <c:formatCode>General</c:formatCode>
                  <c:ptCount val="4"/>
                  <c:pt idx="0">
                    <c:v>0.12062782846424781</c:v>
                  </c:pt>
                  <c:pt idx="1">
                    <c:v>0.11572521332881607</c:v>
                  </c:pt>
                  <c:pt idx="2">
                    <c:v>7.9051331424587618E-2</c:v>
                  </c:pt>
                  <c:pt idx="3">
                    <c:v>0.16824103839432283</c:v>
                  </c:pt>
                </c:numCache>
              </c:numRef>
            </c:plus>
            <c:minus>
              <c:numRef>
                <c:f>[1]Sheet2!$C$46:$C$49</c:f>
                <c:numCache>
                  <c:formatCode>General</c:formatCode>
                  <c:ptCount val="4"/>
                  <c:pt idx="0">
                    <c:v>0.12062782846424781</c:v>
                  </c:pt>
                  <c:pt idx="1">
                    <c:v>0.11572521332881607</c:v>
                  </c:pt>
                  <c:pt idx="2">
                    <c:v>7.9051331424587618E-2</c:v>
                  </c:pt>
                  <c:pt idx="3">
                    <c:v>0.16824103839432283</c:v>
                  </c:pt>
                </c:numCache>
              </c:numRef>
            </c:minus>
          </c:errBars>
          <c:cat>
            <c:strRef>
              <c:f>[1]Sheet2!$A$41:$A$44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[1]Sheet2!$C$41:$C$44</c:f>
              <c:numCache>
                <c:formatCode>General</c:formatCode>
                <c:ptCount val="4"/>
                <c:pt idx="0">
                  <c:v>1.8190600000000003</c:v>
                </c:pt>
                <c:pt idx="1">
                  <c:v>2.1689999999999996</c:v>
                </c:pt>
                <c:pt idx="2">
                  <c:v>2.2152400000000001</c:v>
                </c:pt>
                <c:pt idx="3">
                  <c:v>1.8855200000000001</c:v>
                </c:pt>
              </c:numCache>
            </c:numRef>
          </c:val>
        </c:ser>
        <c:ser>
          <c:idx val="2"/>
          <c:order val="2"/>
          <c:tx>
            <c:strRef>
              <c:f>[1]Sheet2!$D$40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[1]Sheet2!$A$41:$A$44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[1]Sheet2!$D$41:$D$44</c:f>
              <c:numCache>
                <c:formatCode>General</c:formatCode>
                <c:ptCount val="4"/>
                <c:pt idx="0">
                  <c:v>1.5582799999999999</c:v>
                </c:pt>
                <c:pt idx="1">
                  <c:v>1.7609400000000002</c:v>
                </c:pt>
                <c:pt idx="2">
                  <c:v>1.7549800000000002</c:v>
                </c:pt>
                <c:pt idx="3">
                  <c:v>1.4245000000000001</c:v>
                </c:pt>
              </c:numCache>
            </c:numRef>
          </c:val>
        </c:ser>
        <c:ser>
          <c:idx val="3"/>
          <c:order val="3"/>
          <c:tx>
            <c:strRef>
              <c:f>[1]Sheet2!$E$40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[1]Sheet2!$A$41:$A$44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[1]Sheet2!$E$41:$E$44</c:f>
              <c:numCache>
                <c:formatCode>General</c:formatCode>
                <c:ptCount val="4"/>
                <c:pt idx="0">
                  <c:v>1.5905400000000001</c:v>
                </c:pt>
                <c:pt idx="1">
                  <c:v>1.6487400000000001</c:v>
                </c:pt>
                <c:pt idx="2">
                  <c:v>1.7991222222222223</c:v>
                </c:pt>
                <c:pt idx="3">
                  <c:v>1.5904</c:v>
                </c:pt>
              </c:numCache>
            </c:numRef>
          </c:val>
        </c:ser>
        <c:marker val="1"/>
        <c:axId val="50262784"/>
        <c:axId val="50141056"/>
      </c:lineChart>
      <c:catAx>
        <c:axId val="502627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天数（</a:t>
                </a:r>
                <a:r>
                  <a:rPr lang="en-US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d</a:t>
                </a:r>
                <a:r>
                  <a:rPr lang="zh-CN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）</a:t>
                </a:r>
                <a:endParaRPr lang="zh-CN" altLang="zh-CN" sz="1000"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45167052994289475"/>
              <c:y val="0.8811786379562272"/>
            </c:manualLayout>
          </c:layout>
        </c:title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141056"/>
        <c:crosses val="autoZero"/>
        <c:auto val="1"/>
        <c:lblAlgn val="ctr"/>
        <c:lblOffset val="100"/>
      </c:catAx>
      <c:valAx>
        <c:axId val="50141056"/>
        <c:scaling>
          <c:orientation val="minMax"/>
          <c:min val="1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</a:t>
                </a:r>
                <a:r>
                  <a:rPr lang="en-US" altLang="zh-CN" sz="1000" b="0" i="0" u="none" strike="noStrike" baseline="-2500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Ro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/RC</a:t>
                </a:r>
                <a:r>
                  <a:rPr lang="en-US" altLang="zh-CN" sz="1000" b="1" i="0" u="none" strike="noStrike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endParaRPr lang="zh-CN" alt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2.3867555017161316E-2"/>
              <c:y val="0.39920765037337091"/>
            </c:manualLayout>
          </c:layout>
        </c:title>
        <c:numFmt formatCode="General" sourceLinked="1"/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262784"/>
        <c:crosses val="autoZero"/>
        <c:crossBetween val="midCat"/>
        <c:majorUnit val="0.30000000000000032"/>
      </c:valAx>
    </c:plotArea>
    <c:legend>
      <c:legendPos val="r"/>
      <c:layout>
        <c:manualLayout>
          <c:xMode val="edge"/>
          <c:yMode val="edge"/>
          <c:x val="0.34848083989501366"/>
          <c:y val="0.55714295438753392"/>
          <c:w val="0.41079265091863515"/>
          <c:h val="0.15717657112427039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6758444275334772"/>
          <c:y val="7.4548702245552628E-2"/>
          <c:w val="0.75777667495075163"/>
          <c:h val="0.70436527117278669"/>
        </c:manualLayout>
      </c:layout>
      <c:lineChart>
        <c:grouping val="standard"/>
        <c:ser>
          <c:idx val="0"/>
          <c:order val="0"/>
          <c:tx>
            <c:strRef>
              <c:f>[1]Sheet2!$B$52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[1]Sheet2!$A$53:$A$56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[1]Sheet2!$B$53:$B$56</c:f>
              <c:numCache>
                <c:formatCode>General</c:formatCode>
                <c:ptCount val="4"/>
                <c:pt idx="0">
                  <c:v>1.0314000000000001</c:v>
                </c:pt>
                <c:pt idx="1">
                  <c:v>1.0399999999999998</c:v>
                </c:pt>
                <c:pt idx="2">
                  <c:v>1.1388</c:v>
                </c:pt>
                <c:pt idx="3">
                  <c:v>1.248</c:v>
                </c:pt>
              </c:numCache>
            </c:numRef>
          </c:val>
        </c:ser>
        <c:ser>
          <c:idx val="1"/>
          <c:order val="1"/>
          <c:tx>
            <c:strRef>
              <c:f>[1]Sheet2!$C$52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[1]Sheet2!$A$53:$A$56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[1]Sheet2!$C$53:$C$56</c:f>
              <c:numCache>
                <c:formatCode>General</c:formatCode>
                <c:ptCount val="4"/>
                <c:pt idx="0">
                  <c:v>0.4983999999999999</c:v>
                </c:pt>
                <c:pt idx="1">
                  <c:v>0.70879999999999999</c:v>
                </c:pt>
                <c:pt idx="2">
                  <c:v>0.55500000000000005</c:v>
                </c:pt>
                <c:pt idx="3">
                  <c:v>0.69619999999999993</c:v>
                </c:pt>
              </c:numCache>
            </c:numRef>
          </c:val>
        </c:ser>
        <c:ser>
          <c:idx val="2"/>
          <c:order val="2"/>
          <c:tx>
            <c:strRef>
              <c:f>[1]Sheet2!$D$52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[1]Sheet2!$A$53:$A$56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[1]Sheet2!$D$53:$D$56</c:f>
              <c:numCache>
                <c:formatCode>General</c:formatCode>
                <c:ptCount val="4"/>
                <c:pt idx="0">
                  <c:v>1.3526</c:v>
                </c:pt>
                <c:pt idx="1">
                  <c:v>1.2727999999999999</c:v>
                </c:pt>
                <c:pt idx="2">
                  <c:v>1.3398000000000001</c:v>
                </c:pt>
                <c:pt idx="3">
                  <c:v>1.425</c:v>
                </c:pt>
              </c:numCache>
            </c:numRef>
          </c:val>
        </c:ser>
        <c:ser>
          <c:idx val="3"/>
          <c:order val="3"/>
          <c:tx>
            <c:strRef>
              <c:f>[1]Sheet2!$E$52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[1]Sheet2!$A$53:$A$56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[1]Sheet2!$E$53:$E$56</c:f>
              <c:numCache>
                <c:formatCode>General</c:formatCode>
                <c:ptCount val="4"/>
                <c:pt idx="0">
                  <c:v>1.2544</c:v>
                </c:pt>
                <c:pt idx="1">
                  <c:v>1.1779999999999999</c:v>
                </c:pt>
                <c:pt idx="2">
                  <c:v>1.3328888888888899</c:v>
                </c:pt>
                <c:pt idx="3">
                  <c:v>1.37585</c:v>
                </c:pt>
              </c:numCache>
            </c:numRef>
          </c:val>
        </c:ser>
        <c:marker val="1"/>
        <c:axId val="50271744"/>
        <c:axId val="50273664"/>
      </c:lineChart>
      <c:catAx>
        <c:axId val="502717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 sz="1000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天数（</a:t>
                </a:r>
                <a:r>
                  <a:rPr lang="en-US" altLang="zh-CN" sz="1000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d</a:t>
                </a:r>
                <a:r>
                  <a:rPr lang="zh-CN" altLang="en-US" sz="1000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/>
        </c:title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273664"/>
        <c:crosses val="autoZero"/>
        <c:auto val="1"/>
        <c:lblAlgn val="ctr"/>
        <c:lblOffset val="100"/>
      </c:catAx>
      <c:valAx>
        <c:axId val="50273664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PI</a:t>
                </a:r>
                <a:r>
                  <a:rPr lang="en-US" altLang="zh-CN" sz="1000" b="0" i="0" u="none" strike="noStrike" baseline="-2500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ABS</a:t>
                </a:r>
                <a:r>
                  <a:rPr lang="en-US" altLang="zh-CN" sz="1000" b="1" i="0" u="none" strike="noStrike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endParaRPr lang="zh-CN" alt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4118798087436E-2"/>
              <c:y val="0.35099243782646011"/>
            </c:manualLayout>
          </c:layout>
        </c:title>
        <c:numFmt formatCode="General" sourceLinked="1"/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271744"/>
        <c:crosses val="autoZero"/>
        <c:crossBetween val="midCat"/>
        <c:majorUnit val="0.4"/>
      </c:valAx>
    </c:plotArea>
    <c:legend>
      <c:legendPos val="r"/>
      <c:layout>
        <c:manualLayout>
          <c:xMode val="edge"/>
          <c:yMode val="edge"/>
          <c:x val="0.18754579084881881"/>
          <c:y val="0.61575218939216758"/>
          <c:w val="0.71146556157816476"/>
          <c:h val="0.12387671838049955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20154168648382054"/>
          <c:y val="7.4548702245552628E-2"/>
          <c:w val="0.73021543448008686"/>
          <c:h val="0.71901574803149604"/>
        </c:manualLayout>
      </c:layout>
      <c:lineChart>
        <c:grouping val="standard"/>
        <c:ser>
          <c:idx val="0"/>
          <c:order val="0"/>
          <c:tx>
            <c:strRef>
              <c:f>[1]Sheet2!$B$64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[1]Sheet2!$A$65:$A$68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[1]Sheet2!$B$65:$B$68</c:f>
              <c:numCache>
                <c:formatCode>General</c:formatCode>
                <c:ptCount val="4"/>
                <c:pt idx="0">
                  <c:v>0.62772000000000006</c:v>
                </c:pt>
                <c:pt idx="1">
                  <c:v>0.54403999999999997</c:v>
                </c:pt>
                <c:pt idx="2">
                  <c:v>0.59772000000000003</c:v>
                </c:pt>
                <c:pt idx="3">
                  <c:v>0.81315000000000015</c:v>
                </c:pt>
              </c:numCache>
            </c:numRef>
          </c:val>
        </c:ser>
        <c:ser>
          <c:idx val="1"/>
          <c:order val="1"/>
          <c:tx>
            <c:strRef>
              <c:f>[1]Sheet2!$C$64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[1]Sheet2!$A$65:$A$68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[1]Sheet2!$C$65:$C$68</c:f>
              <c:numCache>
                <c:formatCode>General</c:formatCode>
                <c:ptCount val="4"/>
                <c:pt idx="0">
                  <c:v>0.23795999999999995</c:v>
                </c:pt>
                <c:pt idx="1">
                  <c:v>0.21688000000000002</c:v>
                </c:pt>
                <c:pt idx="2">
                  <c:v>0.20276</c:v>
                </c:pt>
                <c:pt idx="3">
                  <c:v>0.36925999999999998</c:v>
                </c:pt>
              </c:numCache>
            </c:numRef>
          </c:val>
        </c:ser>
        <c:ser>
          <c:idx val="2"/>
          <c:order val="2"/>
          <c:tx>
            <c:strRef>
              <c:f>[1]Sheet2!$D$64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[1]Sheet2!$A$65:$A$68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[1]Sheet2!$D$65:$D$68</c:f>
              <c:numCache>
                <c:formatCode>General</c:formatCode>
                <c:ptCount val="4"/>
                <c:pt idx="0">
                  <c:v>1.01928</c:v>
                </c:pt>
                <c:pt idx="1">
                  <c:v>0.94481999999999999</c:v>
                </c:pt>
                <c:pt idx="2">
                  <c:v>1.0622400000000001</c:v>
                </c:pt>
                <c:pt idx="3">
                  <c:v>1.17456</c:v>
                </c:pt>
              </c:numCache>
            </c:numRef>
          </c:val>
        </c:ser>
        <c:ser>
          <c:idx val="3"/>
          <c:order val="3"/>
          <c:tx>
            <c:strRef>
              <c:f>[1]Sheet2!$E$64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[1]Sheet2!$A$65:$A$68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[1]Sheet2!$E$65:$E$68</c:f>
              <c:numCache>
                <c:formatCode>General</c:formatCode>
                <c:ptCount val="4"/>
                <c:pt idx="0">
                  <c:v>1.0506800000000001</c:v>
                </c:pt>
                <c:pt idx="1">
                  <c:v>1.0153799999999999</c:v>
                </c:pt>
                <c:pt idx="2">
                  <c:v>1.1453888888888899</c:v>
                </c:pt>
                <c:pt idx="3">
                  <c:v>1.19</c:v>
                </c:pt>
              </c:numCache>
            </c:numRef>
          </c:val>
        </c:ser>
        <c:marker val="1"/>
        <c:axId val="50322432"/>
        <c:axId val="50328704"/>
      </c:lineChart>
      <c:catAx>
        <c:axId val="503224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天数（</a:t>
                </a:r>
                <a:r>
                  <a:rPr lang="en-US" altLang="zh-CN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d</a:t>
                </a:r>
                <a:r>
                  <a:rPr lang="zh-CN" altLang="en-US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>
            <c:manualLayout>
              <c:xMode val="edge"/>
              <c:yMode val="edge"/>
              <c:x val="0.48149081364829421"/>
              <c:y val="0.91203703703703709"/>
            </c:manualLayout>
          </c:layout>
        </c:title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328704"/>
        <c:crosses val="autoZero"/>
        <c:auto val="1"/>
        <c:lblAlgn val="ctr"/>
        <c:lblOffset val="100"/>
      </c:catAx>
      <c:valAx>
        <c:axId val="50328704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PI total</a:t>
                </a:r>
                <a:r>
                  <a:rPr lang="en-US" altLang="zh-CN" sz="1000" b="1" i="0" u="none" strike="noStrike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endParaRPr lang="zh-CN" alt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1.281685426905531E-2"/>
              <c:y val="0.37472390470422001"/>
            </c:manualLayout>
          </c:layout>
        </c:title>
        <c:numFmt formatCode="General" sourceLinked="1"/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322432"/>
        <c:crosses val="autoZero"/>
        <c:crossBetween val="midCat"/>
        <c:majorUnit val="0.4"/>
      </c:valAx>
    </c:plotArea>
    <c:legend>
      <c:legendPos val="r"/>
      <c:layout>
        <c:manualLayout>
          <c:xMode val="edge"/>
          <c:yMode val="edge"/>
          <c:x val="0.25869435783614275"/>
          <c:y val="9.5029779931354738E-2"/>
          <c:w val="0.63403477249907647"/>
          <c:h val="0.11264654418197734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22512462537927425"/>
          <c:y val="5.1400554097404488E-2"/>
          <c:w val="0.71104558738668366"/>
          <c:h val="0.74549725767524577"/>
        </c:manualLayout>
      </c:layout>
      <c:lineChart>
        <c:grouping val="standard"/>
        <c:ser>
          <c:idx val="0"/>
          <c:order val="0"/>
          <c:tx>
            <c:strRef>
              <c:f>[1]Sheet2!$B$89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[1]Sheet2!$A$90:$A$93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[1]Sheet2!$B$90:$B$93</c:f>
              <c:numCache>
                <c:formatCode>General</c:formatCode>
                <c:ptCount val="4"/>
                <c:pt idx="0">
                  <c:v>0.27853159999999999</c:v>
                </c:pt>
                <c:pt idx="1">
                  <c:v>0.27893401639999998</c:v>
                </c:pt>
                <c:pt idx="2">
                  <c:v>0.30247084800000001</c:v>
                </c:pt>
                <c:pt idx="3">
                  <c:v>0.35272013999999996</c:v>
                </c:pt>
              </c:numCache>
            </c:numRef>
          </c:val>
        </c:ser>
        <c:ser>
          <c:idx val="1"/>
          <c:order val="1"/>
          <c:tx>
            <c:strRef>
              <c:f>[1]Sheet2!$C$89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[1]Sheet2!$A$90:$A$93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[1]Sheet2!$C$90:$C$93</c:f>
              <c:numCache>
                <c:formatCode>General</c:formatCode>
                <c:ptCount val="4"/>
                <c:pt idx="0">
                  <c:v>0.22189255360000007</c:v>
                </c:pt>
                <c:pt idx="1">
                  <c:v>0.24469856320000005</c:v>
                </c:pt>
                <c:pt idx="2">
                  <c:v>0.23500912680000002</c:v>
                </c:pt>
                <c:pt idx="3">
                  <c:v>0.27286327359999996</c:v>
                </c:pt>
              </c:numCache>
            </c:numRef>
          </c:val>
        </c:ser>
        <c:ser>
          <c:idx val="2"/>
          <c:order val="2"/>
          <c:tx>
            <c:strRef>
              <c:f>[1]Sheet2!$D$89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[1]Sheet2!$A$90:$A$93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[1]Sheet2!$D$90:$D$93</c:f>
              <c:numCache>
                <c:formatCode>General</c:formatCode>
                <c:ptCount val="4"/>
                <c:pt idx="0">
                  <c:v>0.2934430368</c:v>
                </c:pt>
                <c:pt idx="1">
                  <c:v>0.38285818960000001</c:v>
                </c:pt>
                <c:pt idx="2">
                  <c:v>0.43459298079999997</c:v>
                </c:pt>
                <c:pt idx="3">
                  <c:v>0.43758670519999998</c:v>
                </c:pt>
              </c:numCache>
            </c:numRef>
          </c:val>
        </c:ser>
        <c:ser>
          <c:idx val="3"/>
          <c:order val="3"/>
          <c:tx>
            <c:strRef>
              <c:f>[1]Sheet2!$E$89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[1]Sheet2!$A$90:$A$93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[1]Sheet2!$E$90:$E$93</c:f>
              <c:numCache>
                <c:formatCode>General</c:formatCode>
                <c:ptCount val="4"/>
                <c:pt idx="0">
                  <c:v>0.32610291479999998</c:v>
                </c:pt>
                <c:pt idx="1">
                  <c:v>0.3815921814814815</c:v>
                </c:pt>
                <c:pt idx="2">
                  <c:v>0.44555273360000003</c:v>
                </c:pt>
                <c:pt idx="3">
                  <c:v>0.45276551750000005</c:v>
                </c:pt>
              </c:numCache>
            </c:numRef>
          </c:val>
        </c:ser>
        <c:marker val="1"/>
        <c:axId val="50393856"/>
        <c:axId val="50395776"/>
      </c:lineChart>
      <c:catAx>
        <c:axId val="503938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天数（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/>
        </c:title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395776"/>
        <c:crosses val="autoZero"/>
        <c:auto val="1"/>
        <c:lblAlgn val="ctr"/>
        <c:lblOffset val="100"/>
      </c:catAx>
      <c:valAx>
        <c:axId val="50395776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l-GR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φ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Ro</a:t>
                </a:r>
                <a:r>
                  <a:rPr lang="en-US" altLang="zh-CN" sz="1000" b="1" i="0" u="none" strike="noStrike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endParaRPr lang="zh-CN" alt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2.9394836283762403E-2"/>
              <c:y val="0.40507323251406918"/>
            </c:manualLayout>
          </c:layout>
        </c:title>
        <c:numFmt formatCode="General" sourceLinked="1"/>
        <c:tickLblPos val="nextTo"/>
        <c:crossAx val="50393856"/>
        <c:crosses val="autoZero"/>
        <c:crossBetween val="midCat"/>
        <c:majorUnit val="0.1"/>
      </c:valAx>
    </c:plotArea>
    <c:legend>
      <c:legendPos val="r"/>
      <c:layout>
        <c:manualLayout>
          <c:xMode val="edge"/>
          <c:yMode val="edge"/>
          <c:x val="0.37813890284991014"/>
          <c:y val="0.59271080355357875"/>
          <c:w val="0.4422512611455483"/>
          <c:h val="0.16646179483034237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17363188976377952"/>
          <c:y val="6.4814814814814894E-2"/>
          <c:w val="0.75028477690288764"/>
          <c:h val="0.72906342534030044"/>
        </c:manualLayout>
      </c:layout>
      <c:lineChart>
        <c:grouping val="standard"/>
        <c:ser>
          <c:idx val="0"/>
          <c:order val="0"/>
          <c:tx>
            <c:strRef>
              <c:f>[1]Sheet2!$B$101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[1]Sheet2!$A$102:$A$105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[1]Sheet2!$B$102:$B$105</c:f>
              <c:numCache>
                <c:formatCode>General</c:formatCode>
                <c:ptCount val="4"/>
                <c:pt idx="0">
                  <c:v>0.38421170165252339</c:v>
                </c:pt>
                <c:pt idx="1">
                  <c:v>0.27730463159099999</c:v>
                </c:pt>
                <c:pt idx="2">
                  <c:v>0.31491769547325071</c:v>
                </c:pt>
                <c:pt idx="3">
                  <c:v>0.3632915567282321</c:v>
                </c:pt>
              </c:numCache>
            </c:numRef>
          </c:val>
        </c:ser>
        <c:ser>
          <c:idx val="1"/>
          <c:order val="1"/>
          <c:tx>
            <c:strRef>
              <c:f>[1]Sheet2!$C$101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[1]Sheet2!$A$102:$A$105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[1]Sheet2!$C$102:$C$105</c:f>
              <c:numCache>
                <c:formatCode>General</c:formatCode>
                <c:ptCount val="4"/>
                <c:pt idx="0">
                  <c:v>0.29827019125350224</c:v>
                </c:pt>
                <c:pt idx="1">
                  <c:v>0.20558697910654528</c:v>
                </c:pt>
                <c:pt idx="2">
                  <c:v>0.24818062002177502</c:v>
                </c:pt>
                <c:pt idx="3">
                  <c:v>0.33360659937490372</c:v>
                </c:pt>
              </c:numCache>
            </c:numRef>
          </c:val>
        </c:ser>
        <c:ser>
          <c:idx val="2"/>
          <c:order val="2"/>
          <c:tx>
            <c:strRef>
              <c:f>[1]Sheet2!$D$101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[1]Sheet2!$A$102:$A$105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[1]Sheet2!$D$102:$D$105</c:f>
              <c:numCache>
                <c:formatCode>General</c:formatCode>
                <c:ptCount val="4"/>
                <c:pt idx="0">
                  <c:v>0.44368074648004652</c:v>
                </c:pt>
                <c:pt idx="1">
                  <c:v>0.40449200127132129</c:v>
                </c:pt>
                <c:pt idx="2">
                  <c:v>0.4296955814984485</c:v>
                </c:pt>
                <c:pt idx="3">
                  <c:v>0.4734028731578751</c:v>
                </c:pt>
              </c:numCache>
            </c:numRef>
          </c:val>
        </c:ser>
        <c:ser>
          <c:idx val="3"/>
          <c:order val="3"/>
          <c:tx>
            <c:strRef>
              <c:f>[1]Sheet2!$E$101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stdErr"/>
          </c:errBars>
          <c:cat>
            <c:strRef>
              <c:f>[1]Sheet2!$A$102:$A$105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[1]Sheet2!$E$102:$E$105</c:f>
              <c:numCache>
                <c:formatCode>General</c:formatCode>
                <c:ptCount val="4"/>
                <c:pt idx="0">
                  <c:v>0.42460784775542892</c:v>
                </c:pt>
                <c:pt idx="1">
                  <c:v>0.456149378211334</c:v>
                </c:pt>
                <c:pt idx="2">
                  <c:v>0.47125792788149068</c:v>
                </c:pt>
                <c:pt idx="3">
                  <c:v>0.47934494591894367</c:v>
                </c:pt>
              </c:numCache>
            </c:numRef>
          </c:val>
        </c:ser>
        <c:marker val="1"/>
        <c:axId val="50428160"/>
        <c:axId val="50438528"/>
      </c:lineChart>
      <c:catAx>
        <c:axId val="504281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 b="0">
                    <a:latin typeface="Times New Roman" panose="02020603050405020304" pitchFamily="18" charset="0"/>
                    <a:ea typeface="+mj-ea"/>
                    <a:cs typeface="Times New Roman" panose="02020603050405020304" pitchFamily="18" charset="0"/>
                  </a:rPr>
                  <a:t>天数（</a:t>
                </a:r>
                <a:r>
                  <a:rPr lang="en-US" altLang="zh-CN" b="0">
                    <a:latin typeface="Times New Roman" panose="02020603050405020304" pitchFamily="18" charset="0"/>
                    <a:ea typeface="+mj-ea"/>
                    <a:cs typeface="Times New Roman" panose="02020603050405020304" pitchFamily="18" charset="0"/>
                  </a:rPr>
                  <a:t>d</a:t>
                </a:r>
                <a:r>
                  <a:rPr lang="zh-CN" altLang="en-US" b="0">
                    <a:latin typeface="Times New Roman" panose="02020603050405020304" pitchFamily="18" charset="0"/>
                    <a:ea typeface="+mj-ea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/>
        </c:title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438528"/>
        <c:crosses val="autoZero"/>
        <c:auto val="1"/>
        <c:lblAlgn val="ctr"/>
        <c:lblOffset val="100"/>
      </c:catAx>
      <c:valAx>
        <c:axId val="50438528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l-GR" altLang="zh-CN" sz="1000" b="0" i="0" u="none" strike="noStrike" baseline="0">
                    <a:effectLst/>
                    <a:latin typeface="Times New Roman" pitchFamily="18" charset="0"/>
                    <a:cs typeface="Times New Roman" pitchFamily="18" charset="0"/>
                  </a:rPr>
                  <a:t>δ</a:t>
                </a:r>
                <a:r>
                  <a:rPr lang="en-US" altLang="zh-CN" sz="1000" b="0" i="0" u="none" strike="noStrike" baseline="0">
                    <a:effectLst/>
                    <a:latin typeface="Times New Roman" pitchFamily="18" charset="0"/>
                    <a:cs typeface="Times New Roman" pitchFamily="18" charset="0"/>
                  </a:rPr>
                  <a:t>RO</a:t>
                </a:r>
                <a:r>
                  <a:rPr lang="en-US" altLang="zh-CN" sz="1000" b="1" i="0" u="none" strike="noStrike" baseline="0">
                    <a:latin typeface="Times New Roman" pitchFamily="18" charset="0"/>
                    <a:cs typeface="Times New Roman" pitchFamily="18" charset="0"/>
                  </a:rPr>
                  <a:t> </a:t>
                </a:r>
                <a:endParaRPr lang="zh-CN" altLang="en-US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3.1531531531531552E-3"/>
              <c:y val="0.38028897902913705"/>
            </c:manualLayout>
          </c:layout>
        </c:title>
        <c:numFmt formatCode="General" sourceLinked="1"/>
        <c:majorTickMark val="in"/>
        <c:tickLblPos val="nextTo"/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5042816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35452795673268145"/>
          <c:y val="0.62333643778398673"/>
          <c:w val="0.40658333333333335"/>
          <c:h val="0.14042432195975502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21862186446749887"/>
          <c:y val="7.4074250485439974E-2"/>
          <c:w val="0.71553147778533255"/>
          <c:h val="0.72693544878786853"/>
        </c:manualLayout>
      </c:layout>
      <c:lineChart>
        <c:grouping val="standard"/>
        <c:ser>
          <c:idx val="0"/>
          <c:order val="0"/>
          <c:tx>
            <c:strRef>
              <c:f>[2]FBP!$K$59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[2]FBP!$K$65:$K$68</c:f>
                <c:numCache>
                  <c:formatCode>General</c:formatCode>
                  <c:ptCount val="4"/>
                  <c:pt idx="0">
                    <c:v>6.5470701857106093</c:v>
                  </c:pt>
                  <c:pt idx="1">
                    <c:v>6.014759337042257</c:v>
                  </c:pt>
                  <c:pt idx="2">
                    <c:v>2.9162667784243137</c:v>
                  </c:pt>
                  <c:pt idx="3">
                    <c:v>0.45466966030289024</c:v>
                  </c:pt>
                </c:numCache>
              </c:numRef>
            </c:plus>
            <c:minus>
              <c:numRef>
                <c:f>[2]FBP!$K$65:$K$68</c:f>
                <c:numCache>
                  <c:formatCode>General</c:formatCode>
                  <c:ptCount val="4"/>
                  <c:pt idx="0">
                    <c:v>6.5470701857106093</c:v>
                  </c:pt>
                  <c:pt idx="1">
                    <c:v>6.014759337042257</c:v>
                  </c:pt>
                  <c:pt idx="2">
                    <c:v>2.9162667784243137</c:v>
                  </c:pt>
                  <c:pt idx="3">
                    <c:v>0.45466966030289024</c:v>
                  </c:pt>
                </c:numCache>
              </c:numRef>
            </c:minus>
          </c:errBars>
          <c:cat>
            <c:strRef>
              <c:f>[2]FBP!$J$60:$J$63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[2]FBP!$K$60:$K$63</c:f>
              <c:numCache>
                <c:formatCode>General</c:formatCode>
                <c:ptCount val="4"/>
                <c:pt idx="0">
                  <c:v>176.17448267081926</c:v>
                </c:pt>
                <c:pt idx="1">
                  <c:v>223.51607711442779</c:v>
                </c:pt>
                <c:pt idx="2">
                  <c:v>251.671022905862</c:v>
                </c:pt>
                <c:pt idx="3">
                  <c:v>136.63749999999993</c:v>
                </c:pt>
              </c:numCache>
            </c:numRef>
          </c:val>
        </c:ser>
        <c:ser>
          <c:idx val="1"/>
          <c:order val="1"/>
          <c:tx>
            <c:strRef>
              <c:f>[2]FBP!$L$59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[2]FBP!$L$65:$L$68</c:f>
                <c:numCache>
                  <c:formatCode>General</c:formatCode>
                  <c:ptCount val="4"/>
                  <c:pt idx="0">
                    <c:v>4.159250828565356</c:v>
                  </c:pt>
                  <c:pt idx="1">
                    <c:v>1.5136089216285613</c:v>
                  </c:pt>
                  <c:pt idx="2">
                    <c:v>5.6501805992620486</c:v>
                  </c:pt>
                  <c:pt idx="3">
                    <c:v>3.0579320397112606</c:v>
                  </c:pt>
                </c:numCache>
              </c:numRef>
            </c:plus>
            <c:minus>
              <c:numRef>
                <c:f>[2]FBP!$L$65:$L$68</c:f>
                <c:numCache>
                  <c:formatCode>General</c:formatCode>
                  <c:ptCount val="4"/>
                  <c:pt idx="0">
                    <c:v>4.159250828565356</c:v>
                  </c:pt>
                  <c:pt idx="1">
                    <c:v>1.5136089216285613</c:v>
                  </c:pt>
                  <c:pt idx="2">
                    <c:v>5.6501805992620486</c:v>
                  </c:pt>
                  <c:pt idx="3">
                    <c:v>3.0579320397112606</c:v>
                  </c:pt>
                </c:numCache>
              </c:numRef>
            </c:minus>
          </c:errBars>
          <c:cat>
            <c:strRef>
              <c:f>[2]FBP!$J$60:$J$63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[2]FBP!$L$60:$L$63</c:f>
              <c:numCache>
                <c:formatCode>General</c:formatCode>
                <c:ptCount val="4"/>
                <c:pt idx="0">
                  <c:v>98.009965534465621</c:v>
                </c:pt>
                <c:pt idx="1">
                  <c:v>179.07228915060224</c:v>
                </c:pt>
                <c:pt idx="2">
                  <c:v>193.90013731002659</c:v>
                </c:pt>
                <c:pt idx="3">
                  <c:v>119.88566756626471</c:v>
                </c:pt>
              </c:numCache>
            </c:numRef>
          </c:val>
        </c:ser>
        <c:ser>
          <c:idx val="2"/>
          <c:order val="2"/>
          <c:tx>
            <c:strRef>
              <c:f>[2]FBP!$M$59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[2]FBP!$M$65:$M$68</c:f>
                <c:numCache>
                  <c:formatCode>General</c:formatCode>
                  <c:ptCount val="4"/>
                  <c:pt idx="0">
                    <c:v>4.434154607905362</c:v>
                  </c:pt>
                  <c:pt idx="1">
                    <c:v>3.1353114677813108</c:v>
                  </c:pt>
                  <c:pt idx="2">
                    <c:v>2.9386463587490157</c:v>
                  </c:pt>
                  <c:pt idx="3">
                    <c:v>3.7007787536662424</c:v>
                  </c:pt>
                </c:numCache>
              </c:numRef>
            </c:plus>
            <c:minus>
              <c:numRef>
                <c:f>[2]FBP!$M$65:$M$68</c:f>
                <c:numCache>
                  <c:formatCode>General</c:formatCode>
                  <c:ptCount val="4"/>
                  <c:pt idx="0">
                    <c:v>4.434154607905362</c:v>
                  </c:pt>
                  <c:pt idx="1">
                    <c:v>3.1353114677813108</c:v>
                  </c:pt>
                  <c:pt idx="2">
                    <c:v>2.9386463587490157</c:v>
                  </c:pt>
                  <c:pt idx="3">
                    <c:v>3.7007787536662424</c:v>
                  </c:pt>
                </c:numCache>
              </c:numRef>
            </c:minus>
          </c:errBars>
          <c:cat>
            <c:strRef>
              <c:f>[2]FBP!$J$60:$J$63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[2]FBP!$M$60:$M$63</c:f>
              <c:numCache>
                <c:formatCode>General</c:formatCode>
                <c:ptCount val="4"/>
                <c:pt idx="0">
                  <c:v>205.68042079207927</c:v>
                </c:pt>
                <c:pt idx="1">
                  <c:v>251.76800000000009</c:v>
                </c:pt>
                <c:pt idx="2">
                  <c:v>268.82744171827517</c:v>
                </c:pt>
                <c:pt idx="3">
                  <c:v>132.35137669051147</c:v>
                </c:pt>
              </c:numCache>
            </c:numRef>
          </c:val>
        </c:ser>
        <c:ser>
          <c:idx val="3"/>
          <c:order val="3"/>
          <c:tx>
            <c:strRef>
              <c:f>[2]FBP!$N$59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plus>
              <c:numRef>
                <c:f>[2]FBP!$N$65:$N$68</c:f>
                <c:numCache>
                  <c:formatCode>General</c:formatCode>
                  <c:ptCount val="4"/>
                  <c:pt idx="0">
                    <c:v>7.6522833598183135</c:v>
                  </c:pt>
                  <c:pt idx="1">
                    <c:v>2.5700896613920863</c:v>
                  </c:pt>
                  <c:pt idx="2">
                    <c:v>2.7778985410272252</c:v>
                  </c:pt>
                  <c:pt idx="3">
                    <c:v>2.4837743085220332</c:v>
                  </c:pt>
                </c:numCache>
              </c:numRef>
            </c:plus>
            <c:minus>
              <c:numRef>
                <c:f>[2]FBP!$N$65:$N$68</c:f>
                <c:numCache>
                  <c:formatCode>General</c:formatCode>
                  <c:ptCount val="4"/>
                  <c:pt idx="0">
                    <c:v>7.6522833598183135</c:v>
                  </c:pt>
                  <c:pt idx="1">
                    <c:v>2.5700896613920863</c:v>
                  </c:pt>
                  <c:pt idx="2">
                    <c:v>2.7778985410272252</c:v>
                  </c:pt>
                  <c:pt idx="3">
                    <c:v>2.4837743085220332</c:v>
                  </c:pt>
                </c:numCache>
              </c:numRef>
            </c:minus>
          </c:errBars>
          <c:cat>
            <c:strRef>
              <c:f>[2]FBP!$J$60:$J$63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[2]FBP!$N$60:$N$63</c:f>
              <c:numCache>
                <c:formatCode>General</c:formatCode>
                <c:ptCount val="4"/>
                <c:pt idx="0">
                  <c:v>211.6802883859815</c:v>
                </c:pt>
                <c:pt idx="1">
                  <c:v>225.16167217217219</c:v>
                </c:pt>
                <c:pt idx="2">
                  <c:v>248.97813228194715</c:v>
                </c:pt>
                <c:pt idx="3">
                  <c:v>138.44192239900775</c:v>
                </c:pt>
              </c:numCache>
            </c:numRef>
          </c:val>
        </c:ser>
        <c:marker val="1"/>
        <c:axId val="81301888"/>
        <c:axId val="81303808"/>
      </c:lineChart>
      <c:catAx>
        <c:axId val="813018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时间 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（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>
            <c:manualLayout>
              <c:xMode val="edge"/>
              <c:yMode val="edge"/>
              <c:x val="0.42452130809554134"/>
              <c:y val="0.89938413028049935"/>
            </c:manualLayout>
          </c:layout>
        </c:title>
        <c:majorTickMark val="in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303808"/>
        <c:crosses val="autoZero"/>
        <c:auto val="1"/>
        <c:lblAlgn val="ctr"/>
        <c:lblOffset val="100"/>
      </c:catAx>
      <c:valAx>
        <c:axId val="81303808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果糖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-1,6-</a:t>
                </a: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二磷酸脂酶活性</a:t>
                </a:r>
                <a:endParaRPr lang="en-US" altLang="zh-CN" sz="1000" b="0" i="0" u="none" strike="noStrike" baseline="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FBPase activity</a:t>
                </a: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（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U·g</a:t>
                </a:r>
                <a:r>
                  <a:rPr lang="en-US" altLang="zh-CN" sz="1000" b="0" i="0" u="none" strike="noStrike" baseline="3000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-1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FW</a:t>
                </a: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）</a:t>
                </a:r>
                <a:endParaRPr lang="zh-CN" altLang="en-US"/>
              </a:p>
            </c:rich>
          </c:tx>
          <c:layout>
            <c:manualLayout>
              <c:xMode val="edge"/>
              <c:yMode val="edge"/>
              <c:x val="2.1750999787979192E-2"/>
              <c:y val="0.10112778260920979"/>
            </c:manualLayout>
          </c:layout>
        </c:title>
        <c:numFmt formatCode="General" sourceLinked="1"/>
        <c:majorTickMark val="in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30188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38644119345806038"/>
          <c:y val="0.50026514628295005"/>
          <c:w val="0.45653294730916322"/>
          <c:h val="0.18209098862642201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spPr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21878137874081521"/>
          <c:y val="9.3067220764071271E-2"/>
          <c:w val="0.71518484717673469"/>
          <c:h val="0.70500584862818161"/>
        </c:manualLayout>
      </c:layout>
      <c:lineChart>
        <c:grouping val="standard"/>
        <c:ser>
          <c:idx val="0"/>
          <c:order val="0"/>
          <c:tx>
            <c:strRef>
              <c:f>[2]FDA!$K$58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[2]FDA!$K$64:$K$67</c:f>
                <c:numCache>
                  <c:formatCode>General</c:formatCode>
                  <c:ptCount val="4"/>
                  <c:pt idx="0">
                    <c:v>6.3775845257661938</c:v>
                  </c:pt>
                  <c:pt idx="1">
                    <c:v>2.1613919793109018</c:v>
                  </c:pt>
                  <c:pt idx="2">
                    <c:v>1.504338550051499</c:v>
                  </c:pt>
                  <c:pt idx="3">
                    <c:v>10.004101485393189</c:v>
                  </c:pt>
                </c:numCache>
              </c:numRef>
            </c:plus>
            <c:minus>
              <c:numRef>
                <c:f>[2]FDA!$K$64:$K$67</c:f>
                <c:numCache>
                  <c:formatCode>General</c:formatCode>
                  <c:ptCount val="4"/>
                  <c:pt idx="0">
                    <c:v>6.3775845257661938</c:v>
                  </c:pt>
                  <c:pt idx="1">
                    <c:v>2.1613919793109018</c:v>
                  </c:pt>
                  <c:pt idx="2">
                    <c:v>1.504338550051499</c:v>
                  </c:pt>
                  <c:pt idx="3">
                    <c:v>10.004101485393189</c:v>
                  </c:pt>
                </c:numCache>
              </c:numRef>
            </c:minus>
          </c:errBars>
          <c:cat>
            <c:strRef>
              <c:f>[2]FDA!$J$59:$J$62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[2]FDA!$K$59:$K$62</c:f>
              <c:numCache>
                <c:formatCode>General</c:formatCode>
                <c:ptCount val="4"/>
                <c:pt idx="0">
                  <c:v>110.73683010057698</c:v>
                </c:pt>
                <c:pt idx="1">
                  <c:v>98.150305074626743</c:v>
                </c:pt>
                <c:pt idx="2">
                  <c:v>108.66954185132803</c:v>
                </c:pt>
                <c:pt idx="3">
                  <c:v>113.82657599999959</c:v>
                </c:pt>
              </c:numCache>
            </c:numRef>
          </c:val>
        </c:ser>
        <c:ser>
          <c:idx val="1"/>
          <c:order val="1"/>
          <c:tx>
            <c:strRef>
              <c:f>[2]FDA!$L$58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[2]FDA!$L$64:$L$67</c:f>
                <c:numCache>
                  <c:formatCode>General</c:formatCode>
                  <c:ptCount val="4"/>
                  <c:pt idx="0">
                    <c:v>2.2000664559874004</c:v>
                  </c:pt>
                  <c:pt idx="1">
                    <c:v>5.9270287414682885</c:v>
                  </c:pt>
                  <c:pt idx="2">
                    <c:v>0.41656090201060997</c:v>
                  </c:pt>
                  <c:pt idx="3">
                    <c:v>4.6788333545827081</c:v>
                  </c:pt>
                </c:numCache>
              </c:numRef>
            </c:plus>
            <c:minus>
              <c:numRef>
                <c:f>[2]FDA!$L$64:$L$67</c:f>
                <c:numCache>
                  <c:formatCode>General</c:formatCode>
                  <c:ptCount val="4"/>
                  <c:pt idx="0">
                    <c:v>2.2000664559874004</c:v>
                  </c:pt>
                  <c:pt idx="1">
                    <c:v>5.9270287414682885</c:v>
                  </c:pt>
                  <c:pt idx="2">
                    <c:v>0.41656090201060997</c:v>
                  </c:pt>
                  <c:pt idx="3">
                    <c:v>4.6788333545827081</c:v>
                  </c:pt>
                </c:numCache>
              </c:numRef>
            </c:minus>
          </c:errBars>
          <c:cat>
            <c:strRef>
              <c:f>[2]FDA!$J$59:$J$62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[2]FDA!$L$59:$L$62</c:f>
              <c:numCache>
                <c:formatCode>General</c:formatCode>
                <c:ptCount val="4"/>
                <c:pt idx="0">
                  <c:v>102.52049791009003</c:v>
                </c:pt>
                <c:pt idx="1">
                  <c:v>103.52459487335423</c:v>
                </c:pt>
                <c:pt idx="2">
                  <c:v>138.64814666408728</c:v>
                </c:pt>
                <c:pt idx="3">
                  <c:v>109.31195127658417</c:v>
                </c:pt>
              </c:numCache>
            </c:numRef>
          </c:val>
        </c:ser>
        <c:ser>
          <c:idx val="2"/>
          <c:order val="2"/>
          <c:tx>
            <c:strRef>
              <c:f>[2]FDA!$M$58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[2]FDA!$M$64:$M$67</c:f>
                <c:numCache>
                  <c:formatCode>General</c:formatCode>
                  <c:ptCount val="4"/>
                  <c:pt idx="0">
                    <c:v>0.52226632416999852</c:v>
                  </c:pt>
                  <c:pt idx="1">
                    <c:v>1.8189275427985736</c:v>
                  </c:pt>
                  <c:pt idx="2">
                    <c:v>15.445924293953095</c:v>
                  </c:pt>
                  <c:pt idx="3">
                    <c:v>2.1605098244870735</c:v>
                  </c:pt>
                </c:numCache>
              </c:numRef>
            </c:plus>
            <c:minus>
              <c:numRef>
                <c:f>[2]FDA!$M$64:$M$67</c:f>
                <c:numCache>
                  <c:formatCode>General</c:formatCode>
                  <c:ptCount val="4"/>
                  <c:pt idx="0">
                    <c:v>0.52226632416999852</c:v>
                  </c:pt>
                  <c:pt idx="1">
                    <c:v>1.8189275427985736</c:v>
                  </c:pt>
                  <c:pt idx="2">
                    <c:v>15.445924293953095</c:v>
                  </c:pt>
                  <c:pt idx="3">
                    <c:v>2.1605098244870735</c:v>
                  </c:pt>
                </c:numCache>
              </c:numRef>
            </c:minus>
          </c:errBars>
          <c:cat>
            <c:strRef>
              <c:f>[2]FDA!$J$59:$J$62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[2]FDA!$M$59:$M$62</c:f>
              <c:numCache>
                <c:formatCode>General</c:formatCode>
                <c:ptCount val="4"/>
                <c:pt idx="0">
                  <c:v>138.53770994059369</c:v>
                </c:pt>
                <c:pt idx="1">
                  <c:v>148.55332800000002</c:v>
                </c:pt>
                <c:pt idx="2">
                  <c:v>236.32107820598776</c:v>
                </c:pt>
                <c:pt idx="3">
                  <c:v>286.48886084831372</c:v>
                </c:pt>
              </c:numCache>
            </c:numRef>
          </c:val>
        </c:ser>
        <c:ser>
          <c:idx val="3"/>
          <c:order val="3"/>
          <c:tx>
            <c:strRef>
              <c:f>[2]FDA!$N$58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plus>
              <c:numRef>
                <c:f>[2]FDA!$N$64:$N$67</c:f>
                <c:numCache>
                  <c:formatCode>General</c:formatCode>
                  <c:ptCount val="4"/>
                  <c:pt idx="0">
                    <c:v>5.199973099673703</c:v>
                  </c:pt>
                  <c:pt idx="1">
                    <c:v>8.1206576614421078</c:v>
                  </c:pt>
                  <c:pt idx="2">
                    <c:v>5.8443926050589914</c:v>
                  </c:pt>
                  <c:pt idx="3">
                    <c:v>11.989430665463649</c:v>
                  </c:pt>
                </c:numCache>
              </c:numRef>
            </c:plus>
            <c:minus>
              <c:numRef>
                <c:f>[2]FDA!$N$64:$N$67</c:f>
                <c:numCache>
                  <c:formatCode>General</c:formatCode>
                  <c:ptCount val="4"/>
                  <c:pt idx="0">
                    <c:v>5.199973099673703</c:v>
                  </c:pt>
                  <c:pt idx="1">
                    <c:v>8.1206576614421078</c:v>
                  </c:pt>
                  <c:pt idx="2">
                    <c:v>5.8443926050589914</c:v>
                  </c:pt>
                  <c:pt idx="3">
                    <c:v>11.989430665463649</c:v>
                  </c:pt>
                </c:numCache>
              </c:numRef>
            </c:minus>
          </c:errBars>
          <c:cat>
            <c:strRef>
              <c:f>[2]FDA!$J$59:$J$62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[2]FDA!$N$59:$N$62</c:f>
              <c:numCache>
                <c:formatCode>General</c:formatCode>
                <c:ptCount val="4"/>
                <c:pt idx="0">
                  <c:v>173.04466693383591</c:v>
                </c:pt>
                <c:pt idx="1">
                  <c:v>158.15402810009982</c:v>
                </c:pt>
                <c:pt idx="2">
                  <c:v>282.67571543137683</c:v>
                </c:pt>
                <c:pt idx="3">
                  <c:v>302.24193880853784</c:v>
                </c:pt>
              </c:numCache>
            </c:numRef>
          </c:val>
        </c:ser>
        <c:marker val="1"/>
        <c:axId val="81233792"/>
        <c:axId val="81235968"/>
      </c:lineChart>
      <c:catAx>
        <c:axId val="812337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时间</a:t>
                </a:r>
                <a:r>
                  <a:rPr lang="en-US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 time</a:t>
                </a:r>
                <a:r>
                  <a:rPr lang="zh-CN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（</a:t>
                </a:r>
                <a:r>
                  <a:rPr lang="en-US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d</a:t>
                </a:r>
                <a:r>
                  <a:rPr lang="zh-CN" altLang="zh-CN" sz="1000" b="0" i="0" baseline="0">
                    <a:effectLst/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）</a:t>
                </a:r>
                <a:endParaRPr lang="zh-CN" altLang="zh-CN" sz="1000"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0.44620363689941633"/>
              <c:y val="0.901850417669253"/>
            </c:manualLayout>
          </c:layout>
        </c:title>
        <c:majorTickMark val="in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235968"/>
        <c:crosses val="autoZero"/>
        <c:auto val="1"/>
        <c:lblAlgn val="ctr"/>
        <c:lblOffset val="100"/>
      </c:catAx>
      <c:valAx>
        <c:axId val="81235968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果糖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-1</a:t>
                </a: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， 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6-</a:t>
                </a: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二磷酸醛缩酶活性 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FBA activity</a:t>
                </a: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（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U·g</a:t>
                </a:r>
                <a:r>
                  <a:rPr lang="en-US" altLang="zh-CN" sz="1000" b="0" i="0" u="none" strike="noStrike" baseline="3000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-1</a:t>
                </a:r>
                <a:r>
                  <a:rPr lang="en-US" altLang="zh-CN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FW</a:t>
                </a:r>
                <a:r>
                  <a:rPr lang="zh-CN" altLang="en-US" sz="1000" b="0" i="0" u="none" strike="noStrike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））</a:t>
                </a:r>
                <a:r>
                  <a:rPr lang="en-US" altLang="zh-CN" sz="1000" b="1" i="0" u="none" strike="noStrike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endParaRPr lang="zh-CN" alt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2.2291222867653317E-2"/>
              <c:y val="6.4496052453427474E-2"/>
            </c:manualLayout>
          </c:layout>
        </c:title>
        <c:numFmt formatCode="General" sourceLinked="1"/>
        <c:majorTickMark val="in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23379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27536111111111111"/>
          <c:y val="0.11960265383493737"/>
          <c:w val="0.24408333333333351"/>
          <c:h val="0.2223774951002479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spPr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22584244575061921"/>
          <c:y val="7.8703703703703734E-2"/>
          <c:w val="0.70085216812687168"/>
          <c:h val="0.7105785214348207"/>
        </c:manualLayout>
      </c:layout>
      <c:lineChart>
        <c:grouping val="standard"/>
        <c:ser>
          <c:idx val="0"/>
          <c:order val="0"/>
          <c:tx>
            <c:strRef>
              <c:f>[2]Rubisco!$K$59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[2]Rubisco!$K$65:$K$68</c:f>
                <c:numCache>
                  <c:formatCode>General</c:formatCode>
                  <c:ptCount val="4"/>
                  <c:pt idx="0">
                    <c:v>3.6560615036126665</c:v>
                  </c:pt>
                  <c:pt idx="1">
                    <c:v>10.729166893204694</c:v>
                  </c:pt>
                  <c:pt idx="2">
                    <c:v>7.3115485716458304</c:v>
                  </c:pt>
                  <c:pt idx="3">
                    <c:v>11.370277041478426</c:v>
                  </c:pt>
                </c:numCache>
              </c:numRef>
            </c:plus>
            <c:minus>
              <c:numRef>
                <c:f>[2]Rubisco!$K$65:$K$68</c:f>
                <c:numCache>
                  <c:formatCode>General</c:formatCode>
                  <c:ptCount val="4"/>
                  <c:pt idx="0">
                    <c:v>3.6560615036126665</c:v>
                  </c:pt>
                  <c:pt idx="1">
                    <c:v>10.729166893204694</c:v>
                  </c:pt>
                  <c:pt idx="2">
                    <c:v>7.3115485716458304</c:v>
                  </c:pt>
                  <c:pt idx="3">
                    <c:v>11.370277041478426</c:v>
                  </c:pt>
                </c:numCache>
              </c:numRef>
            </c:minus>
          </c:errBars>
          <c:cat>
            <c:strRef>
              <c:f>[2]Rubisco!$J$60:$J$63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[2]Rubisco!$K$60:$K$63</c:f>
              <c:numCache>
                <c:formatCode>General</c:formatCode>
                <c:ptCount val="4"/>
                <c:pt idx="0">
                  <c:v>135.25849320837239</c:v>
                </c:pt>
                <c:pt idx="1">
                  <c:v>173.74666666666681</c:v>
                </c:pt>
                <c:pt idx="2">
                  <c:v>143.42401382995337</c:v>
                </c:pt>
                <c:pt idx="3">
                  <c:v>131.32000000000042</c:v>
                </c:pt>
              </c:numCache>
            </c:numRef>
          </c:val>
        </c:ser>
        <c:ser>
          <c:idx val="1"/>
          <c:order val="1"/>
          <c:tx>
            <c:strRef>
              <c:f>[2]Rubisco!$L$59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[2]Rubisco!$L$65:$L$68</c:f>
                <c:numCache>
                  <c:formatCode>General</c:formatCode>
                  <c:ptCount val="4"/>
                  <c:pt idx="0">
                    <c:v>7.4552365949623782</c:v>
                  </c:pt>
                  <c:pt idx="1">
                    <c:v>4.4382380826686569</c:v>
                  </c:pt>
                  <c:pt idx="2">
                    <c:v>4.2233324100455976</c:v>
                  </c:pt>
                  <c:pt idx="3">
                    <c:v>8.0898849329808691</c:v>
                  </c:pt>
                </c:numCache>
              </c:numRef>
            </c:plus>
            <c:minus>
              <c:numRef>
                <c:f>[2]Rubisco!$L$65:$L$68</c:f>
                <c:numCache>
                  <c:formatCode>General</c:formatCode>
                  <c:ptCount val="4"/>
                  <c:pt idx="0">
                    <c:v>7.4552365949623782</c:v>
                  </c:pt>
                  <c:pt idx="1">
                    <c:v>4.4382380826686569</c:v>
                  </c:pt>
                  <c:pt idx="2">
                    <c:v>4.2233324100455976</c:v>
                  </c:pt>
                  <c:pt idx="3">
                    <c:v>8.0898849329808691</c:v>
                  </c:pt>
                </c:numCache>
              </c:numRef>
            </c:minus>
          </c:errBars>
          <c:cat>
            <c:strRef>
              <c:f>[2]Rubisco!$J$60:$J$63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[2]Rubisco!$L$60:$L$63</c:f>
              <c:numCache>
                <c:formatCode>General</c:formatCode>
                <c:ptCount val="4"/>
                <c:pt idx="0">
                  <c:v>131.43164835165001</c:v>
                </c:pt>
                <c:pt idx="1">
                  <c:v>152.76941492473389</c:v>
                </c:pt>
                <c:pt idx="2">
                  <c:v>157.65301365301261</c:v>
                </c:pt>
                <c:pt idx="3">
                  <c:v>111.96421824339535</c:v>
                </c:pt>
              </c:numCache>
            </c:numRef>
          </c:val>
        </c:ser>
        <c:ser>
          <c:idx val="2"/>
          <c:order val="2"/>
          <c:tx>
            <c:strRef>
              <c:f>[2]Rubisco!$M$59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[2]Rubisco!$M$65:$M$68</c:f>
                <c:numCache>
                  <c:formatCode>General</c:formatCode>
                  <c:ptCount val="4"/>
                  <c:pt idx="0">
                    <c:v>8.4432750308030009</c:v>
                  </c:pt>
                  <c:pt idx="1">
                    <c:v>7.5801846943210354</c:v>
                  </c:pt>
                  <c:pt idx="2">
                    <c:v>14.090813132414155</c:v>
                  </c:pt>
                  <c:pt idx="3">
                    <c:v>19.626320857697063</c:v>
                  </c:pt>
                </c:numCache>
              </c:numRef>
            </c:plus>
            <c:minus>
              <c:numRef>
                <c:f>[2]Rubisco!$M$65:$M$68</c:f>
                <c:numCache>
                  <c:formatCode>General</c:formatCode>
                  <c:ptCount val="4"/>
                  <c:pt idx="0">
                    <c:v>8.4432750308030009</c:v>
                  </c:pt>
                  <c:pt idx="1">
                    <c:v>7.5801846943210354</c:v>
                  </c:pt>
                  <c:pt idx="2">
                    <c:v>14.090813132414155</c:v>
                  </c:pt>
                  <c:pt idx="3">
                    <c:v>19.626320857697063</c:v>
                  </c:pt>
                </c:numCache>
              </c:numRef>
            </c:minus>
          </c:errBars>
          <c:cat>
            <c:strRef>
              <c:f>[2]Rubisco!$J$60:$J$63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[2]Rubisco!$M$60:$M$63</c:f>
              <c:numCache>
                <c:formatCode>General</c:formatCode>
                <c:ptCount val="4"/>
                <c:pt idx="0">
                  <c:v>128.02970297029626</c:v>
                </c:pt>
                <c:pt idx="1">
                  <c:v>246.56000000000108</c:v>
                </c:pt>
                <c:pt idx="2">
                  <c:v>228.84817166975654</c:v>
                </c:pt>
                <c:pt idx="3">
                  <c:v>216.14205551161817</c:v>
                </c:pt>
              </c:numCache>
            </c:numRef>
          </c:val>
        </c:ser>
        <c:ser>
          <c:idx val="3"/>
          <c:order val="3"/>
          <c:tx>
            <c:strRef>
              <c:f>[2]Rubisco!$N$59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plus>
              <c:numRef>
                <c:f>[2]Rubisco!$N$65:$N$68</c:f>
                <c:numCache>
                  <c:formatCode>General</c:formatCode>
                  <c:ptCount val="4"/>
                  <c:pt idx="0">
                    <c:v>7.2892118652151563</c:v>
                  </c:pt>
                  <c:pt idx="1">
                    <c:v>3.6003980354897851</c:v>
                  </c:pt>
                  <c:pt idx="2">
                    <c:v>0.69214429124394039</c:v>
                  </c:pt>
                  <c:pt idx="3">
                    <c:v>3.3836450305471946</c:v>
                  </c:pt>
                </c:numCache>
              </c:numRef>
            </c:plus>
            <c:minus>
              <c:numRef>
                <c:f>[2]Rubisco!$N$65:$N$68</c:f>
                <c:numCache>
                  <c:formatCode>General</c:formatCode>
                  <c:ptCount val="4"/>
                  <c:pt idx="0">
                    <c:v>7.2892118652151563</c:v>
                  </c:pt>
                  <c:pt idx="1">
                    <c:v>3.6003980354897851</c:v>
                  </c:pt>
                  <c:pt idx="2">
                    <c:v>0.69214429124394039</c:v>
                  </c:pt>
                  <c:pt idx="3">
                    <c:v>3.3836450305471946</c:v>
                  </c:pt>
                </c:numCache>
              </c:numRef>
            </c:minus>
          </c:errBars>
          <c:cat>
            <c:strRef>
              <c:f>[2]Rubisco!$J$60:$J$63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[2]Rubisco!$N$60:$N$63</c:f>
              <c:numCache>
                <c:formatCode>General</c:formatCode>
                <c:ptCount val="4"/>
                <c:pt idx="0">
                  <c:v>159.36060034574899</c:v>
                </c:pt>
                <c:pt idx="1">
                  <c:v>270.81413413413406</c:v>
                </c:pt>
                <c:pt idx="2">
                  <c:v>197.04046055619148</c:v>
                </c:pt>
                <c:pt idx="3">
                  <c:v>178.04304521812614</c:v>
                </c:pt>
              </c:numCache>
            </c:numRef>
          </c:val>
        </c:ser>
        <c:marker val="1"/>
        <c:axId val="81689984"/>
        <c:axId val="81704448"/>
      </c:lineChart>
      <c:catAx>
        <c:axId val="816899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时间 </a:t>
                </a:r>
                <a:r>
                  <a:rPr lang="en-US" altLang="zh-CN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time</a:t>
                </a:r>
                <a:r>
                  <a:rPr lang="zh-CN" altLang="en-US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（</a:t>
                </a:r>
                <a:r>
                  <a:rPr lang="en-US" altLang="zh-CN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d</a:t>
                </a:r>
                <a:r>
                  <a:rPr lang="zh-CN" altLang="en-US" b="0"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rPr>
                  <a:t>）</a:t>
                </a:r>
                <a:endParaRPr lang="zh-CN" altLang="en-US" b="0">
                  <a:latin typeface="+mn-ea"/>
                  <a:ea typeface="+mn-ea"/>
                  <a:cs typeface="Times New Roman" panose="02020603050405020304" pitchFamily="18" charset="0"/>
                </a:endParaRPr>
              </a:p>
            </c:rich>
          </c:tx>
          <c:layout/>
        </c:title>
        <c:majorTickMark val="in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704448"/>
        <c:crosses val="autoZero"/>
        <c:auto val="1"/>
        <c:lblAlgn val="ctr"/>
        <c:lblOffset val="100"/>
      </c:catAx>
      <c:valAx>
        <c:axId val="81704448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Rubisco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活性 </a:t>
                </a:r>
                <a:endParaRPr lang="en-US" altLang="zh-CN" b="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Rubisco activity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（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U·g</a:t>
                </a:r>
                <a:r>
                  <a:rPr lang="en-US" altLang="zh-CN" b="0" baseline="30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-1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FW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>
            <c:manualLayout>
              <c:xMode val="edge"/>
              <c:yMode val="edge"/>
              <c:x val="1.9241580717903255E-2"/>
              <c:y val="7.8703738641776433E-2"/>
            </c:manualLayout>
          </c:layout>
        </c:title>
        <c:numFmt formatCode="General" sourceLinked="1"/>
        <c:majorTickMark val="in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68998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33243171876242772"/>
          <c:y val="0.56404719756830513"/>
          <c:w val="0.44484084943927482"/>
          <c:h val="0.14683683086639623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spPr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22305858826470218"/>
          <c:y val="9.2095215284796292E-2"/>
          <c:w val="0.70308740819162308"/>
          <c:h val="0.69486866732288866"/>
        </c:manualLayout>
      </c:layout>
      <c:lineChart>
        <c:grouping val="standard"/>
        <c:ser>
          <c:idx val="0"/>
          <c:order val="0"/>
          <c:tx>
            <c:strRef>
              <c:f>[2]GAPDH!$H$26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[2]GAPDH!$H$32:$H$35</c:f>
                <c:numCache>
                  <c:formatCode>General</c:formatCode>
                  <c:ptCount val="4"/>
                  <c:pt idx="0">
                    <c:v>7.0097552842822246</c:v>
                  </c:pt>
                  <c:pt idx="1">
                    <c:v>6.5293094704680943</c:v>
                  </c:pt>
                  <c:pt idx="2">
                    <c:v>14.80142247291367</c:v>
                  </c:pt>
                  <c:pt idx="3">
                    <c:v>8.1742779456262138</c:v>
                  </c:pt>
                </c:numCache>
              </c:numRef>
            </c:plus>
            <c:minus>
              <c:numRef>
                <c:f>[2]GAPDH!$H$32:$H$35</c:f>
                <c:numCache>
                  <c:formatCode>General</c:formatCode>
                  <c:ptCount val="4"/>
                  <c:pt idx="0">
                    <c:v>7.0097552842822246</c:v>
                  </c:pt>
                  <c:pt idx="1">
                    <c:v>6.5293094704680943</c:v>
                  </c:pt>
                  <c:pt idx="2">
                    <c:v>14.80142247291367</c:v>
                  </c:pt>
                  <c:pt idx="3">
                    <c:v>8.1742779456262138</c:v>
                  </c:pt>
                </c:numCache>
              </c:numRef>
            </c:minus>
          </c:errBars>
          <c:cat>
            <c:strRef>
              <c:f>[2]GAPDH!$G$27:$G$30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[2]GAPDH!$H$27:$H$30</c:f>
              <c:numCache>
                <c:formatCode>General</c:formatCode>
                <c:ptCount val="4"/>
                <c:pt idx="0">
                  <c:v>362.28433730133332</c:v>
                </c:pt>
                <c:pt idx="1">
                  <c:v>354.44739652266662</c:v>
                </c:pt>
                <c:pt idx="2">
                  <c:v>375.09040006399999</c:v>
                </c:pt>
                <c:pt idx="3">
                  <c:v>364.35144983466671</c:v>
                </c:pt>
              </c:numCache>
            </c:numRef>
          </c:val>
        </c:ser>
        <c:ser>
          <c:idx val="1"/>
          <c:order val="1"/>
          <c:tx>
            <c:strRef>
              <c:f>[2]GAPDH!$I$26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[2]GAPDH!$I$32:$I$35</c:f>
                <c:numCache>
                  <c:formatCode>General</c:formatCode>
                  <c:ptCount val="4"/>
                  <c:pt idx="0">
                    <c:v>12.483878328690379</c:v>
                  </c:pt>
                  <c:pt idx="1">
                    <c:v>10.727547387764533</c:v>
                  </c:pt>
                  <c:pt idx="2">
                    <c:v>12.982381418079527</c:v>
                  </c:pt>
                  <c:pt idx="3">
                    <c:v>7.6150572854514991</c:v>
                  </c:pt>
                </c:numCache>
              </c:numRef>
            </c:plus>
            <c:minus>
              <c:numRef>
                <c:f>[2]GAPDH!$I$32:$I$35</c:f>
                <c:numCache>
                  <c:formatCode>General</c:formatCode>
                  <c:ptCount val="4"/>
                  <c:pt idx="0">
                    <c:v>12.483878328690379</c:v>
                  </c:pt>
                  <c:pt idx="1">
                    <c:v>10.727547387764533</c:v>
                  </c:pt>
                  <c:pt idx="2">
                    <c:v>12.982381418079527</c:v>
                  </c:pt>
                  <c:pt idx="3">
                    <c:v>7.6150572854514991</c:v>
                  </c:pt>
                </c:numCache>
              </c:numRef>
            </c:minus>
          </c:errBars>
          <c:cat>
            <c:strRef>
              <c:f>[2]GAPDH!$G$27:$G$30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[2]GAPDH!$I$27:$I$30</c:f>
              <c:numCache>
                <c:formatCode>General</c:formatCode>
                <c:ptCount val="4"/>
                <c:pt idx="0">
                  <c:v>379.62710472533331</c:v>
                </c:pt>
                <c:pt idx="1">
                  <c:v>216.34011860266662</c:v>
                </c:pt>
                <c:pt idx="2">
                  <c:v>294.96846060799999</c:v>
                </c:pt>
                <c:pt idx="3">
                  <c:v>258.96546814933333</c:v>
                </c:pt>
              </c:numCache>
            </c:numRef>
          </c:val>
        </c:ser>
        <c:ser>
          <c:idx val="2"/>
          <c:order val="2"/>
          <c:tx>
            <c:strRef>
              <c:f>[2]GAPDH!$J$26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[2]GAPDH!$J$32:$J$35</c:f>
                <c:numCache>
                  <c:formatCode>General</c:formatCode>
                  <c:ptCount val="4"/>
                  <c:pt idx="0">
                    <c:v>6.7510604116080053</c:v>
                  </c:pt>
                  <c:pt idx="1">
                    <c:v>14.590656300184307</c:v>
                  </c:pt>
                  <c:pt idx="2">
                    <c:v>10.699730170158867</c:v>
                  </c:pt>
                  <c:pt idx="3">
                    <c:v>15.292444886784352</c:v>
                  </c:pt>
                </c:numCache>
              </c:numRef>
            </c:plus>
            <c:minus>
              <c:numRef>
                <c:f>[2]GAPDH!$J$32:$J$35</c:f>
                <c:numCache>
                  <c:formatCode>General</c:formatCode>
                  <c:ptCount val="4"/>
                  <c:pt idx="0">
                    <c:v>6.7510604116080053</c:v>
                  </c:pt>
                  <c:pt idx="1">
                    <c:v>14.590656300184307</c:v>
                  </c:pt>
                  <c:pt idx="2">
                    <c:v>10.699730170158867</c:v>
                  </c:pt>
                  <c:pt idx="3">
                    <c:v>15.292444886784352</c:v>
                  </c:pt>
                </c:numCache>
              </c:numRef>
            </c:minus>
          </c:errBars>
          <c:cat>
            <c:strRef>
              <c:f>[2]GAPDH!$G$27:$G$30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[2]GAPDH!$J$27:$J$30</c:f>
              <c:numCache>
                <c:formatCode>General</c:formatCode>
                <c:ptCount val="4"/>
                <c:pt idx="0">
                  <c:v>394.44700761599989</c:v>
                </c:pt>
                <c:pt idx="1">
                  <c:v>336.21316316799999</c:v>
                </c:pt>
                <c:pt idx="2">
                  <c:v>341.16299464533336</c:v>
                </c:pt>
                <c:pt idx="3">
                  <c:v>316.64548763733336</c:v>
                </c:pt>
              </c:numCache>
            </c:numRef>
          </c:val>
        </c:ser>
        <c:ser>
          <c:idx val="3"/>
          <c:order val="3"/>
          <c:tx>
            <c:strRef>
              <c:f>[2]GAPDH!$K$26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plus>
              <c:numRef>
                <c:f>[2]GAPDH!$K$32:$K$35</c:f>
                <c:numCache>
                  <c:formatCode>General</c:formatCode>
                  <c:ptCount val="4"/>
                  <c:pt idx="0">
                    <c:v>10.271158560517875</c:v>
                  </c:pt>
                  <c:pt idx="1">
                    <c:v>2.1754786311890837</c:v>
                  </c:pt>
                  <c:pt idx="2">
                    <c:v>8.8041897581047106</c:v>
                  </c:pt>
                  <c:pt idx="3">
                    <c:v>11.634145806672972</c:v>
                  </c:pt>
                </c:numCache>
              </c:numRef>
            </c:plus>
            <c:minus>
              <c:numRef>
                <c:f>[2]GAPDH!$K$32:$K$35</c:f>
                <c:numCache>
                  <c:formatCode>General</c:formatCode>
                  <c:ptCount val="4"/>
                  <c:pt idx="0">
                    <c:v>10.271158560517875</c:v>
                  </c:pt>
                  <c:pt idx="1">
                    <c:v>2.1754786311890837</c:v>
                  </c:pt>
                  <c:pt idx="2">
                    <c:v>8.8041897581047106</c:v>
                  </c:pt>
                  <c:pt idx="3">
                    <c:v>11.634145806672972</c:v>
                  </c:pt>
                </c:numCache>
              </c:numRef>
            </c:minus>
          </c:errBars>
          <c:cat>
            <c:strRef>
              <c:f>[2]GAPDH!$G$27:$G$30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[2]GAPDH!$K$27:$K$30</c:f>
              <c:numCache>
                <c:formatCode>General</c:formatCode>
                <c:ptCount val="4"/>
                <c:pt idx="0">
                  <c:v>400.03714361599992</c:v>
                </c:pt>
                <c:pt idx="1">
                  <c:v>383.90067591466664</c:v>
                </c:pt>
                <c:pt idx="2">
                  <c:v>371.83803058133338</c:v>
                </c:pt>
                <c:pt idx="3">
                  <c:v>337.06472621866669</c:v>
                </c:pt>
              </c:numCache>
            </c:numRef>
          </c:val>
        </c:ser>
        <c:marker val="1"/>
        <c:axId val="81810560"/>
        <c:axId val="81812480"/>
      </c:lineChart>
      <c:catAx>
        <c:axId val="818105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时间 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（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>
            <c:manualLayout>
              <c:xMode val="edge"/>
              <c:yMode val="edge"/>
              <c:x val="0.46161309333244666"/>
              <c:y val="0.89181881952184783"/>
            </c:manualLayout>
          </c:layout>
        </c:title>
        <c:majorTickMark val="in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812480"/>
        <c:crosses val="autoZero"/>
        <c:auto val="1"/>
        <c:lblAlgn val="ctr"/>
        <c:lblOffset val="100"/>
      </c:catAx>
      <c:valAx>
        <c:axId val="81812480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甘油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醛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3-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磷酸脱氢酶活性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GAPDH activity(U·L</a:t>
                </a:r>
                <a:r>
                  <a:rPr lang="en-US" altLang="zh-CN" b="0" baseline="30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-1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)</a:t>
                </a:r>
                <a:endParaRPr lang="zh-CN" altLang="en-US" b="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2.4219619606372752E-2"/>
              <c:y val="0.13143054982475608"/>
            </c:manualLayout>
          </c:layout>
        </c:title>
        <c:numFmt formatCode="General" sourceLinked="1"/>
        <c:majorTickMark val="in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810560"/>
        <c:crosses val="autoZero"/>
        <c:crossBetween val="midCat"/>
        <c:majorUnit val="80"/>
      </c:valAx>
    </c:plotArea>
    <c:legend>
      <c:legendPos val="r"/>
      <c:layout>
        <c:manualLayout>
          <c:xMode val="edge"/>
          <c:yMode val="edge"/>
          <c:x val="0.42175225029386681"/>
          <c:y val="0.5559072421055804"/>
          <c:w val="0.35982963785968536"/>
          <c:h val="0.15894284047827381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spPr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0.21704032922005975"/>
          <c:y val="7.4548788532883117E-2"/>
          <c:w val="0.72242728616473861"/>
          <c:h val="0.72319664289542562"/>
        </c:manualLayout>
      </c:layout>
      <c:lineChart>
        <c:grouping val="standard"/>
        <c:ser>
          <c:idx val="0"/>
          <c:order val="0"/>
          <c:tx>
            <c:strRef>
              <c:f>[2]TK!$M$31</c:f>
              <c:strCache>
                <c:ptCount val="1"/>
                <c:pt idx="0">
                  <c:v>CK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diamond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[2]TK!$M$37:$M$40</c:f>
                <c:numCache>
                  <c:formatCode>General</c:formatCode>
                  <c:ptCount val="4"/>
                  <c:pt idx="0">
                    <c:v>19.9859445597709</c:v>
                  </c:pt>
                  <c:pt idx="1">
                    <c:v>27.0209584297418</c:v>
                  </c:pt>
                  <c:pt idx="2">
                    <c:v>17.005550078489701</c:v>
                  </c:pt>
                  <c:pt idx="3">
                    <c:v>39.90131223011452</c:v>
                  </c:pt>
                </c:numCache>
              </c:numRef>
            </c:plus>
            <c:minus>
              <c:numRef>
                <c:f>[2]TK!$M$37:$M$40</c:f>
                <c:numCache>
                  <c:formatCode>General</c:formatCode>
                  <c:ptCount val="4"/>
                  <c:pt idx="0">
                    <c:v>19.9859445597709</c:v>
                  </c:pt>
                  <c:pt idx="1">
                    <c:v>27.0209584297418</c:v>
                  </c:pt>
                  <c:pt idx="2">
                    <c:v>17.005550078489701</c:v>
                  </c:pt>
                  <c:pt idx="3">
                    <c:v>39.90131223011452</c:v>
                  </c:pt>
                </c:numCache>
              </c:numRef>
            </c:minus>
          </c:errBars>
          <c:cat>
            <c:strRef>
              <c:f>[2]TK!$L$32:$L$35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[2]TK!$M$32:$M$35</c:f>
              <c:numCache>
                <c:formatCode>General</c:formatCode>
                <c:ptCount val="4"/>
                <c:pt idx="0">
                  <c:v>560.3268234566666</c:v>
                </c:pt>
                <c:pt idx="1">
                  <c:v>588.04448757499995</c:v>
                </c:pt>
                <c:pt idx="2">
                  <c:v>527.73845523000011</c:v>
                </c:pt>
                <c:pt idx="3">
                  <c:v>468.09579686333336</c:v>
                </c:pt>
              </c:numCache>
            </c:numRef>
          </c:val>
        </c:ser>
        <c:ser>
          <c:idx val="1"/>
          <c:order val="1"/>
          <c:tx>
            <c:strRef>
              <c:f>[2]TK!$N$31</c:f>
              <c:strCache>
                <c:ptCount val="1"/>
                <c:pt idx="0">
                  <c:v>R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squar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[2]TK!$N$37:$N$40</c:f>
                <c:numCache>
                  <c:formatCode>General</c:formatCode>
                  <c:ptCount val="4"/>
                  <c:pt idx="0">
                    <c:v>37.096725786639979</c:v>
                  </c:pt>
                  <c:pt idx="1">
                    <c:v>8.167179998630834</c:v>
                  </c:pt>
                  <c:pt idx="2">
                    <c:v>14.583431207846534</c:v>
                  </c:pt>
                  <c:pt idx="3">
                    <c:v>23.147413560070824</c:v>
                  </c:pt>
                </c:numCache>
              </c:numRef>
            </c:plus>
            <c:minus>
              <c:numRef>
                <c:f>[2]TK!$N$37:$N$40</c:f>
                <c:numCache>
                  <c:formatCode>General</c:formatCode>
                  <c:ptCount val="4"/>
                  <c:pt idx="0">
                    <c:v>37.096725786639979</c:v>
                  </c:pt>
                  <c:pt idx="1">
                    <c:v>8.167179998630834</c:v>
                  </c:pt>
                  <c:pt idx="2">
                    <c:v>14.583431207846534</c:v>
                  </c:pt>
                  <c:pt idx="3">
                    <c:v>23.147413560070824</c:v>
                  </c:pt>
                </c:numCache>
              </c:numRef>
            </c:minus>
          </c:errBars>
          <c:cat>
            <c:strRef>
              <c:f>[2]TK!$L$32:$L$35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[2]TK!$N$32:$N$35</c:f>
              <c:numCache>
                <c:formatCode>General</c:formatCode>
                <c:ptCount val="4"/>
                <c:pt idx="0">
                  <c:v>530.19321451166661</c:v>
                </c:pt>
                <c:pt idx="1">
                  <c:v>534.20260170499989</c:v>
                </c:pt>
                <c:pt idx="2">
                  <c:v>463.17206780333328</c:v>
                </c:pt>
                <c:pt idx="3">
                  <c:v>407.90494937833336</c:v>
                </c:pt>
              </c:numCache>
            </c:numRef>
          </c:val>
        </c:ser>
        <c:ser>
          <c:idx val="2"/>
          <c:order val="2"/>
          <c:tx>
            <c:strRef>
              <c:f>[2]TK!$O$31</c:f>
              <c:strCache>
                <c:ptCount val="1"/>
                <c:pt idx="0">
                  <c:v>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triang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errBars>
            <c:errDir val="y"/>
            <c:errBarType val="both"/>
            <c:errValType val="cust"/>
            <c:plus>
              <c:numRef>
                <c:f>[2]TK!$O$37:$O$40</c:f>
                <c:numCache>
                  <c:formatCode>General</c:formatCode>
                  <c:ptCount val="4"/>
                  <c:pt idx="0">
                    <c:v>23.580725371322973</c:v>
                  </c:pt>
                  <c:pt idx="1">
                    <c:v>27.338883026804133</c:v>
                  </c:pt>
                  <c:pt idx="2">
                    <c:v>26.630690109215088</c:v>
                  </c:pt>
                  <c:pt idx="3">
                    <c:v>16.47089945884807</c:v>
                  </c:pt>
                </c:numCache>
              </c:numRef>
            </c:plus>
            <c:minus>
              <c:numRef>
                <c:f>[2]TK!$O$37:$O$40</c:f>
                <c:numCache>
                  <c:formatCode>General</c:formatCode>
                  <c:ptCount val="4"/>
                  <c:pt idx="0">
                    <c:v>23.580725371322973</c:v>
                  </c:pt>
                  <c:pt idx="1">
                    <c:v>27.338883026804133</c:v>
                  </c:pt>
                  <c:pt idx="2">
                    <c:v>26.630690109215088</c:v>
                  </c:pt>
                  <c:pt idx="3">
                    <c:v>16.47089945884807</c:v>
                  </c:pt>
                </c:numCache>
              </c:numRef>
            </c:minus>
          </c:errBars>
          <c:cat>
            <c:strRef>
              <c:f>[2]TK!$L$32:$L$35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[2]TK!$O$32:$O$35</c:f>
              <c:numCache>
                <c:formatCode>General</c:formatCode>
                <c:ptCount val="4"/>
                <c:pt idx="0">
                  <c:v>611.59028778333334</c:v>
                </c:pt>
                <c:pt idx="1">
                  <c:v>650.65111665166671</c:v>
                </c:pt>
                <c:pt idx="2">
                  <c:v>552.92864139666665</c:v>
                </c:pt>
                <c:pt idx="3">
                  <c:v>490.90165939000002</c:v>
                </c:pt>
              </c:numCache>
            </c:numRef>
          </c:val>
        </c:ser>
        <c:ser>
          <c:idx val="3"/>
          <c:order val="3"/>
          <c:tx>
            <c:strRef>
              <c:f>[2]TK!$P$31</c:f>
              <c:strCache>
                <c:ptCount val="1"/>
                <c:pt idx="0">
                  <c:v>RB</c:v>
                </c:pt>
              </c:strCache>
            </c:strRef>
          </c:tx>
          <c:spPr>
            <a:ln w="15875">
              <a:solidFill>
                <a:schemeClr val="tx1"/>
              </a:solidFill>
            </a:ln>
          </c:spPr>
          <c:marker>
            <c:symbol val="x"/>
            <c:size val="4"/>
            <c:spPr>
              <a:noFill/>
              <a:ln>
                <a:solidFill>
                  <a:schemeClr val="tx1"/>
                </a:solidFill>
              </a:ln>
            </c:spPr>
          </c:marker>
          <c:errBars>
            <c:errDir val="y"/>
            <c:errBarType val="both"/>
            <c:errValType val="cust"/>
            <c:plus>
              <c:numRef>
                <c:f>[2]TK!$P$37:$P$40</c:f>
                <c:numCache>
                  <c:formatCode>General</c:formatCode>
                  <c:ptCount val="4"/>
                  <c:pt idx="0">
                    <c:v>20.660072128588432</c:v>
                  </c:pt>
                  <c:pt idx="1">
                    <c:v>35.443199704256003</c:v>
                  </c:pt>
                  <c:pt idx="2">
                    <c:v>18.403424456443972</c:v>
                  </c:pt>
                  <c:pt idx="3">
                    <c:v>4.3505000837830616</c:v>
                  </c:pt>
                </c:numCache>
              </c:numRef>
            </c:plus>
            <c:minus>
              <c:numRef>
                <c:f>[2]TK!$P$37:$P$40</c:f>
                <c:numCache>
                  <c:formatCode>General</c:formatCode>
                  <c:ptCount val="4"/>
                  <c:pt idx="0">
                    <c:v>20.660072128588432</c:v>
                  </c:pt>
                  <c:pt idx="1">
                    <c:v>35.443199704256003</c:v>
                  </c:pt>
                  <c:pt idx="2">
                    <c:v>18.403424456443972</c:v>
                  </c:pt>
                  <c:pt idx="3">
                    <c:v>4.3505000837830616</c:v>
                  </c:pt>
                </c:numCache>
              </c:numRef>
            </c:minus>
          </c:errBars>
          <c:cat>
            <c:strRef>
              <c:f>[2]TK!$L$32:$L$35</c:f>
              <c:strCache>
                <c:ptCount val="4"/>
                <c:pt idx="0">
                  <c:v>7d</c:v>
                </c:pt>
                <c:pt idx="1">
                  <c:v>14d</c:v>
                </c:pt>
                <c:pt idx="2">
                  <c:v>21d</c:v>
                </c:pt>
                <c:pt idx="3">
                  <c:v>28d</c:v>
                </c:pt>
              </c:strCache>
            </c:strRef>
          </c:cat>
          <c:val>
            <c:numRef>
              <c:f>[2]TK!$P$32:$P$35</c:f>
              <c:numCache>
                <c:formatCode>General</c:formatCode>
                <c:ptCount val="4"/>
                <c:pt idx="0">
                  <c:v>627.53046724500007</c:v>
                </c:pt>
                <c:pt idx="1">
                  <c:v>638.79907906000005</c:v>
                </c:pt>
                <c:pt idx="2">
                  <c:v>569.34760453000001</c:v>
                </c:pt>
                <c:pt idx="3">
                  <c:v>505.55637502333337</c:v>
                </c:pt>
              </c:numCache>
            </c:numRef>
          </c:val>
        </c:ser>
        <c:marker val="1"/>
        <c:axId val="81877632"/>
        <c:axId val="81883904"/>
      </c:lineChart>
      <c:catAx>
        <c:axId val="818776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时间 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（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>
            <c:manualLayout>
              <c:xMode val="edge"/>
              <c:yMode val="edge"/>
              <c:x val="0.42932868105647959"/>
              <c:y val="0.89621884906563576"/>
            </c:manualLayout>
          </c:layout>
        </c:title>
        <c:majorTickMark val="in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883904"/>
        <c:crosses val="autoZero"/>
        <c:auto val="1"/>
        <c:lblAlgn val="ctr"/>
        <c:lblOffset val="100"/>
      </c:catAx>
      <c:valAx>
        <c:axId val="81883904"/>
        <c:scaling>
          <c:orientation val="minMax"/>
          <c:min val="200"/>
        </c:scaling>
        <c:axPos val="l"/>
        <c:title>
          <c:tx>
            <c:rich>
              <a:bodyPr rot="-5400000" vert="horz"/>
              <a:lstStyle/>
              <a:p>
                <a:pPr>
                  <a:defRPr b="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转酮醇酶活性 </a:t>
                </a:r>
                <a:endParaRPr lang="en-US" altLang="zh-CN" b="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 b="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TK activity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（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IU·L</a:t>
                </a:r>
                <a:r>
                  <a:rPr lang="en-US" altLang="zh-CN" b="0" baseline="30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-1</a:t>
                </a:r>
                <a:r>
                  <a:rPr lang="en-US" altLang="zh-CN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</a:t>
                </a:r>
                <a:r>
                  <a:rPr lang="zh-CN" altLang="en-US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>
            <c:manualLayout>
              <c:xMode val="edge"/>
              <c:yMode val="edge"/>
              <c:x val="1.7734192051361748E-2"/>
              <c:y val="0.18809240447997458"/>
            </c:manualLayout>
          </c:layout>
        </c:title>
        <c:numFmt formatCode="General" sourceLinked="1"/>
        <c:majorTickMark val="in"/>
        <c:tickLblPos val="nextTo"/>
        <c:spPr>
          <a:ln w="12700">
            <a:solidFill>
              <a:schemeClr val="tx1"/>
            </a:solidFill>
          </a:ln>
        </c:spPr>
        <c:txPr>
          <a:bodyPr/>
          <a:lstStyle/>
          <a:p>
            <a:pPr>
              <a:defRPr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zh-CN"/>
          </a:p>
        </c:txPr>
        <c:crossAx val="81877632"/>
        <c:crosses val="autoZero"/>
        <c:crossBetween val="midCat"/>
        <c:majorUnit val="100"/>
      </c:valAx>
    </c:plotArea>
    <c:legend>
      <c:legendPos val="r"/>
      <c:layout>
        <c:manualLayout>
          <c:xMode val="edge"/>
          <c:yMode val="edge"/>
          <c:x val="0.28331793129464994"/>
          <c:y val="0.54438885523924896"/>
          <c:w val="0.34686111111111112"/>
          <c:h val="0.13579469233012553"/>
        </c:manualLayout>
      </c:layout>
      <c:txPr>
        <a:bodyPr/>
        <a:lstStyle/>
        <a:p>
          <a:pPr>
            <a:defRPr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</c:chart>
  <c:spPr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jpeg"/><Relationship Id="rId1" Type="http://schemas.openxmlformats.org/officeDocument/2006/relationships/image" Target="../media/image13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image" Target="../media/image17.png"/><Relationship Id="rId1" Type="http://schemas.openxmlformats.org/officeDocument/2006/relationships/image" Target="../media/image16.jpeg"/><Relationship Id="rId5" Type="http://schemas.openxmlformats.org/officeDocument/2006/relationships/image" Target="../media/image20.png"/><Relationship Id="rId4" Type="http://schemas.openxmlformats.org/officeDocument/2006/relationships/image" Target="../media/image19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image" Target="../media/image21.png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7</xdr:col>
      <xdr:colOff>523875</xdr:colOff>
      <xdr:row>19</xdr:row>
      <xdr:rowOff>9524</xdr:rowOff>
    </xdr:to>
    <xdr:grpSp>
      <xdr:nvGrpSpPr>
        <xdr:cNvPr id="40" name="Group 1"/>
        <xdr:cNvGrpSpPr>
          <a:grpSpLocks/>
        </xdr:cNvGrpSpPr>
      </xdr:nvGrpSpPr>
      <xdr:grpSpPr bwMode="auto">
        <a:xfrm>
          <a:off x="733425" y="0"/>
          <a:ext cx="6791325" cy="3695699"/>
          <a:chOff x="1288" y="1553"/>
          <a:chExt cx="9334" cy="4807"/>
        </a:xfrm>
      </xdr:grpSpPr>
      <xdr:grpSp>
        <xdr:nvGrpSpPr>
          <xdr:cNvPr id="41" name="Group 2"/>
          <xdr:cNvGrpSpPr>
            <a:grpSpLocks/>
          </xdr:cNvGrpSpPr>
        </xdr:nvGrpSpPr>
        <xdr:grpSpPr bwMode="auto">
          <a:xfrm>
            <a:off x="1288" y="3288"/>
            <a:ext cx="9334" cy="3072"/>
            <a:chOff x="6350" y="1155699"/>
            <a:chExt cx="5927090" cy="1950720"/>
          </a:xfrm>
        </xdr:grpSpPr>
        <xdr:grpSp>
          <xdr:nvGrpSpPr>
            <xdr:cNvPr id="47" name="Group 7"/>
            <xdr:cNvGrpSpPr>
              <a:grpSpLocks/>
            </xdr:cNvGrpSpPr>
          </xdr:nvGrpSpPr>
          <xdr:grpSpPr bwMode="auto">
            <a:xfrm>
              <a:off x="6350" y="1155699"/>
              <a:ext cx="5927090" cy="1950720"/>
              <a:chOff x="6350" y="1155699"/>
              <a:chExt cx="5927090" cy="1950720"/>
            </a:xfrm>
          </xdr:grpSpPr>
          <xdr:pic>
            <xdr:nvPicPr>
              <xdr:cNvPr id="49" name="Picture 9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1"/>
              <a:srcRect/>
              <a:stretch>
                <a:fillRect/>
              </a:stretch>
            </xdr:blipFill>
            <xdr:spPr bwMode="auto">
              <a:xfrm>
                <a:off x="6350" y="1155699"/>
                <a:ext cx="1466215" cy="977900"/>
              </a:xfrm>
              <a:prstGeom prst="rect">
                <a:avLst/>
              </a:prstGeom>
              <a:noFill/>
            </xdr:spPr>
          </xdr:pic>
          <xdr:pic>
            <xdr:nvPicPr>
              <xdr:cNvPr id="50" name="Picture 10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2"/>
              <a:srcRect/>
              <a:stretch>
                <a:fillRect/>
              </a:stretch>
            </xdr:blipFill>
            <xdr:spPr bwMode="auto">
              <a:xfrm>
                <a:off x="1485900" y="1155699"/>
                <a:ext cx="1475740" cy="977900"/>
              </a:xfrm>
              <a:prstGeom prst="rect">
                <a:avLst/>
              </a:prstGeom>
              <a:noFill/>
            </xdr:spPr>
          </xdr:pic>
          <xdr:pic>
            <xdr:nvPicPr>
              <xdr:cNvPr id="51" name="Picture 11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/>
              <a:srcRect/>
              <a:stretch>
                <a:fillRect/>
              </a:stretch>
            </xdr:blipFill>
            <xdr:spPr bwMode="auto">
              <a:xfrm>
                <a:off x="2971800" y="1155699"/>
                <a:ext cx="1475105" cy="977900"/>
              </a:xfrm>
              <a:prstGeom prst="rect">
                <a:avLst/>
              </a:prstGeom>
              <a:noFill/>
            </xdr:spPr>
          </xdr:pic>
          <xdr:pic>
            <xdr:nvPicPr>
              <xdr:cNvPr id="52" name="Picture 12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4"/>
              <a:srcRect/>
              <a:stretch>
                <a:fillRect/>
              </a:stretch>
            </xdr:blipFill>
            <xdr:spPr bwMode="auto">
              <a:xfrm>
                <a:off x="4457700" y="1155699"/>
                <a:ext cx="1475740" cy="977900"/>
              </a:xfrm>
              <a:prstGeom prst="rect">
                <a:avLst/>
              </a:prstGeom>
              <a:noFill/>
            </xdr:spPr>
          </xdr:pic>
          <xdr:pic>
            <xdr:nvPicPr>
              <xdr:cNvPr id="53" name="Picture 13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5"/>
              <a:srcRect/>
              <a:stretch>
                <a:fillRect/>
              </a:stretch>
            </xdr:blipFill>
            <xdr:spPr bwMode="auto">
              <a:xfrm>
                <a:off x="6350" y="2133599"/>
                <a:ext cx="1466215" cy="970915"/>
              </a:xfrm>
              <a:prstGeom prst="rect">
                <a:avLst/>
              </a:prstGeom>
              <a:noFill/>
            </xdr:spPr>
          </xdr:pic>
          <xdr:pic>
            <xdr:nvPicPr>
              <xdr:cNvPr id="54" name="Picture 14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6"/>
              <a:srcRect/>
              <a:stretch>
                <a:fillRect/>
              </a:stretch>
            </xdr:blipFill>
            <xdr:spPr bwMode="auto">
              <a:xfrm>
                <a:off x="1485900" y="2133599"/>
                <a:ext cx="1474470" cy="972820"/>
              </a:xfrm>
              <a:prstGeom prst="rect">
                <a:avLst/>
              </a:prstGeom>
              <a:noFill/>
            </xdr:spPr>
          </xdr:pic>
          <xdr:pic>
            <xdr:nvPicPr>
              <xdr:cNvPr id="55" name="Picture 15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7"/>
              <a:srcRect/>
              <a:stretch>
                <a:fillRect/>
              </a:stretch>
            </xdr:blipFill>
            <xdr:spPr bwMode="auto">
              <a:xfrm>
                <a:off x="2971800" y="2133599"/>
                <a:ext cx="1475105" cy="970280"/>
              </a:xfrm>
              <a:prstGeom prst="rect">
                <a:avLst/>
              </a:prstGeom>
              <a:noFill/>
            </xdr:spPr>
          </xdr:pic>
          <xdr:pic>
            <xdr:nvPicPr>
              <xdr:cNvPr id="56" name="Picture 16"/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8"/>
              <a:srcRect/>
              <a:stretch>
                <a:fillRect/>
              </a:stretch>
            </xdr:blipFill>
            <xdr:spPr bwMode="auto">
              <a:xfrm>
                <a:off x="4457700" y="2133599"/>
                <a:ext cx="1471930" cy="970915"/>
              </a:xfrm>
              <a:prstGeom prst="rect">
                <a:avLst/>
              </a:prstGeom>
              <a:noFill/>
            </xdr:spPr>
          </xdr:pic>
        </xdr:grpSp>
        <xdr:sp macro="" textlink="">
          <xdr:nvSpPr>
            <xdr:cNvPr id="48" name="Text Box 2"/>
            <xdr:cNvSpPr txBox="1">
              <a:spLocks noChangeArrowheads="1"/>
            </xdr:cNvSpPr>
          </xdr:nvSpPr>
          <xdr:spPr bwMode="auto">
            <a:xfrm>
              <a:off x="571500" y="2045292"/>
              <a:ext cx="4921250" cy="271780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vertOverflow="clip" wrap="square" lIns="91440" tIns="45720" rIns="91440" bIns="45720" anchor="t" upright="1"/>
            <a:lstStyle/>
            <a:p>
              <a:pPr algn="l" rtl="1">
                <a:defRPr sz="1000"/>
              </a:pPr>
              <a:r>
                <a:rPr lang="en-US" altLang="zh-CN" sz="1050" b="1" i="0" strike="noStrike">
                  <a:solidFill>
                    <a:srgbClr val="FFFFFF"/>
                  </a:solidFill>
                  <a:latin typeface="Times New Roman"/>
                  <a:cs typeface="Times New Roman"/>
                </a:rPr>
                <a:t>W                                                R                                                  B                                             </a:t>
              </a:r>
              <a:r>
                <a:rPr lang="en-US" altLang="zh-CN" sz="1050" b="1" i="0" strike="noStrike" baseline="0">
                  <a:solidFill>
                    <a:srgbClr val="FFFFFF"/>
                  </a:solidFill>
                  <a:latin typeface="Times New Roman"/>
                  <a:cs typeface="Times New Roman"/>
                </a:rPr>
                <a:t> </a:t>
              </a:r>
              <a:r>
                <a:rPr lang="en-US" altLang="zh-CN" sz="1050" b="1" i="0" strike="noStrike">
                  <a:solidFill>
                    <a:srgbClr val="FFFFFF"/>
                  </a:solidFill>
                  <a:latin typeface="Times New Roman"/>
                  <a:cs typeface="Times New Roman"/>
                </a:rPr>
                <a:t>RB</a:t>
              </a:r>
            </a:p>
            <a:p>
              <a:pPr algn="l" rtl="1">
                <a:defRPr sz="1000"/>
              </a:pPr>
              <a:endParaRPr lang="en-US" altLang="zh-CN" sz="1050" b="1" i="0" strike="noStrike">
                <a:solidFill>
                  <a:srgbClr val="FFFFFF"/>
                </a:solidFill>
                <a:latin typeface="Times New Roman"/>
                <a:cs typeface="Times New Roman"/>
              </a:endParaRPr>
            </a:p>
          </xdr:txBody>
        </xdr:sp>
      </xdr:grpSp>
      <xdr:grpSp>
        <xdr:nvGrpSpPr>
          <xdr:cNvPr id="42" name="Group 13"/>
          <xdr:cNvGrpSpPr>
            <a:grpSpLocks/>
          </xdr:cNvGrpSpPr>
        </xdr:nvGrpSpPr>
        <xdr:grpSpPr bwMode="auto">
          <a:xfrm>
            <a:off x="1288" y="1553"/>
            <a:ext cx="9334" cy="1639"/>
            <a:chOff x="1288" y="1553"/>
            <a:chExt cx="9334" cy="1639"/>
          </a:xfrm>
        </xdr:grpSpPr>
        <xdr:pic>
          <xdr:nvPicPr>
            <xdr:cNvPr id="43" name="图表 2"/>
            <xdr:cNvPicPr>
              <a:picLocks noChangeArrowheads="1"/>
            </xdr:cNvPicPr>
          </xdr:nvPicPr>
          <xdr:blipFill>
            <a:blip xmlns:r="http://schemas.openxmlformats.org/officeDocument/2006/relationships" r:embed="rId9"/>
            <a:srcRect l="-493" t="-1158" r="-740" b="-772"/>
            <a:stretch>
              <a:fillRect/>
            </a:stretch>
          </xdr:blipFill>
          <xdr:spPr bwMode="auto">
            <a:xfrm>
              <a:off x="1288" y="1553"/>
              <a:ext cx="2251" cy="1639"/>
            </a:xfrm>
            <a:prstGeom prst="rect">
              <a:avLst/>
            </a:prstGeom>
            <a:noFill/>
          </xdr:spPr>
        </xdr:pic>
        <xdr:pic>
          <xdr:nvPicPr>
            <xdr:cNvPr id="44" name="图表 3"/>
            <xdr:cNvPicPr>
              <a:picLocks noChangeArrowheads="1"/>
            </xdr:cNvPicPr>
          </xdr:nvPicPr>
          <xdr:blipFill>
            <a:blip xmlns:r="http://schemas.openxmlformats.org/officeDocument/2006/relationships" r:embed="rId10"/>
            <a:srcRect l="-433" t="-1321" r="-584" b="-420"/>
            <a:stretch>
              <a:fillRect/>
            </a:stretch>
          </xdr:blipFill>
          <xdr:spPr bwMode="auto">
            <a:xfrm>
              <a:off x="3597" y="1590"/>
              <a:ext cx="2251" cy="1579"/>
            </a:xfrm>
            <a:prstGeom prst="rect">
              <a:avLst/>
            </a:prstGeom>
            <a:noFill/>
          </xdr:spPr>
        </xdr:pic>
        <xdr:pic>
          <xdr:nvPicPr>
            <xdr:cNvPr id="45" name="图表 4"/>
            <xdr:cNvPicPr>
              <a:picLocks noChangeArrowheads="1"/>
            </xdr:cNvPicPr>
          </xdr:nvPicPr>
          <xdr:blipFill>
            <a:blip xmlns:r="http://schemas.openxmlformats.org/officeDocument/2006/relationships" r:embed="rId11"/>
            <a:srcRect l="-203" t="-488" r="526" b="38"/>
            <a:stretch>
              <a:fillRect/>
            </a:stretch>
          </xdr:blipFill>
          <xdr:spPr bwMode="auto">
            <a:xfrm>
              <a:off x="5943" y="1590"/>
              <a:ext cx="2265" cy="1602"/>
            </a:xfrm>
            <a:prstGeom prst="rect">
              <a:avLst/>
            </a:prstGeom>
            <a:noFill/>
          </xdr:spPr>
        </xdr:pic>
        <xdr:pic>
          <xdr:nvPicPr>
            <xdr:cNvPr id="46" name="图表 6"/>
            <xdr:cNvPicPr>
              <a:picLocks noChangeArrowheads="1"/>
            </xdr:cNvPicPr>
          </xdr:nvPicPr>
          <xdr:blipFill>
            <a:blip xmlns:r="http://schemas.openxmlformats.org/officeDocument/2006/relationships" r:embed="rId12"/>
            <a:srcRect l="-20" t="-360" r="-78" b="-389"/>
            <a:stretch>
              <a:fillRect/>
            </a:stretch>
          </xdr:blipFill>
          <xdr:spPr bwMode="auto">
            <a:xfrm>
              <a:off x="8281" y="1590"/>
              <a:ext cx="2341" cy="1593"/>
            </a:xfrm>
            <a:prstGeom prst="rect">
              <a:avLst/>
            </a:prstGeom>
            <a:noFill/>
          </xdr:spPr>
        </xdr:pic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485775</xdr:colOff>
      <xdr:row>12</xdr:row>
      <xdr:rowOff>19050</xdr:rowOff>
    </xdr:from>
    <xdr:to>
      <xdr:col>15</xdr:col>
      <xdr:colOff>542925</xdr:colOff>
      <xdr:row>33</xdr:row>
      <xdr:rowOff>66675</xdr:rowOff>
    </xdr:to>
    <xdr:grpSp>
      <xdr:nvGrpSpPr>
        <xdr:cNvPr id="7" name="组合 6"/>
        <xdr:cNvGrpSpPr/>
      </xdr:nvGrpSpPr>
      <xdr:grpSpPr>
        <a:xfrm>
          <a:off x="7086600" y="2371725"/>
          <a:ext cx="4857750" cy="3971925"/>
          <a:chOff x="7200900" y="1400175"/>
          <a:chExt cx="4857750" cy="3971925"/>
        </a:xfrm>
      </xdr:grpSpPr>
      <xdr:pic>
        <xdr:nvPicPr>
          <xdr:cNvPr id="2049" name="图片 42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7210425" y="1400175"/>
            <a:ext cx="4848225" cy="39719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3" name="TextBox 2"/>
          <xdr:cNvSpPr txBox="1"/>
        </xdr:nvSpPr>
        <xdr:spPr>
          <a:xfrm>
            <a:off x="7305675" y="1609725"/>
            <a:ext cx="333375" cy="2571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lang="en-US" altLang="zh-CN" sz="1100" b="1">
                <a:latin typeface="Times New Roman" pitchFamily="18" charset="0"/>
                <a:cs typeface="Times New Roman" pitchFamily="18" charset="0"/>
              </a:rPr>
              <a:t>W</a:t>
            </a:r>
            <a:endParaRPr lang="zh-CN" altLang="en-US" sz="1100" b="1">
              <a:latin typeface="Times New Roman" pitchFamily="18" charset="0"/>
              <a:cs typeface="Times New Roman" pitchFamily="18" charset="0"/>
            </a:endParaRPr>
          </a:p>
        </xdr:txBody>
      </xdr:sp>
      <xdr:sp macro="" textlink="">
        <xdr:nvSpPr>
          <xdr:cNvPr id="4" name="TextBox 3"/>
          <xdr:cNvSpPr txBox="1"/>
        </xdr:nvSpPr>
        <xdr:spPr>
          <a:xfrm>
            <a:off x="9629775" y="1638300"/>
            <a:ext cx="333375" cy="2571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lang="en-US" altLang="zh-CN" sz="1100" b="1">
                <a:latin typeface="Times New Roman" pitchFamily="18" charset="0"/>
                <a:cs typeface="Times New Roman" pitchFamily="18" charset="0"/>
              </a:rPr>
              <a:t>R</a:t>
            </a:r>
            <a:endParaRPr lang="zh-CN" altLang="en-US" sz="1100" b="1">
              <a:latin typeface="Times New Roman" pitchFamily="18" charset="0"/>
              <a:cs typeface="Times New Roman" pitchFamily="18" charset="0"/>
            </a:endParaRPr>
          </a:p>
        </xdr:txBody>
      </xdr:sp>
      <xdr:sp macro="" textlink="">
        <xdr:nvSpPr>
          <xdr:cNvPr id="5" name="TextBox 4"/>
          <xdr:cNvSpPr txBox="1"/>
        </xdr:nvSpPr>
        <xdr:spPr>
          <a:xfrm>
            <a:off x="7200900" y="3438525"/>
            <a:ext cx="333375" cy="2571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lang="en-US" altLang="zh-CN" sz="1100" b="1">
                <a:latin typeface="Times New Roman" pitchFamily="18" charset="0"/>
                <a:cs typeface="Times New Roman" pitchFamily="18" charset="0"/>
              </a:rPr>
              <a:t>B</a:t>
            </a:r>
            <a:endParaRPr lang="zh-CN" altLang="en-US" sz="1100" b="1">
              <a:latin typeface="Times New Roman" pitchFamily="18" charset="0"/>
              <a:cs typeface="Times New Roman" pitchFamily="18" charset="0"/>
            </a:endParaRPr>
          </a:p>
        </xdr:txBody>
      </xdr:sp>
      <xdr:sp macro="" textlink="">
        <xdr:nvSpPr>
          <xdr:cNvPr id="6" name="TextBox 5"/>
          <xdr:cNvSpPr txBox="1"/>
        </xdr:nvSpPr>
        <xdr:spPr>
          <a:xfrm>
            <a:off x="9544050" y="3429000"/>
            <a:ext cx="447675" cy="2571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lang="en-US" altLang="zh-CN" sz="1100" b="1">
                <a:latin typeface="Times New Roman" pitchFamily="18" charset="0"/>
                <a:cs typeface="Times New Roman" pitchFamily="18" charset="0"/>
              </a:rPr>
              <a:t>RB</a:t>
            </a:r>
            <a:endParaRPr lang="zh-CN" altLang="en-US" sz="1100" b="1">
              <a:latin typeface="Times New Roman" pitchFamily="18" charset="0"/>
              <a:cs typeface="Times New Roman" pitchFamily="18" charset="0"/>
            </a:endParaRPr>
          </a:p>
        </xdr:txBody>
      </xdr:sp>
    </xdr:grpSp>
    <xdr:clientData/>
  </xdr:twoCellAnchor>
  <xdr:twoCellAnchor>
    <xdr:from>
      <xdr:col>8</xdr:col>
      <xdr:colOff>142875</xdr:colOff>
      <xdr:row>0</xdr:row>
      <xdr:rowOff>209550</xdr:rowOff>
    </xdr:from>
    <xdr:to>
      <xdr:col>16</xdr:col>
      <xdr:colOff>409575</xdr:colOff>
      <xdr:row>13</xdr:row>
      <xdr:rowOff>28575</xdr:rowOff>
    </xdr:to>
    <xdr:pic>
      <xdr:nvPicPr>
        <xdr:cNvPr id="1025" name="Picture 1" descr="图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t="4213" b="36995"/>
        <a:stretch>
          <a:fillRect/>
        </a:stretch>
      </xdr:blipFill>
      <xdr:spPr bwMode="auto">
        <a:xfrm>
          <a:off x="6743700" y="209550"/>
          <a:ext cx="5753100" cy="2343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285751</xdr:colOff>
      <xdr:row>0</xdr:row>
      <xdr:rowOff>171450</xdr:rowOff>
    </xdr:from>
    <xdr:to>
      <xdr:col>21</xdr:col>
      <xdr:colOff>676276</xdr:colOff>
      <xdr:row>12</xdr:row>
      <xdr:rowOff>123825</xdr:rowOff>
    </xdr:to>
    <xdr:pic>
      <xdr:nvPicPr>
        <xdr:cNvPr id="4" name="Picture 1" descr="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9" b="45418"/>
        <a:stretch>
          <a:fillRect/>
        </a:stretch>
      </xdr:blipFill>
      <xdr:spPr bwMode="auto">
        <a:xfrm>
          <a:off x="12506326" y="171450"/>
          <a:ext cx="5962650" cy="2286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0</xdr:row>
      <xdr:rowOff>0</xdr:rowOff>
    </xdr:from>
    <xdr:to>
      <xdr:col>15</xdr:col>
      <xdr:colOff>200025</xdr:colOff>
      <xdr:row>21</xdr:row>
      <xdr:rowOff>19050</xdr:rowOff>
    </xdr:to>
    <xdr:pic>
      <xdr:nvPicPr>
        <xdr:cNvPr id="3074" name="Picture 2" descr="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r="7310"/>
        <a:stretch>
          <a:fillRect/>
        </a:stretch>
      </xdr:blipFill>
      <xdr:spPr bwMode="auto">
        <a:xfrm>
          <a:off x="6667500" y="0"/>
          <a:ext cx="4943475" cy="399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104775</xdr:colOff>
      <xdr:row>41</xdr:row>
      <xdr:rowOff>114300</xdr:rowOff>
    </xdr:from>
    <xdr:to>
      <xdr:col>7</xdr:col>
      <xdr:colOff>400050</xdr:colOff>
      <xdr:row>65</xdr:row>
      <xdr:rowOff>38100</xdr:rowOff>
    </xdr:to>
    <xdr:grpSp>
      <xdr:nvGrpSpPr>
        <xdr:cNvPr id="3075" name="Group 3"/>
        <xdr:cNvGrpSpPr>
          <a:grpSpLocks/>
        </xdr:cNvGrpSpPr>
      </xdr:nvGrpSpPr>
      <xdr:grpSpPr bwMode="auto">
        <a:xfrm>
          <a:off x="790575" y="7924800"/>
          <a:ext cx="5619750" cy="4038600"/>
          <a:chOff x="1640" y="208"/>
          <a:chExt cx="8848" cy="6362"/>
        </a:xfrm>
      </xdr:grpSpPr>
      <xdr:pic>
        <xdr:nvPicPr>
          <xdr:cNvPr id="3076" name="图表 1"/>
          <xdr:cNvPicPr>
            <a:picLocks noChangeArrowheads="1"/>
          </xdr:cNvPicPr>
        </xdr:nvPicPr>
        <xdr:blipFill>
          <a:blip xmlns:r="http://schemas.openxmlformats.org/officeDocument/2006/relationships" r:embed="rId2"/>
          <a:srcRect l="-4587" t="-4935" r="-6822" b="-1273"/>
          <a:stretch>
            <a:fillRect/>
          </a:stretch>
        </xdr:blipFill>
        <xdr:spPr bwMode="auto">
          <a:xfrm>
            <a:off x="1640" y="3384"/>
            <a:ext cx="4100" cy="3186"/>
          </a:xfrm>
          <a:prstGeom prst="rect">
            <a:avLst/>
          </a:prstGeom>
          <a:noFill/>
        </xdr:spPr>
      </xdr:pic>
      <xdr:pic>
        <xdr:nvPicPr>
          <xdr:cNvPr id="3077" name="图表 2"/>
          <xdr:cNvPicPr>
            <a:picLocks noChangeArrowheads="1"/>
          </xdr:cNvPicPr>
        </xdr:nvPicPr>
        <xdr:blipFill>
          <a:blip xmlns:r="http://schemas.openxmlformats.org/officeDocument/2006/relationships" r:embed="rId3"/>
          <a:srcRect l="-7504" t="-4616" r="-6151" b="-1910"/>
          <a:stretch>
            <a:fillRect/>
          </a:stretch>
        </xdr:blipFill>
        <xdr:spPr bwMode="auto">
          <a:xfrm>
            <a:off x="6262" y="208"/>
            <a:ext cx="4226" cy="3286"/>
          </a:xfrm>
          <a:prstGeom prst="rect">
            <a:avLst/>
          </a:prstGeom>
          <a:noFill/>
        </xdr:spPr>
      </xdr:pic>
      <xdr:pic>
        <xdr:nvPicPr>
          <xdr:cNvPr id="3078" name="图表 4"/>
          <xdr:cNvPicPr>
            <a:picLocks noChangeArrowheads="1"/>
          </xdr:cNvPicPr>
        </xdr:nvPicPr>
        <xdr:blipFill>
          <a:blip xmlns:r="http://schemas.openxmlformats.org/officeDocument/2006/relationships" r:embed="rId4"/>
          <a:srcRect l="-3952" t="-2975" r="-7091" b="-1566"/>
          <a:stretch>
            <a:fillRect/>
          </a:stretch>
        </xdr:blipFill>
        <xdr:spPr bwMode="auto">
          <a:xfrm>
            <a:off x="1640" y="208"/>
            <a:ext cx="4190" cy="3286"/>
          </a:xfrm>
          <a:prstGeom prst="rect">
            <a:avLst/>
          </a:prstGeom>
          <a:noFill/>
        </xdr:spPr>
      </xdr:pic>
      <xdr:pic>
        <xdr:nvPicPr>
          <xdr:cNvPr id="3079" name="图表 5"/>
          <xdr:cNvPicPr>
            <a:picLocks noChangeArrowheads="1"/>
          </xdr:cNvPicPr>
        </xdr:nvPicPr>
        <xdr:blipFill>
          <a:blip xmlns:r="http://schemas.openxmlformats.org/officeDocument/2006/relationships" r:embed="rId5"/>
          <a:srcRect l="-4747" t="-2945" r="-4053" b="-1241"/>
          <a:stretch>
            <a:fillRect/>
          </a:stretch>
        </xdr:blipFill>
        <xdr:spPr bwMode="auto">
          <a:xfrm>
            <a:off x="6292" y="3474"/>
            <a:ext cx="4138" cy="3066"/>
          </a:xfrm>
          <a:prstGeom prst="rect">
            <a:avLst/>
          </a:prstGeom>
          <a:noFill/>
        </xdr:spPr>
      </xdr:pic>
    </xdr:grpSp>
    <xdr:clientData/>
  </xdr:twoCellAnchor>
  <xdr:twoCellAnchor>
    <xdr:from>
      <xdr:col>1</xdr:col>
      <xdr:colOff>647699</xdr:colOff>
      <xdr:row>42</xdr:row>
      <xdr:rowOff>142875</xdr:rowOff>
    </xdr:from>
    <xdr:to>
      <xdr:col>2</xdr:col>
      <xdr:colOff>266699</xdr:colOff>
      <xdr:row>44</xdr:row>
      <xdr:rowOff>95250</xdr:rowOff>
    </xdr:to>
    <xdr:sp macro="" textlink="">
      <xdr:nvSpPr>
        <xdr:cNvPr id="9" name="TextBox 8"/>
        <xdr:cNvSpPr txBox="1"/>
      </xdr:nvSpPr>
      <xdr:spPr>
        <a:xfrm>
          <a:off x="1333499" y="8039100"/>
          <a:ext cx="39052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zh-CN" sz="1100">
              <a:latin typeface="Times New Roman" pitchFamily="18" charset="0"/>
              <a:cs typeface="Times New Roman" pitchFamily="18" charset="0"/>
            </a:rPr>
            <a:t>(a)</a:t>
          </a:r>
          <a:endParaRPr lang="zh-CN" altLang="en-US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5</xdr:col>
      <xdr:colOff>266699</xdr:colOff>
      <xdr:row>42</xdr:row>
      <xdr:rowOff>142875</xdr:rowOff>
    </xdr:from>
    <xdr:to>
      <xdr:col>5</xdr:col>
      <xdr:colOff>657224</xdr:colOff>
      <xdr:row>44</xdr:row>
      <xdr:rowOff>95250</xdr:rowOff>
    </xdr:to>
    <xdr:sp macro="" textlink="">
      <xdr:nvSpPr>
        <xdr:cNvPr id="10" name="TextBox 9"/>
        <xdr:cNvSpPr txBox="1"/>
      </xdr:nvSpPr>
      <xdr:spPr>
        <a:xfrm>
          <a:off x="4343399" y="8039100"/>
          <a:ext cx="39052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zh-CN" sz="1100">
              <a:latin typeface="Times New Roman" pitchFamily="18" charset="0"/>
              <a:cs typeface="Times New Roman" pitchFamily="18" charset="0"/>
            </a:rPr>
            <a:t>(b)</a:t>
          </a:r>
          <a:endParaRPr lang="zh-CN" altLang="en-US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</xdr:col>
      <xdr:colOff>628649</xdr:colOff>
      <xdr:row>54</xdr:row>
      <xdr:rowOff>85725</xdr:rowOff>
    </xdr:from>
    <xdr:to>
      <xdr:col>2</xdr:col>
      <xdr:colOff>247649</xdr:colOff>
      <xdr:row>56</xdr:row>
      <xdr:rowOff>38100</xdr:rowOff>
    </xdr:to>
    <xdr:sp macro="" textlink="">
      <xdr:nvSpPr>
        <xdr:cNvPr id="11" name="TextBox 10"/>
        <xdr:cNvSpPr txBox="1"/>
      </xdr:nvSpPr>
      <xdr:spPr>
        <a:xfrm>
          <a:off x="1314449" y="10039350"/>
          <a:ext cx="39052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zh-CN" sz="1100">
              <a:latin typeface="Times New Roman" pitchFamily="18" charset="0"/>
              <a:cs typeface="Times New Roman" pitchFamily="18" charset="0"/>
            </a:rPr>
            <a:t>(c)</a:t>
          </a:r>
          <a:endParaRPr lang="zh-CN" altLang="en-US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5</xdr:col>
      <xdr:colOff>247649</xdr:colOff>
      <xdr:row>54</xdr:row>
      <xdr:rowOff>95250</xdr:rowOff>
    </xdr:from>
    <xdr:to>
      <xdr:col>5</xdr:col>
      <xdr:colOff>638174</xdr:colOff>
      <xdr:row>56</xdr:row>
      <xdr:rowOff>47625</xdr:rowOff>
    </xdr:to>
    <xdr:sp macro="" textlink="">
      <xdr:nvSpPr>
        <xdr:cNvPr id="12" name="TextBox 11"/>
        <xdr:cNvSpPr txBox="1"/>
      </xdr:nvSpPr>
      <xdr:spPr>
        <a:xfrm>
          <a:off x="4324349" y="10048875"/>
          <a:ext cx="39052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zh-CN" sz="1100">
              <a:latin typeface="Times New Roman" pitchFamily="18" charset="0"/>
              <a:cs typeface="Times New Roman" pitchFamily="18" charset="0"/>
            </a:rPr>
            <a:t>(d)</a:t>
          </a:r>
          <a:endParaRPr lang="zh-CN" altLang="en-US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85725</xdr:colOff>
      <xdr:row>0</xdr:row>
      <xdr:rowOff>161925</xdr:rowOff>
    </xdr:from>
    <xdr:to>
      <xdr:col>11</xdr:col>
      <xdr:colOff>352425</xdr:colOff>
      <xdr:row>10</xdr:row>
      <xdr:rowOff>185738</xdr:rowOff>
    </xdr:to>
    <xdr:graphicFrame macro="">
      <xdr:nvGraphicFramePr>
        <xdr:cNvPr id="17" name="图表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104776</xdr:colOff>
      <xdr:row>13</xdr:row>
      <xdr:rowOff>47625</xdr:rowOff>
    </xdr:from>
    <xdr:to>
      <xdr:col>11</xdr:col>
      <xdr:colOff>390526</xdr:colOff>
      <xdr:row>23</xdr:row>
      <xdr:rowOff>23813</xdr:rowOff>
    </xdr:to>
    <xdr:graphicFrame macro="">
      <xdr:nvGraphicFramePr>
        <xdr:cNvPr id="18" name="图表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114301</xdr:colOff>
      <xdr:row>25</xdr:row>
      <xdr:rowOff>4763</xdr:rowOff>
    </xdr:from>
    <xdr:to>
      <xdr:col>11</xdr:col>
      <xdr:colOff>381000</xdr:colOff>
      <xdr:row>35</xdr:row>
      <xdr:rowOff>52387</xdr:rowOff>
    </xdr:to>
    <xdr:graphicFrame macro="">
      <xdr:nvGraphicFramePr>
        <xdr:cNvPr id="19" name="图表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142874</xdr:colOff>
      <xdr:row>36</xdr:row>
      <xdr:rowOff>114300</xdr:rowOff>
    </xdr:from>
    <xdr:to>
      <xdr:col>11</xdr:col>
      <xdr:colOff>428623</xdr:colOff>
      <xdr:row>46</xdr:row>
      <xdr:rowOff>80963</xdr:rowOff>
    </xdr:to>
    <xdr:graphicFrame macro="">
      <xdr:nvGraphicFramePr>
        <xdr:cNvPr id="20" name="图表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123825</xdr:colOff>
      <xdr:row>49</xdr:row>
      <xdr:rowOff>128588</xdr:rowOff>
    </xdr:from>
    <xdr:to>
      <xdr:col>11</xdr:col>
      <xdr:colOff>485776</xdr:colOff>
      <xdr:row>59</xdr:row>
      <xdr:rowOff>128588</xdr:rowOff>
    </xdr:to>
    <xdr:graphicFrame macro="">
      <xdr:nvGraphicFramePr>
        <xdr:cNvPr id="21" name="图表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190500</xdr:colOff>
      <xdr:row>61</xdr:row>
      <xdr:rowOff>4764</xdr:rowOff>
    </xdr:from>
    <xdr:to>
      <xdr:col>11</xdr:col>
      <xdr:colOff>285750</xdr:colOff>
      <xdr:row>71</xdr:row>
      <xdr:rowOff>61914</xdr:rowOff>
    </xdr:to>
    <xdr:graphicFrame macro="">
      <xdr:nvGraphicFramePr>
        <xdr:cNvPr id="22" name="图表 2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</xdr:col>
      <xdr:colOff>200025</xdr:colOff>
      <xdr:row>74</xdr:row>
      <xdr:rowOff>38100</xdr:rowOff>
    </xdr:from>
    <xdr:to>
      <xdr:col>11</xdr:col>
      <xdr:colOff>276225</xdr:colOff>
      <xdr:row>84</xdr:row>
      <xdr:rowOff>185738</xdr:rowOff>
    </xdr:to>
    <xdr:graphicFrame macro="">
      <xdr:nvGraphicFramePr>
        <xdr:cNvPr id="23" name="图表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161926</xdr:colOff>
      <xdr:row>86</xdr:row>
      <xdr:rowOff>119063</xdr:rowOff>
    </xdr:from>
    <xdr:to>
      <xdr:col>11</xdr:col>
      <xdr:colOff>238126</xdr:colOff>
      <xdr:row>96</xdr:row>
      <xdr:rowOff>100013</xdr:rowOff>
    </xdr:to>
    <xdr:graphicFrame macro="">
      <xdr:nvGraphicFramePr>
        <xdr:cNvPr id="24" name="图表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247652</xdr:colOff>
      <xdr:row>1</xdr:row>
      <xdr:rowOff>133351</xdr:rowOff>
    </xdr:from>
    <xdr:to>
      <xdr:col>10</xdr:col>
      <xdr:colOff>428625</xdr:colOff>
      <xdr:row>12</xdr:row>
      <xdr:rowOff>171450</xdr:rowOff>
    </xdr:to>
    <xdr:graphicFrame macro="">
      <xdr:nvGraphicFramePr>
        <xdr:cNvPr id="2" name="图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361949</xdr:colOff>
      <xdr:row>15</xdr:row>
      <xdr:rowOff>47623</xdr:rowOff>
    </xdr:from>
    <xdr:to>
      <xdr:col>10</xdr:col>
      <xdr:colOff>342901</xdr:colOff>
      <xdr:row>26</xdr:row>
      <xdr:rowOff>166688</xdr:rowOff>
    </xdr:to>
    <xdr:graphicFrame macro="">
      <xdr:nvGraphicFramePr>
        <xdr:cNvPr id="3" name="图表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419100</xdr:colOff>
      <xdr:row>29</xdr:row>
      <xdr:rowOff>104776</xdr:rowOff>
    </xdr:from>
    <xdr:to>
      <xdr:col>10</xdr:col>
      <xdr:colOff>371475</xdr:colOff>
      <xdr:row>41</xdr:row>
      <xdr:rowOff>71439</xdr:rowOff>
    </xdr:to>
    <xdr:graphicFrame macro="">
      <xdr:nvGraphicFramePr>
        <xdr:cNvPr id="4" name="图表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447676</xdr:colOff>
      <xdr:row>41</xdr:row>
      <xdr:rowOff>95250</xdr:rowOff>
    </xdr:from>
    <xdr:to>
      <xdr:col>10</xdr:col>
      <xdr:colOff>419101</xdr:colOff>
      <xdr:row>53</xdr:row>
      <xdr:rowOff>90489</xdr:rowOff>
    </xdr:to>
    <xdr:graphicFrame macro="">
      <xdr:nvGraphicFramePr>
        <xdr:cNvPr id="5" name="图表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485778</xdr:colOff>
      <xdr:row>54</xdr:row>
      <xdr:rowOff>71439</xdr:rowOff>
    </xdr:from>
    <xdr:to>
      <xdr:col>10</xdr:col>
      <xdr:colOff>428626</xdr:colOff>
      <xdr:row>67</xdr:row>
      <xdr:rowOff>90489</xdr:rowOff>
    </xdr:to>
    <xdr:graphicFrame macro="">
      <xdr:nvGraphicFramePr>
        <xdr:cNvPr id="6" name="图表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12</xdr:col>
      <xdr:colOff>0</xdr:colOff>
      <xdr:row>26</xdr:row>
      <xdr:rowOff>0</xdr:rowOff>
    </xdr:from>
    <xdr:to>
      <xdr:col>20</xdr:col>
      <xdr:colOff>266700</xdr:colOff>
      <xdr:row>46</xdr:row>
      <xdr:rowOff>142875</xdr:rowOff>
    </xdr:to>
    <xdr:pic>
      <xdr:nvPicPr>
        <xdr:cNvPr id="5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8229600" y="5095875"/>
          <a:ext cx="5753100" cy="4029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763;&#22269;&#20964;&#25968;&#25454;/&#24555;&#36895;&#33639;&#20809;&#21442;&#2596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338;&#22763;/&#20809;&#36136;&#35797;&#39564;/&#25968;&#25454;/1&#36763;&#22269;&#20964;-&#23665;&#19996;&#33406;&#20262;-&#37238;&#27963;&#20840;&#37096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4">
          <cell r="B4" t="str">
            <v>CK</v>
          </cell>
          <cell r="C4" t="str">
            <v>R</v>
          </cell>
          <cell r="D4" t="str">
            <v>B</v>
          </cell>
          <cell r="E4" t="str">
            <v>RB</v>
          </cell>
        </row>
        <row r="5">
          <cell r="A5" t="str">
            <v>7d</v>
          </cell>
          <cell r="B5">
            <v>2.3368000000000002</v>
          </cell>
          <cell r="C5">
            <v>2.7095000000000002</v>
          </cell>
          <cell r="D5">
            <v>1.9518999999999997</v>
          </cell>
          <cell r="E5">
            <v>2.0735999999999999</v>
          </cell>
        </row>
        <row r="6">
          <cell r="A6" t="str">
            <v>14d</v>
          </cell>
          <cell r="B6">
            <v>2.3031800000000002</v>
          </cell>
          <cell r="C6">
            <v>3.1391</v>
          </cell>
          <cell r="D6">
            <v>2.2799999999999998</v>
          </cell>
          <cell r="E6">
            <v>1.86754</v>
          </cell>
        </row>
        <row r="7">
          <cell r="A7" t="str">
            <v>21d</v>
          </cell>
          <cell r="B7">
            <v>2.4818599999999997</v>
          </cell>
          <cell r="C7">
            <v>3.3568199999999999</v>
          </cell>
          <cell r="D7">
            <v>2.1873999999999998</v>
          </cell>
          <cell r="E7">
            <v>2.3389444444444449</v>
          </cell>
        </row>
        <row r="8">
          <cell r="A8" t="str">
            <v>28d</v>
          </cell>
          <cell r="B8">
            <v>2.347925</v>
          </cell>
          <cell r="C8">
            <v>2.7101800000000003</v>
          </cell>
          <cell r="D8">
            <v>1.81436</v>
          </cell>
          <cell r="E8">
            <v>1.771075</v>
          </cell>
        </row>
        <row r="16">
          <cell r="B16" t="str">
            <v>CK</v>
          </cell>
          <cell r="C16" t="str">
            <v>R</v>
          </cell>
          <cell r="D16" t="str">
            <v>B</v>
          </cell>
          <cell r="E16" t="str">
            <v>RB</v>
          </cell>
        </row>
        <row r="17">
          <cell r="A17" t="str">
            <v>7d</v>
          </cell>
          <cell r="B17">
            <v>17.540420000000001</v>
          </cell>
          <cell r="C17">
            <v>15.302680000000001</v>
          </cell>
          <cell r="D17">
            <v>23.58858</v>
          </cell>
          <cell r="E17">
            <v>21.0365</v>
          </cell>
        </row>
        <row r="18">
          <cell r="A18" t="str">
            <v>14d</v>
          </cell>
          <cell r="B18">
            <v>14.229040000000001</v>
          </cell>
          <cell r="C18">
            <v>11.240260000000001</v>
          </cell>
          <cell r="D18">
            <v>19.895699999999998</v>
          </cell>
          <cell r="E18">
            <v>21.384720000000002</v>
          </cell>
        </row>
        <row r="19">
          <cell r="A19" t="str">
            <v>21d</v>
          </cell>
          <cell r="B19">
            <v>15.40976</v>
          </cell>
          <cell r="C19">
            <v>11.1557</v>
          </cell>
          <cell r="D19">
            <v>22.028600000000001</v>
          </cell>
          <cell r="E19">
            <v>23.1015444444444</v>
          </cell>
        </row>
        <row r="20">
          <cell r="A20" t="str">
            <v>28d</v>
          </cell>
          <cell r="B20">
            <v>18.412175000000001</v>
          </cell>
          <cell r="C20">
            <v>15.227239999999998</v>
          </cell>
          <cell r="D20">
            <v>27.15324</v>
          </cell>
          <cell r="E20">
            <v>27.797225000000001</v>
          </cell>
        </row>
        <row r="28">
          <cell r="B28" t="str">
            <v>CK</v>
          </cell>
          <cell r="C28" t="str">
            <v>R</v>
          </cell>
          <cell r="D28" t="str">
            <v>B</v>
          </cell>
          <cell r="E28" t="str">
            <v>RB</v>
          </cell>
        </row>
        <row r="29">
          <cell r="A29" t="str">
            <v>7d</v>
          </cell>
          <cell r="B29">
            <v>0.53178000000000003</v>
          </cell>
          <cell r="C29">
            <v>0.89039999999999997</v>
          </cell>
          <cell r="D29">
            <v>0.39360000000000006</v>
          </cell>
          <cell r="E29">
            <v>0.48301999999999995</v>
          </cell>
        </row>
        <row r="30">
          <cell r="A30" t="str">
            <v>14d</v>
          </cell>
          <cell r="B30">
            <v>0.46840000000000004</v>
          </cell>
          <cell r="C30">
            <v>0.9701200000000002</v>
          </cell>
          <cell r="D30">
            <v>0.51906000000000008</v>
          </cell>
          <cell r="E30">
            <v>0.31886000000000003</v>
          </cell>
        </row>
        <row r="31">
          <cell r="A31" t="str">
            <v>21d</v>
          </cell>
          <cell r="B31">
            <v>0.55928</v>
          </cell>
          <cell r="C31">
            <v>1.1415999999999999</v>
          </cell>
          <cell r="D31">
            <v>0.43240000000000006</v>
          </cell>
          <cell r="E31">
            <v>0.41980000000000001</v>
          </cell>
        </row>
        <row r="32">
          <cell r="A32" t="str">
            <v>28d</v>
          </cell>
          <cell r="B32">
            <v>0.52964999999999995</v>
          </cell>
          <cell r="C32">
            <v>0.82464000000000015</v>
          </cell>
          <cell r="D32">
            <v>0.38985999999999998</v>
          </cell>
          <cell r="E32">
            <v>0.37067499999999998</v>
          </cell>
        </row>
        <row r="40">
          <cell r="B40" t="str">
            <v>CK</v>
          </cell>
          <cell r="C40" t="str">
            <v>R</v>
          </cell>
          <cell r="D40" t="str">
            <v>B</v>
          </cell>
          <cell r="E40" t="str">
            <v>RB</v>
          </cell>
        </row>
        <row r="41">
          <cell r="A41" t="str">
            <v>7d</v>
          </cell>
          <cell r="B41">
            <v>1.8050200000000001</v>
          </cell>
          <cell r="C41">
            <v>1.8190600000000003</v>
          </cell>
          <cell r="D41">
            <v>1.5582799999999999</v>
          </cell>
          <cell r="E41">
            <v>1.5905400000000001</v>
          </cell>
        </row>
        <row r="42">
          <cell r="A42" t="str">
            <v>14d</v>
          </cell>
          <cell r="B42">
            <v>1.8347799999999999</v>
          </cell>
          <cell r="C42">
            <v>2.1689999999999996</v>
          </cell>
          <cell r="D42">
            <v>1.7609400000000002</v>
          </cell>
          <cell r="E42">
            <v>1.6487400000000001</v>
          </cell>
        </row>
        <row r="43">
          <cell r="A43" t="str">
            <v>21d</v>
          </cell>
          <cell r="B43">
            <v>1.92258</v>
          </cell>
          <cell r="C43">
            <v>2.2152400000000001</v>
          </cell>
          <cell r="D43">
            <v>1.7549800000000002</v>
          </cell>
          <cell r="E43">
            <v>1.7991222222222223</v>
          </cell>
        </row>
        <row r="44">
          <cell r="A44" t="str">
            <v>28d</v>
          </cell>
          <cell r="B44">
            <v>1.8182749999999999</v>
          </cell>
          <cell r="C44">
            <v>1.8855200000000001</v>
          </cell>
          <cell r="D44">
            <v>1.4245000000000001</v>
          </cell>
          <cell r="E44">
            <v>1.5904</v>
          </cell>
        </row>
        <row r="46">
          <cell r="C46">
            <v>0.12062782846424781</v>
          </cell>
        </row>
        <row r="47">
          <cell r="C47">
            <v>0.11572521332881607</v>
          </cell>
        </row>
        <row r="48">
          <cell r="C48">
            <v>7.9051331424587618E-2</v>
          </cell>
        </row>
        <row r="49">
          <cell r="C49">
            <v>0.16824103839432283</v>
          </cell>
        </row>
        <row r="52">
          <cell r="B52" t="str">
            <v>CK</v>
          </cell>
          <cell r="C52" t="str">
            <v>R</v>
          </cell>
          <cell r="D52" t="str">
            <v>B</v>
          </cell>
          <cell r="E52" t="str">
            <v>RB</v>
          </cell>
        </row>
        <row r="53">
          <cell r="A53" t="str">
            <v>7d</v>
          </cell>
          <cell r="B53">
            <v>1.0314000000000001</v>
          </cell>
          <cell r="C53">
            <v>0.4983999999999999</v>
          </cell>
          <cell r="D53">
            <v>1.3526</v>
          </cell>
          <cell r="E53">
            <v>1.2544</v>
          </cell>
        </row>
        <row r="54">
          <cell r="A54" t="str">
            <v>14d</v>
          </cell>
          <cell r="B54">
            <v>1.0399999999999998</v>
          </cell>
          <cell r="C54">
            <v>0.70879999999999999</v>
          </cell>
          <cell r="D54">
            <v>1.2727999999999999</v>
          </cell>
          <cell r="E54">
            <v>1.1779999999999999</v>
          </cell>
        </row>
        <row r="55">
          <cell r="A55" t="str">
            <v>21d</v>
          </cell>
          <cell r="B55">
            <v>1.1388</v>
          </cell>
          <cell r="C55">
            <v>0.55500000000000005</v>
          </cell>
          <cell r="D55">
            <v>1.3398000000000001</v>
          </cell>
          <cell r="E55">
            <v>1.3328888888888899</v>
          </cell>
        </row>
        <row r="56">
          <cell r="A56" t="str">
            <v>28d</v>
          </cell>
          <cell r="B56">
            <v>1.248</v>
          </cell>
          <cell r="C56">
            <v>0.69619999999999993</v>
          </cell>
          <cell r="D56">
            <v>1.425</v>
          </cell>
          <cell r="E56">
            <v>1.37585</v>
          </cell>
        </row>
        <row r="64">
          <cell r="B64" t="str">
            <v>CK</v>
          </cell>
          <cell r="C64" t="str">
            <v>R</v>
          </cell>
          <cell r="D64" t="str">
            <v>B</v>
          </cell>
          <cell r="E64" t="str">
            <v>RB</v>
          </cell>
        </row>
        <row r="65">
          <cell r="A65" t="str">
            <v>7d</v>
          </cell>
          <cell r="B65">
            <v>0.62772000000000006</v>
          </cell>
          <cell r="C65">
            <v>0.23795999999999995</v>
          </cell>
          <cell r="D65">
            <v>1.01928</v>
          </cell>
          <cell r="E65">
            <v>1.0506800000000001</v>
          </cell>
        </row>
        <row r="66">
          <cell r="A66" t="str">
            <v>14d</v>
          </cell>
          <cell r="B66">
            <v>0.54403999999999997</v>
          </cell>
          <cell r="C66">
            <v>0.21688000000000002</v>
          </cell>
          <cell r="D66">
            <v>0.94481999999999999</v>
          </cell>
          <cell r="E66">
            <v>1.0153799999999999</v>
          </cell>
        </row>
        <row r="67">
          <cell r="A67" t="str">
            <v>21d</v>
          </cell>
          <cell r="B67">
            <v>0.59772000000000003</v>
          </cell>
          <cell r="C67">
            <v>0.20276</v>
          </cell>
          <cell r="D67">
            <v>1.0622400000000001</v>
          </cell>
          <cell r="E67">
            <v>1.1453888888888899</v>
          </cell>
        </row>
        <row r="68">
          <cell r="A68" t="str">
            <v>28d</v>
          </cell>
          <cell r="B68">
            <v>0.81315000000000015</v>
          </cell>
          <cell r="C68">
            <v>0.36925999999999998</v>
          </cell>
          <cell r="D68">
            <v>1.17456</v>
          </cell>
          <cell r="E68">
            <v>1.19</v>
          </cell>
        </row>
        <row r="89">
          <cell r="B89" t="str">
            <v>CK</v>
          </cell>
          <cell r="C89" t="str">
            <v>R</v>
          </cell>
          <cell r="D89" t="str">
            <v>B</v>
          </cell>
          <cell r="E89" t="str">
            <v>RB</v>
          </cell>
        </row>
        <row r="90">
          <cell r="A90" t="str">
            <v>7d</v>
          </cell>
          <cell r="B90">
            <v>0.27853159999999999</v>
          </cell>
          <cell r="C90">
            <v>0.22189255360000007</v>
          </cell>
          <cell r="D90">
            <v>0.2934430368</v>
          </cell>
          <cell r="E90">
            <v>0.32610291479999998</v>
          </cell>
        </row>
        <row r="91">
          <cell r="A91" t="str">
            <v>14d</v>
          </cell>
          <cell r="B91">
            <v>0.27893401639999998</v>
          </cell>
          <cell r="C91">
            <v>0.24469856320000005</v>
          </cell>
          <cell r="D91">
            <v>0.38285818960000001</v>
          </cell>
          <cell r="E91">
            <v>0.3815921814814815</v>
          </cell>
        </row>
        <row r="92">
          <cell r="A92" t="str">
            <v>21d</v>
          </cell>
          <cell r="B92">
            <v>0.30247084800000001</v>
          </cell>
          <cell r="C92">
            <v>0.23500912680000002</v>
          </cell>
          <cell r="D92">
            <v>0.43459298079999997</v>
          </cell>
          <cell r="E92">
            <v>0.44555273360000003</v>
          </cell>
        </row>
        <row r="93">
          <cell r="A93" t="str">
            <v>28d</v>
          </cell>
          <cell r="B93">
            <v>0.35272013999999996</v>
          </cell>
          <cell r="C93">
            <v>0.27286327359999996</v>
          </cell>
          <cell r="D93">
            <v>0.43758670519999998</v>
          </cell>
          <cell r="E93">
            <v>0.45276551750000005</v>
          </cell>
        </row>
        <row r="101">
          <cell r="B101" t="str">
            <v>CK</v>
          </cell>
          <cell r="C101" t="str">
            <v>R</v>
          </cell>
          <cell r="D101" t="str">
            <v>B</v>
          </cell>
          <cell r="E101" t="str">
            <v>RB</v>
          </cell>
        </row>
        <row r="102">
          <cell r="A102" t="str">
            <v>7d</v>
          </cell>
          <cell r="B102">
            <v>0.38421170165252339</v>
          </cell>
          <cell r="C102">
            <v>0.29827019125350224</v>
          </cell>
          <cell r="D102">
            <v>0.44368074648004652</v>
          </cell>
          <cell r="E102">
            <v>0.42460784775542892</v>
          </cell>
        </row>
        <row r="103">
          <cell r="A103" t="str">
            <v>14d</v>
          </cell>
          <cell r="B103">
            <v>0.27730463159099999</v>
          </cell>
          <cell r="C103">
            <v>0.20558697910654528</v>
          </cell>
          <cell r="D103">
            <v>0.40449200127132129</v>
          </cell>
          <cell r="E103">
            <v>0.456149378211334</v>
          </cell>
        </row>
        <row r="104">
          <cell r="A104" t="str">
            <v>21d</v>
          </cell>
          <cell r="B104">
            <v>0.31491769547325071</v>
          </cell>
          <cell r="C104">
            <v>0.24818062002177502</v>
          </cell>
          <cell r="D104">
            <v>0.4296955814984485</v>
          </cell>
          <cell r="E104">
            <v>0.47125792788149068</v>
          </cell>
        </row>
        <row r="105">
          <cell r="A105" t="str">
            <v>28d</v>
          </cell>
          <cell r="B105">
            <v>0.3632915567282321</v>
          </cell>
          <cell r="C105">
            <v>0.33360659937490372</v>
          </cell>
          <cell r="D105">
            <v>0.4734028731578751</v>
          </cell>
          <cell r="E105">
            <v>0.47934494591894367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BCA"/>
      <sheetName val="FBP"/>
      <sheetName val="FDA"/>
      <sheetName val="Rubisco"/>
      <sheetName val="GAPDH"/>
      <sheetName val="TK"/>
    </sheetNames>
    <sheetDataSet>
      <sheetData sheetId="0"/>
      <sheetData sheetId="1">
        <row r="59">
          <cell r="K59" t="str">
            <v>CK</v>
          </cell>
          <cell r="L59" t="str">
            <v>R</v>
          </cell>
          <cell r="M59" t="str">
            <v>B</v>
          </cell>
          <cell r="N59" t="str">
            <v>RB</v>
          </cell>
        </row>
        <row r="60">
          <cell r="J60" t="str">
            <v>7d</v>
          </cell>
          <cell r="K60">
            <v>176.17448267081926</v>
          </cell>
          <cell r="L60">
            <v>98.009965534465621</v>
          </cell>
          <cell r="M60">
            <v>205.68042079207927</v>
          </cell>
          <cell r="N60">
            <v>211.6802883859815</v>
          </cell>
        </row>
        <row r="61">
          <cell r="J61" t="str">
            <v>14d</v>
          </cell>
          <cell r="K61">
            <v>223.51607711442779</v>
          </cell>
          <cell r="L61">
            <v>179.07228915060224</v>
          </cell>
          <cell r="M61">
            <v>251.76800000000009</v>
          </cell>
          <cell r="N61">
            <v>225.16167217217219</v>
          </cell>
        </row>
        <row r="62">
          <cell r="J62" t="str">
            <v>21d</v>
          </cell>
          <cell r="K62">
            <v>251.671022905862</v>
          </cell>
          <cell r="L62">
            <v>193.90013731002659</v>
          </cell>
          <cell r="M62">
            <v>268.82744171827517</v>
          </cell>
          <cell r="N62">
            <v>248.97813228194715</v>
          </cell>
        </row>
        <row r="63">
          <cell r="J63" t="str">
            <v>28d</v>
          </cell>
          <cell r="K63">
            <v>136.63749999999993</v>
          </cell>
          <cell r="L63">
            <v>119.88566756626471</v>
          </cell>
          <cell r="M63">
            <v>132.35137669051147</v>
          </cell>
          <cell r="N63">
            <v>138.44192239900775</v>
          </cell>
        </row>
        <row r="65">
          <cell r="K65">
            <v>6.5470701857106093</v>
          </cell>
          <cell r="L65">
            <v>4.159250828565356</v>
          </cell>
          <cell r="M65">
            <v>4.434154607905362</v>
          </cell>
          <cell r="N65">
            <v>7.6522833598183135</v>
          </cell>
        </row>
        <row r="66">
          <cell r="K66">
            <v>6.014759337042257</v>
          </cell>
          <cell r="L66">
            <v>1.5136089216285613</v>
          </cell>
          <cell r="M66">
            <v>3.1353114677813108</v>
          </cell>
          <cell r="N66">
            <v>2.5700896613920863</v>
          </cell>
        </row>
        <row r="67">
          <cell r="K67">
            <v>2.9162667784243137</v>
          </cell>
          <cell r="L67">
            <v>5.6501805992620486</v>
          </cell>
          <cell r="M67">
            <v>2.9386463587490157</v>
          </cell>
          <cell r="N67">
            <v>2.7778985410272252</v>
          </cell>
        </row>
        <row r="68">
          <cell r="K68">
            <v>0.45466966030289024</v>
          </cell>
          <cell r="L68">
            <v>3.0579320397112606</v>
          </cell>
          <cell r="M68">
            <v>3.7007787536662424</v>
          </cell>
          <cell r="N68">
            <v>2.4837743085220332</v>
          </cell>
        </row>
      </sheetData>
      <sheetData sheetId="2">
        <row r="58">
          <cell r="K58" t="str">
            <v>CK</v>
          </cell>
          <cell r="L58" t="str">
            <v>R</v>
          </cell>
          <cell r="M58" t="str">
            <v>B</v>
          </cell>
          <cell r="N58" t="str">
            <v>RB</v>
          </cell>
        </row>
        <row r="59">
          <cell r="J59" t="str">
            <v>7d</v>
          </cell>
          <cell r="K59">
            <v>110.73683010057698</v>
          </cell>
          <cell r="L59">
            <v>102.52049791009003</v>
          </cell>
          <cell r="M59">
            <v>138.53770994059369</v>
          </cell>
          <cell r="N59">
            <v>173.04466693383591</v>
          </cell>
        </row>
        <row r="60">
          <cell r="J60" t="str">
            <v>14d</v>
          </cell>
          <cell r="K60">
            <v>98.150305074626743</v>
          </cell>
          <cell r="L60">
            <v>103.52459487335423</v>
          </cell>
          <cell r="M60">
            <v>148.55332800000002</v>
          </cell>
          <cell r="N60">
            <v>158.15402810009982</v>
          </cell>
        </row>
        <row r="61">
          <cell r="J61" t="str">
            <v>21d</v>
          </cell>
          <cell r="K61">
            <v>108.66954185132803</v>
          </cell>
          <cell r="L61">
            <v>138.64814666408728</v>
          </cell>
          <cell r="M61">
            <v>236.32107820598776</v>
          </cell>
          <cell r="N61">
            <v>282.67571543137683</v>
          </cell>
        </row>
        <row r="62">
          <cell r="J62" t="str">
            <v>28d</v>
          </cell>
          <cell r="K62">
            <v>113.82657599999959</v>
          </cell>
          <cell r="L62">
            <v>109.31195127658417</v>
          </cell>
          <cell r="M62">
            <v>286.48886084831372</v>
          </cell>
          <cell r="N62">
            <v>302.24193880853784</v>
          </cell>
        </row>
        <row r="64">
          <cell r="K64">
            <v>6.3775845257661938</v>
          </cell>
          <cell r="L64">
            <v>2.2000664559874004</v>
          </cell>
          <cell r="M64">
            <v>0.52226632416999852</v>
          </cell>
          <cell r="N64">
            <v>5.199973099673703</v>
          </cell>
        </row>
        <row r="65">
          <cell r="K65">
            <v>2.1613919793109018</v>
          </cell>
          <cell r="L65">
            <v>5.9270287414682885</v>
          </cell>
          <cell r="M65">
            <v>1.8189275427985736</v>
          </cell>
          <cell r="N65">
            <v>8.1206576614421078</v>
          </cell>
        </row>
        <row r="66">
          <cell r="K66">
            <v>1.504338550051499</v>
          </cell>
          <cell r="L66">
            <v>0.41656090201060997</v>
          </cell>
          <cell r="M66">
            <v>15.445924293953095</v>
          </cell>
          <cell r="N66">
            <v>5.8443926050589914</v>
          </cell>
        </row>
        <row r="67">
          <cell r="K67">
            <v>10.004101485393189</v>
          </cell>
          <cell r="L67">
            <v>4.6788333545827081</v>
          </cell>
          <cell r="M67">
            <v>2.1605098244870735</v>
          </cell>
          <cell r="N67">
            <v>11.989430665463649</v>
          </cell>
        </row>
      </sheetData>
      <sheetData sheetId="3">
        <row r="59">
          <cell r="K59" t="str">
            <v>CK</v>
          </cell>
          <cell r="L59" t="str">
            <v>R</v>
          </cell>
          <cell r="M59" t="str">
            <v>B</v>
          </cell>
          <cell r="N59" t="str">
            <v>RB</v>
          </cell>
        </row>
        <row r="60">
          <cell r="J60" t="str">
            <v>7d</v>
          </cell>
          <cell r="K60">
            <v>135.25849320837239</v>
          </cell>
          <cell r="L60">
            <v>131.43164835165001</v>
          </cell>
          <cell r="M60">
            <v>128.02970297029626</v>
          </cell>
          <cell r="N60">
            <v>159.36060034574899</v>
          </cell>
        </row>
        <row r="61">
          <cell r="J61" t="str">
            <v>14d</v>
          </cell>
          <cell r="K61">
            <v>173.74666666666681</v>
          </cell>
          <cell r="L61">
            <v>152.76941492473389</v>
          </cell>
          <cell r="M61">
            <v>246.56000000000108</v>
          </cell>
          <cell r="N61">
            <v>270.81413413413406</v>
          </cell>
        </row>
        <row r="62">
          <cell r="J62" t="str">
            <v>21d</v>
          </cell>
          <cell r="K62">
            <v>143.42401382995337</v>
          </cell>
          <cell r="L62">
            <v>157.65301365301261</v>
          </cell>
          <cell r="M62">
            <v>228.84817166975654</v>
          </cell>
          <cell r="N62">
            <v>197.04046055619148</v>
          </cell>
        </row>
        <row r="63">
          <cell r="J63" t="str">
            <v>28d</v>
          </cell>
          <cell r="K63">
            <v>131.32000000000042</v>
          </cell>
          <cell r="L63">
            <v>111.96421824339535</v>
          </cell>
          <cell r="M63">
            <v>216.14205551161817</v>
          </cell>
          <cell r="N63">
            <v>178.04304521812614</v>
          </cell>
        </row>
        <row r="65">
          <cell r="K65">
            <v>3.6560615036126665</v>
          </cell>
          <cell r="L65">
            <v>7.4552365949623782</v>
          </cell>
          <cell r="M65">
            <v>8.4432750308030009</v>
          </cell>
          <cell r="N65">
            <v>7.2892118652151563</v>
          </cell>
        </row>
        <row r="66">
          <cell r="K66">
            <v>10.729166893204694</v>
          </cell>
          <cell r="L66">
            <v>4.4382380826686569</v>
          </cell>
          <cell r="M66">
            <v>7.5801846943210354</v>
          </cell>
          <cell r="N66">
            <v>3.6003980354897851</v>
          </cell>
        </row>
        <row r="67">
          <cell r="K67">
            <v>7.3115485716458304</v>
          </cell>
          <cell r="L67">
            <v>4.2233324100455976</v>
          </cell>
          <cell r="M67">
            <v>14.090813132414155</v>
          </cell>
          <cell r="N67">
            <v>0.69214429124394039</v>
          </cell>
        </row>
        <row r="68">
          <cell r="K68">
            <v>11.370277041478426</v>
          </cell>
          <cell r="L68">
            <v>8.0898849329808691</v>
          </cell>
          <cell r="M68">
            <v>19.626320857697063</v>
          </cell>
          <cell r="N68">
            <v>3.3836450305471946</v>
          </cell>
        </row>
      </sheetData>
      <sheetData sheetId="4">
        <row r="26">
          <cell r="H26" t="str">
            <v>CK</v>
          </cell>
          <cell r="I26" t="str">
            <v>R</v>
          </cell>
          <cell r="J26" t="str">
            <v>B</v>
          </cell>
          <cell r="K26" t="str">
            <v>RB</v>
          </cell>
        </row>
        <row r="27">
          <cell r="G27" t="str">
            <v>7d</v>
          </cell>
          <cell r="H27">
            <v>362.28433730133332</v>
          </cell>
          <cell r="I27">
            <v>379.62710472533331</v>
          </cell>
          <cell r="J27">
            <v>394.44700761599989</v>
          </cell>
          <cell r="K27">
            <v>400.03714361599992</v>
          </cell>
        </row>
        <row r="28">
          <cell r="G28" t="str">
            <v>14d</v>
          </cell>
          <cell r="H28">
            <v>354.44739652266662</v>
          </cell>
          <cell r="I28">
            <v>216.34011860266662</v>
          </cell>
          <cell r="J28">
            <v>336.21316316799999</v>
          </cell>
          <cell r="K28">
            <v>383.90067591466664</v>
          </cell>
        </row>
        <row r="29">
          <cell r="G29" t="str">
            <v>21d</v>
          </cell>
          <cell r="H29">
            <v>375.09040006399999</v>
          </cell>
          <cell r="I29">
            <v>294.96846060799999</v>
          </cell>
          <cell r="J29">
            <v>341.16299464533336</v>
          </cell>
          <cell r="K29">
            <v>371.83803058133338</v>
          </cell>
        </row>
        <row r="30">
          <cell r="G30" t="str">
            <v>28d</v>
          </cell>
          <cell r="H30">
            <v>364.35144983466671</v>
          </cell>
          <cell r="I30">
            <v>258.96546814933333</v>
          </cell>
          <cell r="J30">
            <v>316.64548763733336</v>
          </cell>
          <cell r="K30">
            <v>337.06472621866669</v>
          </cell>
        </row>
        <row r="32">
          <cell r="H32">
            <v>7.0097552842822246</v>
          </cell>
          <cell r="I32">
            <v>12.483878328690379</v>
          </cell>
          <cell r="J32">
            <v>6.7510604116080053</v>
          </cell>
          <cell r="K32">
            <v>10.271158560517875</v>
          </cell>
        </row>
        <row r="33">
          <cell r="H33">
            <v>6.5293094704680943</v>
          </cell>
          <cell r="I33">
            <v>10.727547387764533</v>
          </cell>
          <cell r="J33">
            <v>14.590656300184307</v>
          </cell>
          <cell r="K33">
            <v>2.1754786311890837</v>
          </cell>
        </row>
        <row r="34">
          <cell r="H34">
            <v>14.80142247291367</v>
          </cell>
          <cell r="I34">
            <v>12.982381418079527</v>
          </cell>
          <cell r="J34">
            <v>10.699730170158867</v>
          </cell>
          <cell r="K34">
            <v>8.8041897581047106</v>
          </cell>
        </row>
        <row r="35">
          <cell r="H35">
            <v>8.1742779456262138</v>
          </cell>
          <cell r="I35">
            <v>7.6150572854514991</v>
          </cell>
          <cell r="J35">
            <v>15.292444886784352</v>
          </cell>
          <cell r="K35">
            <v>11.634145806672972</v>
          </cell>
        </row>
      </sheetData>
      <sheetData sheetId="5">
        <row r="31">
          <cell r="M31" t="str">
            <v>CK</v>
          </cell>
          <cell r="N31" t="str">
            <v>R</v>
          </cell>
          <cell r="O31" t="str">
            <v>B</v>
          </cell>
          <cell r="P31" t="str">
            <v>RB</v>
          </cell>
        </row>
        <row r="32">
          <cell r="L32" t="str">
            <v>7d</v>
          </cell>
          <cell r="M32">
            <v>560.3268234566666</v>
          </cell>
          <cell r="N32">
            <v>530.19321451166661</v>
          </cell>
          <cell r="O32">
            <v>611.59028778333334</v>
          </cell>
          <cell r="P32">
            <v>627.53046724500007</v>
          </cell>
        </row>
        <row r="33">
          <cell r="L33" t="str">
            <v>14d</v>
          </cell>
          <cell r="M33">
            <v>588.04448757499995</v>
          </cell>
          <cell r="N33">
            <v>534.20260170499989</v>
          </cell>
          <cell r="O33">
            <v>650.65111665166671</v>
          </cell>
          <cell r="P33">
            <v>638.79907906000005</v>
          </cell>
        </row>
        <row r="34">
          <cell r="L34" t="str">
            <v>21d</v>
          </cell>
          <cell r="M34">
            <v>527.73845523000011</v>
          </cell>
          <cell r="N34">
            <v>463.17206780333328</v>
          </cell>
          <cell r="O34">
            <v>552.92864139666665</v>
          </cell>
          <cell r="P34">
            <v>569.34760453000001</v>
          </cell>
        </row>
        <row r="35">
          <cell r="L35" t="str">
            <v>28d</v>
          </cell>
          <cell r="M35">
            <v>468.09579686333336</v>
          </cell>
          <cell r="N35">
            <v>407.90494937833336</v>
          </cell>
          <cell r="O35">
            <v>490.90165939000002</v>
          </cell>
          <cell r="P35">
            <v>505.55637502333337</v>
          </cell>
        </row>
        <row r="37">
          <cell r="M37">
            <v>19.9859445597709</v>
          </cell>
          <cell r="N37">
            <v>37.096725786639979</v>
          </cell>
          <cell r="O37">
            <v>23.580725371322973</v>
          </cell>
          <cell r="P37">
            <v>20.660072128588432</v>
          </cell>
        </row>
        <row r="38">
          <cell r="M38">
            <v>27.0209584297418</v>
          </cell>
          <cell r="N38">
            <v>8.167179998630834</v>
          </cell>
          <cell r="O38">
            <v>27.338883026804133</v>
          </cell>
          <cell r="P38">
            <v>35.443199704256003</v>
          </cell>
        </row>
        <row r="39">
          <cell r="M39">
            <v>17.005550078489701</v>
          </cell>
          <cell r="N39">
            <v>14.583431207846534</v>
          </cell>
          <cell r="O39">
            <v>26.630690109215088</v>
          </cell>
          <cell r="P39">
            <v>18.403424456443972</v>
          </cell>
        </row>
        <row r="40">
          <cell r="M40">
            <v>39.90131223011452</v>
          </cell>
          <cell r="N40">
            <v>23.147413560070824</v>
          </cell>
          <cell r="O40">
            <v>16.47089945884807</v>
          </cell>
          <cell r="P40">
            <v>4.3505000837830616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01"/>
  <sheetViews>
    <sheetView workbookViewId="0">
      <selection activeCell="B37" sqref="B37"/>
    </sheetView>
  </sheetViews>
  <sheetFormatPr defaultRowHeight="15"/>
  <cols>
    <col min="1" max="1" width="9.625" style="1" customWidth="1"/>
    <col min="2" max="2" width="11.375" style="1" customWidth="1"/>
    <col min="3" max="3" width="20.375" style="1" customWidth="1"/>
    <col min="4" max="5" width="9" style="1"/>
    <col min="6" max="6" width="11.375" style="1" customWidth="1"/>
    <col min="7" max="7" width="21.125" style="1" customWidth="1"/>
    <col min="8" max="9" width="9" style="1"/>
    <col min="10" max="10" width="11" style="1" customWidth="1"/>
    <col min="11" max="11" width="21.5" style="1" customWidth="1"/>
    <col min="12" max="13" width="9" style="1"/>
    <col min="14" max="14" width="10.625" style="1" customWidth="1"/>
    <col min="15" max="15" width="21.25" style="1" customWidth="1"/>
    <col min="16" max="16384" width="9" style="1"/>
  </cols>
  <sheetData>
    <row r="1" spans="1:1" ht="20.25">
      <c r="A1" s="5" t="s">
        <v>20</v>
      </c>
    </row>
    <row r="20" spans="2:15">
      <c r="B20" s="2" t="s">
        <v>0</v>
      </c>
      <c r="C20" s="2"/>
      <c r="D20" s="2"/>
      <c r="E20" s="2"/>
      <c r="F20" s="2" t="s">
        <v>2</v>
      </c>
      <c r="G20" s="2"/>
      <c r="J20" s="2" t="s">
        <v>4</v>
      </c>
      <c r="K20" s="2"/>
      <c r="N20" s="2" t="s">
        <v>5</v>
      </c>
      <c r="O20" s="2"/>
    </row>
    <row r="21" spans="2:15">
      <c r="B21" s="2" t="s">
        <v>1</v>
      </c>
      <c r="C21" s="2" t="s">
        <v>3</v>
      </c>
      <c r="D21" s="2"/>
      <c r="E21" s="2"/>
      <c r="F21" s="2" t="s">
        <v>1</v>
      </c>
      <c r="G21" s="2" t="s">
        <v>3</v>
      </c>
      <c r="J21" s="2" t="s">
        <v>1</v>
      </c>
      <c r="K21" s="2" t="s">
        <v>3</v>
      </c>
      <c r="N21" s="2" t="s">
        <v>1</v>
      </c>
      <c r="O21" s="2" t="s">
        <v>3</v>
      </c>
    </row>
    <row r="22" spans="2:15">
      <c r="B22" s="14">
        <v>302.89999999999998</v>
      </c>
      <c r="C22" s="15">
        <v>2.7300000000000001E-2</v>
      </c>
      <c r="D22" s="2"/>
      <c r="E22" s="2"/>
      <c r="F22" s="16">
        <v>302.89999999999998</v>
      </c>
      <c r="G22" s="17">
        <v>2.2499999999999999E-2</v>
      </c>
      <c r="J22" s="3">
        <v>302.89999999999998</v>
      </c>
      <c r="K22" s="4">
        <v>2.5100000000000001E-2</v>
      </c>
      <c r="N22" s="3">
        <v>302.89999999999998</v>
      </c>
      <c r="O22" s="4">
        <v>2.4400000000000002E-2</v>
      </c>
    </row>
    <row r="23" spans="2:15">
      <c r="B23" s="14">
        <v>306.3</v>
      </c>
      <c r="C23" s="15">
        <v>1.9699999999999999E-2</v>
      </c>
      <c r="D23" s="2"/>
      <c r="E23" s="2"/>
      <c r="F23" s="16">
        <v>306.3</v>
      </c>
      <c r="G23" s="17">
        <v>1.46E-2</v>
      </c>
      <c r="J23" s="3">
        <v>306.3</v>
      </c>
      <c r="K23" s="4">
        <v>1.8200000000000001E-2</v>
      </c>
      <c r="N23" s="3">
        <v>306.3</v>
      </c>
      <c r="O23" s="4">
        <v>1.5599999999999999E-2</v>
      </c>
    </row>
    <row r="24" spans="2:15">
      <c r="B24" s="14">
        <v>309.7</v>
      </c>
      <c r="C24" s="15">
        <v>1.8800000000000001E-2</v>
      </c>
      <c r="D24" s="2"/>
      <c r="E24" s="2"/>
      <c r="F24" s="16">
        <v>309.7</v>
      </c>
      <c r="G24" s="17">
        <v>1.4200000000000001E-2</v>
      </c>
      <c r="J24" s="3">
        <v>309.7</v>
      </c>
      <c r="K24" s="4">
        <v>1.6299999999999999E-2</v>
      </c>
      <c r="N24" s="3">
        <v>309.7</v>
      </c>
      <c r="O24" s="4">
        <v>1.55E-2</v>
      </c>
    </row>
    <row r="25" spans="2:15">
      <c r="B25" s="14">
        <v>313</v>
      </c>
      <c r="C25" s="15">
        <v>1.84E-2</v>
      </c>
      <c r="D25" s="2"/>
      <c r="E25" s="2"/>
      <c r="F25" s="16">
        <v>313</v>
      </c>
      <c r="G25" s="17">
        <v>1.3899999999999999E-2</v>
      </c>
      <c r="J25" s="3">
        <v>313</v>
      </c>
      <c r="K25" s="4">
        <v>1.6799999999999999E-2</v>
      </c>
      <c r="N25" s="3">
        <v>313</v>
      </c>
      <c r="O25" s="4">
        <v>1.4800000000000001E-2</v>
      </c>
    </row>
    <row r="26" spans="2:15">
      <c r="B26" s="14">
        <v>316.39999999999998</v>
      </c>
      <c r="C26" s="15">
        <v>1.84E-2</v>
      </c>
      <c r="D26" s="2"/>
      <c r="E26" s="2"/>
      <c r="F26" s="16">
        <v>316.39999999999998</v>
      </c>
      <c r="G26" s="17">
        <v>1.38E-2</v>
      </c>
      <c r="J26" s="3">
        <v>316.39999999999998</v>
      </c>
      <c r="K26" s="4">
        <v>1.55E-2</v>
      </c>
      <c r="N26" s="3">
        <v>316.39999999999998</v>
      </c>
      <c r="O26" s="4">
        <v>1.4999999999999999E-2</v>
      </c>
    </row>
    <row r="27" spans="2:15">
      <c r="B27" s="14">
        <v>319.8</v>
      </c>
      <c r="C27" s="15">
        <v>1.8100000000000002E-2</v>
      </c>
      <c r="D27" s="2"/>
      <c r="E27" s="2"/>
      <c r="F27" s="16">
        <v>319.8</v>
      </c>
      <c r="G27" s="17">
        <v>1.46E-2</v>
      </c>
      <c r="J27" s="3">
        <v>319.8</v>
      </c>
      <c r="K27" s="4">
        <v>1.6E-2</v>
      </c>
      <c r="N27" s="3">
        <v>319.8</v>
      </c>
      <c r="O27" s="4">
        <v>1.46E-2</v>
      </c>
    </row>
    <row r="28" spans="2:15">
      <c r="B28" s="14">
        <v>323.10000000000002</v>
      </c>
      <c r="C28" s="15">
        <v>1.8599999999999998E-2</v>
      </c>
      <c r="D28" s="2"/>
      <c r="E28" s="2"/>
      <c r="F28" s="16">
        <v>323.10000000000002</v>
      </c>
      <c r="G28" s="17">
        <v>1.41E-2</v>
      </c>
      <c r="J28" s="3">
        <v>323.10000000000002</v>
      </c>
      <c r="K28" s="4">
        <v>1.6199999999999999E-2</v>
      </c>
      <c r="N28" s="3">
        <v>323.10000000000002</v>
      </c>
      <c r="O28" s="4">
        <v>1.44E-2</v>
      </c>
    </row>
    <row r="29" spans="2:15">
      <c r="B29" s="14">
        <v>326.5</v>
      </c>
      <c r="C29" s="15">
        <v>1.8599999999999998E-2</v>
      </c>
      <c r="D29" s="2"/>
      <c r="E29" s="2"/>
      <c r="F29" s="16">
        <v>326.5</v>
      </c>
      <c r="G29" s="17">
        <v>1.4200000000000001E-2</v>
      </c>
      <c r="J29" s="3">
        <v>326.5</v>
      </c>
      <c r="K29" s="4">
        <v>1.5699999999999999E-2</v>
      </c>
      <c r="N29" s="3">
        <v>326.5</v>
      </c>
      <c r="O29" s="4">
        <v>1.4999999999999999E-2</v>
      </c>
    </row>
    <row r="30" spans="2:15">
      <c r="B30" s="14">
        <v>329.9</v>
      </c>
      <c r="C30" s="15">
        <v>1.84E-2</v>
      </c>
      <c r="D30" s="2"/>
      <c r="E30" s="2"/>
      <c r="F30" s="16">
        <v>329.9</v>
      </c>
      <c r="G30" s="17">
        <v>1.34E-2</v>
      </c>
      <c r="J30" s="3">
        <v>329.9</v>
      </c>
      <c r="K30" s="4">
        <v>1.6299999999999999E-2</v>
      </c>
      <c r="N30" s="3">
        <v>329.9</v>
      </c>
      <c r="O30" s="4">
        <v>1.41E-2</v>
      </c>
    </row>
    <row r="31" spans="2:15">
      <c r="B31" s="14">
        <v>333.2</v>
      </c>
      <c r="C31" s="15">
        <v>1.8499999999999999E-2</v>
      </c>
      <c r="D31" s="2"/>
      <c r="E31" s="2"/>
      <c r="F31" s="16">
        <v>333.2</v>
      </c>
      <c r="G31" s="17">
        <v>1.34E-2</v>
      </c>
      <c r="J31" s="3">
        <v>333.2</v>
      </c>
      <c r="K31" s="4">
        <v>1.6199999999999999E-2</v>
      </c>
      <c r="N31" s="3">
        <v>333.2</v>
      </c>
      <c r="O31" s="4">
        <v>1.4800000000000001E-2</v>
      </c>
    </row>
    <row r="32" spans="2:15">
      <c r="B32" s="14">
        <v>336.6</v>
      </c>
      <c r="C32" s="15">
        <v>1.9099999999999999E-2</v>
      </c>
      <c r="D32" s="2"/>
      <c r="E32" s="2"/>
      <c r="F32" s="16">
        <v>336.6</v>
      </c>
      <c r="G32" s="17">
        <v>1.35E-2</v>
      </c>
      <c r="J32" s="3">
        <v>336.6</v>
      </c>
      <c r="K32" s="4">
        <v>1.7100000000000001E-2</v>
      </c>
      <c r="N32" s="3">
        <v>336.6</v>
      </c>
      <c r="O32" s="4">
        <v>1.4200000000000001E-2</v>
      </c>
    </row>
    <row r="33" spans="2:15">
      <c r="B33" s="14">
        <v>340</v>
      </c>
      <c r="C33" s="15">
        <v>1.84E-2</v>
      </c>
      <c r="D33" s="2"/>
      <c r="E33" s="2"/>
      <c r="F33" s="16">
        <v>340</v>
      </c>
      <c r="G33" s="17">
        <v>1.2999999999999999E-2</v>
      </c>
      <c r="J33" s="3">
        <v>340</v>
      </c>
      <c r="K33" s="4">
        <v>1.66E-2</v>
      </c>
      <c r="N33" s="3">
        <v>340</v>
      </c>
      <c r="O33" s="4">
        <v>1.44E-2</v>
      </c>
    </row>
    <row r="34" spans="2:15">
      <c r="B34" s="14">
        <v>343.3</v>
      </c>
      <c r="C34" s="15">
        <v>1.8800000000000001E-2</v>
      </c>
      <c r="D34" s="2"/>
      <c r="E34" s="2"/>
      <c r="F34" s="16">
        <v>343.3</v>
      </c>
      <c r="G34" s="17">
        <v>1.35E-2</v>
      </c>
      <c r="J34" s="3">
        <v>343.3</v>
      </c>
      <c r="K34" s="4">
        <v>1.7399999999999999E-2</v>
      </c>
      <c r="N34" s="3">
        <v>343.3</v>
      </c>
      <c r="O34" s="4">
        <v>1.49E-2</v>
      </c>
    </row>
    <row r="35" spans="2:15">
      <c r="B35" s="14">
        <v>346.7</v>
      </c>
      <c r="C35" s="15">
        <v>1.8100000000000002E-2</v>
      </c>
      <c r="D35" s="2"/>
      <c r="E35" s="2"/>
      <c r="F35" s="16">
        <v>346.7</v>
      </c>
      <c r="G35" s="17">
        <v>1.2500000000000001E-2</v>
      </c>
      <c r="J35" s="3">
        <v>346.7</v>
      </c>
      <c r="K35" s="4">
        <v>1.72E-2</v>
      </c>
      <c r="N35" s="3">
        <v>346.7</v>
      </c>
      <c r="O35" s="4">
        <v>1.4500000000000001E-2</v>
      </c>
    </row>
    <row r="36" spans="2:15">
      <c r="B36" s="14">
        <v>350.1</v>
      </c>
      <c r="C36" s="15">
        <v>1.8499999999999999E-2</v>
      </c>
      <c r="D36" s="2"/>
      <c r="E36" s="2"/>
      <c r="F36" s="16">
        <v>350.1</v>
      </c>
      <c r="G36" s="17">
        <v>1.34E-2</v>
      </c>
      <c r="J36" s="3">
        <v>350.1</v>
      </c>
      <c r="K36" s="4">
        <v>1.8100000000000002E-2</v>
      </c>
      <c r="N36" s="3">
        <v>350.1</v>
      </c>
      <c r="O36" s="4">
        <v>1.4800000000000001E-2</v>
      </c>
    </row>
    <row r="37" spans="2:15">
      <c r="B37" s="14">
        <v>353.4</v>
      </c>
      <c r="C37" s="15">
        <v>1.8200000000000001E-2</v>
      </c>
      <c r="D37" s="2"/>
      <c r="E37" s="2"/>
      <c r="F37" s="16">
        <v>353.4</v>
      </c>
      <c r="G37" s="17">
        <v>1.29E-2</v>
      </c>
      <c r="J37" s="3">
        <v>353.4</v>
      </c>
      <c r="K37" s="4">
        <v>1.8200000000000001E-2</v>
      </c>
      <c r="N37" s="3">
        <v>353.4</v>
      </c>
      <c r="O37" s="4">
        <v>1.54E-2</v>
      </c>
    </row>
    <row r="38" spans="2:15">
      <c r="B38" s="14">
        <v>356.8</v>
      </c>
      <c r="C38" s="15">
        <v>1.9099999999999999E-2</v>
      </c>
      <c r="D38" s="2"/>
      <c r="E38" s="2"/>
      <c r="F38" s="16">
        <v>356.8</v>
      </c>
      <c r="G38" s="17">
        <v>1.24E-2</v>
      </c>
      <c r="J38" s="3">
        <v>356.8</v>
      </c>
      <c r="K38" s="4">
        <v>1.89E-2</v>
      </c>
      <c r="N38" s="3">
        <v>356.8</v>
      </c>
      <c r="O38" s="4">
        <v>1.52E-2</v>
      </c>
    </row>
    <row r="39" spans="2:15">
      <c r="B39" s="14">
        <v>360.2</v>
      </c>
      <c r="C39" s="15">
        <v>1.84E-2</v>
      </c>
      <c r="D39" s="2"/>
      <c r="E39" s="2"/>
      <c r="F39" s="16">
        <v>360.2</v>
      </c>
      <c r="G39" s="17">
        <v>1.29E-2</v>
      </c>
      <c r="J39" s="3">
        <v>360.2</v>
      </c>
      <c r="K39" s="4">
        <v>1.8800000000000001E-2</v>
      </c>
      <c r="N39" s="3">
        <v>360.2</v>
      </c>
      <c r="O39" s="4">
        <v>1.54E-2</v>
      </c>
    </row>
    <row r="40" spans="2:15">
      <c r="B40" s="14">
        <v>363.5</v>
      </c>
      <c r="C40" s="15">
        <v>1.95E-2</v>
      </c>
      <c r="D40" s="2"/>
      <c r="E40" s="2"/>
      <c r="F40" s="16">
        <v>363.5</v>
      </c>
      <c r="G40" s="17">
        <v>1.3100000000000001E-2</v>
      </c>
      <c r="J40" s="3">
        <v>363.5</v>
      </c>
      <c r="K40" s="4">
        <v>1.9599999999999999E-2</v>
      </c>
      <c r="N40" s="3">
        <v>363.5</v>
      </c>
      <c r="O40" s="4">
        <v>1.6E-2</v>
      </c>
    </row>
    <row r="41" spans="2:15">
      <c r="B41" s="14">
        <v>366.9</v>
      </c>
      <c r="C41" s="15">
        <v>1.8800000000000001E-2</v>
      </c>
      <c r="D41" s="2"/>
      <c r="E41" s="2"/>
      <c r="F41" s="16">
        <v>366.9</v>
      </c>
      <c r="G41" s="17">
        <v>1.3299999999999999E-2</v>
      </c>
      <c r="J41" s="3">
        <v>366.9</v>
      </c>
      <c r="K41" s="4">
        <v>1.9300000000000001E-2</v>
      </c>
      <c r="N41" s="3">
        <v>366.9</v>
      </c>
      <c r="O41" s="4">
        <v>1.61E-2</v>
      </c>
    </row>
    <row r="42" spans="2:15">
      <c r="B42" s="14">
        <v>370.2</v>
      </c>
      <c r="C42" s="15">
        <v>1.9199999999999998E-2</v>
      </c>
      <c r="D42" s="2"/>
      <c r="E42" s="2"/>
      <c r="F42" s="16">
        <v>370.2</v>
      </c>
      <c r="G42" s="17">
        <v>1.3100000000000001E-2</v>
      </c>
      <c r="J42" s="3">
        <v>370.2</v>
      </c>
      <c r="K42" s="4">
        <v>2.0799999999999999E-2</v>
      </c>
      <c r="N42" s="3">
        <v>370.2</v>
      </c>
      <c r="O42" s="4">
        <v>1.6799999999999999E-2</v>
      </c>
    </row>
    <row r="43" spans="2:15">
      <c r="B43" s="14">
        <v>373.6</v>
      </c>
      <c r="C43" s="15">
        <v>1.9199999999999998E-2</v>
      </c>
      <c r="D43" s="2"/>
      <c r="E43" s="2"/>
      <c r="F43" s="16">
        <v>373.6</v>
      </c>
      <c r="G43" s="17">
        <v>1.34E-2</v>
      </c>
      <c r="J43" s="3">
        <v>373.6</v>
      </c>
      <c r="K43" s="4">
        <v>2.0799999999999999E-2</v>
      </c>
      <c r="N43" s="3">
        <v>373.6</v>
      </c>
      <c r="O43" s="4">
        <v>1.72E-2</v>
      </c>
    </row>
    <row r="44" spans="2:15">
      <c r="B44" s="14">
        <v>377</v>
      </c>
      <c r="C44" s="15">
        <v>1.9199999999999998E-2</v>
      </c>
      <c r="D44" s="2"/>
      <c r="E44" s="2"/>
      <c r="F44" s="16">
        <v>377</v>
      </c>
      <c r="G44" s="17">
        <v>1.32E-2</v>
      </c>
      <c r="J44" s="3">
        <v>377</v>
      </c>
      <c r="K44" s="4">
        <v>2.1600000000000001E-2</v>
      </c>
      <c r="N44" s="3">
        <v>377</v>
      </c>
      <c r="O44" s="4">
        <v>1.7299999999999999E-2</v>
      </c>
    </row>
    <row r="45" spans="2:15">
      <c r="B45" s="14">
        <v>380.3</v>
      </c>
      <c r="C45" s="15">
        <v>1.9599999999999999E-2</v>
      </c>
      <c r="D45" s="2"/>
      <c r="E45" s="2"/>
      <c r="F45" s="16">
        <v>380.3</v>
      </c>
      <c r="G45" s="17">
        <v>1.3899999999999999E-2</v>
      </c>
      <c r="J45" s="3">
        <v>380.3</v>
      </c>
      <c r="K45" s="4">
        <v>2.29E-2</v>
      </c>
      <c r="N45" s="3">
        <v>380.3</v>
      </c>
      <c r="O45" s="4">
        <v>1.83E-2</v>
      </c>
    </row>
    <row r="46" spans="2:15">
      <c r="B46" s="14">
        <v>383.7</v>
      </c>
      <c r="C46" s="15">
        <v>0.02</v>
      </c>
      <c r="D46" s="2"/>
      <c r="E46" s="2"/>
      <c r="F46" s="16">
        <v>383.7</v>
      </c>
      <c r="G46" s="17">
        <v>1.32E-2</v>
      </c>
      <c r="J46" s="3">
        <v>383.7</v>
      </c>
      <c r="K46" s="4">
        <v>2.3800000000000002E-2</v>
      </c>
      <c r="N46" s="3">
        <v>383.7</v>
      </c>
      <c r="O46" s="4">
        <v>1.8200000000000001E-2</v>
      </c>
    </row>
    <row r="47" spans="2:15">
      <c r="B47" s="14">
        <v>387</v>
      </c>
      <c r="C47" s="15">
        <v>1.9699999999999999E-2</v>
      </c>
      <c r="D47" s="2"/>
      <c r="E47" s="2"/>
      <c r="F47" s="16">
        <v>387</v>
      </c>
      <c r="G47" s="17">
        <v>1.34E-2</v>
      </c>
      <c r="J47" s="3">
        <v>387</v>
      </c>
      <c r="K47" s="4">
        <v>2.4799999999999999E-2</v>
      </c>
      <c r="N47" s="3">
        <v>387</v>
      </c>
      <c r="O47" s="4">
        <v>1.8800000000000001E-2</v>
      </c>
    </row>
    <row r="48" spans="2:15">
      <c r="B48" s="14">
        <v>390.4</v>
      </c>
      <c r="C48" s="15">
        <v>2.0299999999999999E-2</v>
      </c>
      <c r="D48" s="2"/>
      <c r="E48" s="2"/>
      <c r="F48" s="16">
        <v>390.4</v>
      </c>
      <c r="G48" s="17">
        <v>1.3599999999999999E-2</v>
      </c>
      <c r="J48" s="3">
        <v>390.4</v>
      </c>
      <c r="K48" s="4">
        <v>2.47E-2</v>
      </c>
      <c r="N48" s="3">
        <v>390.4</v>
      </c>
      <c r="O48" s="4">
        <v>1.9300000000000001E-2</v>
      </c>
    </row>
    <row r="49" spans="2:15">
      <c r="B49" s="14">
        <v>393.8</v>
      </c>
      <c r="C49" s="15">
        <v>0.02</v>
      </c>
      <c r="D49" s="2"/>
      <c r="E49" s="2"/>
      <c r="F49" s="16">
        <v>393.8</v>
      </c>
      <c r="G49" s="17">
        <v>1.2999999999999999E-2</v>
      </c>
      <c r="J49" s="3">
        <v>393.8</v>
      </c>
      <c r="K49" s="4">
        <v>2.6800000000000001E-2</v>
      </c>
      <c r="N49" s="3">
        <v>393.8</v>
      </c>
      <c r="O49" s="4">
        <v>1.9800000000000002E-2</v>
      </c>
    </row>
    <row r="50" spans="2:15">
      <c r="B50" s="14">
        <v>397.1</v>
      </c>
      <c r="C50" s="15">
        <v>2.07E-2</v>
      </c>
      <c r="D50" s="2"/>
      <c r="E50" s="2"/>
      <c r="F50" s="16">
        <v>397.1</v>
      </c>
      <c r="G50" s="17">
        <v>1.3599999999999999E-2</v>
      </c>
      <c r="J50" s="3">
        <v>397.1</v>
      </c>
      <c r="K50" s="4">
        <v>2.8000000000000001E-2</v>
      </c>
      <c r="N50" s="3">
        <v>397.1</v>
      </c>
      <c r="O50" s="4">
        <v>2.0199999999999999E-2</v>
      </c>
    </row>
    <row r="51" spans="2:15">
      <c r="B51" s="14">
        <v>400.5</v>
      </c>
      <c r="C51" s="15">
        <v>2.1299999999999999E-2</v>
      </c>
      <c r="D51" s="2"/>
      <c r="E51" s="2"/>
      <c r="F51" s="16">
        <v>400.5</v>
      </c>
      <c r="G51" s="17">
        <v>1.26E-2</v>
      </c>
      <c r="J51" s="3">
        <v>400.5</v>
      </c>
      <c r="K51" s="4">
        <v>2.9399999999999999E-2</v>
      </c>
      <c r="N51" s="3">
        <v>400.5</v>
      </c>
      <c r="O51" s="4">
        <v>2.06E-2</v>
      </c>
    </row>
    <row r="52" spans="2:15">
      <c r="B52" s="14">
        <v>403.8</v>
      </c>
      <c r="C52" s="15">
        <v>2.2200000000000001E-2</v>
      </c>
      <c r="D52" s="2"/>
      <c r="E52" s="2"/>
      <c r="F52" s="16">
        <v>403.8</v>
      </c>
      <c r="G52" s="17">
        <v>1.34E-2</v>
      </c>
      <c r="J52" s="3">
        <v>403.8</v>
      </c>
      <c r="K52" s="4">
        <v>3.1199999999999999E-2</v>
      </c>
      <c r="N52" s="3">
        <v>403.8</v>
      </c>
      <c r="O52" s="4">
        <v>2.1700000000000001E-2</v>
      </c>
    </row>
    <row r="53" spans="2:15">
      <c r="B53" s="14">
        <v>407.2</v>
      </c>
      <c r="C53" s="15">
        <v>2.4199999999999999E-2</v>
      </c>
      <c r="D53" s="2"/>
      <c r="E53" s="2"/>
      <c r="F53" s="16">
        <v>407.2</v>
      </c>
      <c r="G53" s="17">
        <v>1.2999999999999999E-2</v>
      </c>
      <c r="J53" s="3">
        <v>407.2</v>
      </c>
      <c r="K53" s="4">
        <v>3.44E-2</v>
      </c>
      <c r="N53" s="3">
        <v>407.2</v>
      </c>
      <c r="O53" s="4">
        <v>2.2800000000000001E-2</v>
      </c>
    </row>
    <row r="54" spans="2:15">
      <c r="B54" s="14">
        <v>410.6</v>
      </c>
      <c r="C54" s="15">
        <v>2.76E-2</v>
      </c>
      <c r="D54" s="2"/>
      <c r="E54" s="2"/>
      <c r="F54" s="16">
        <v>410.6</v>
      </c>
      <c r="G54" s="17">
        <v>1.2800000000000001E-2</v>
      </c>
      <c r="J54" s="3">
        <v>410.6</v>
      </c>
      <c r="K54" s="4">
        <v>3.9E-2</v>
      </c>
      <c r="N54" s="3">
        <v>410.6</v>
      </c>
      <c r="O54" s="4">
        <v>2.52E-2</v>
      </c>
    </row>
    <row r="55" spans="2:15">
      <c r="B55" s="14">
        <v>413.9</v>
      </c>
      <c r="C55" s="15">
        <v>3.5000000000000003E-2</v>
      </c>
      <c r="D55" s="2"/>
      <c r="E55" s="2"/>
      <c r="F55" s="16">
        <v>413.9</v>
      </c>
      <c r="G55" s="17">
        <v>1.2800000000000001E-2</v>
      </c>
      <c r="J55" s="3">
        <v>413.9</v>
      </c>
      <c r="K55" s="4">
        <v>5.04E-2</v>
      </c>
      <c r="N55" s="3">
        <v>413.9</v>
      </c>
      <c r="O55" s="4">
        <v>2.87E-2</v>
      </c>
    </row>
    <row r="56" spans="2:15">
      <c r="B56" s="14">
        <v>417.3</v>
      </c>
      <c r="C56" s="15">
        <v>4.8300000000000003E-2</v>
      </c>
      <c r="D56" s="2"/>
      <c r="E56" s="2"/>
      <c r="F56" s="16">
        <v>417.3</v>
      </c>
      <c r="G56" s="17">
        <v>1.35E-2</v>
      </c>
      <c r="J56" s="3">
        <v>417.3</v>
      </c>
      <c r="K56" s="4">
        <v>7.1800000000000003E-2</v>
      </c>
      <c r="N56" s="3">
        <v>417.3</v>
      </c>
      <c r="O56" s="4">
        <v>3.4700000000000002E-2</v>
      </c>
    </row>
    <row r="57" spans="2:15">
      <c r="B57" s="14">
        <v>420.6</v>
      </c>
      <c r="C57" s="15">
        <v>7.0999999999999994E-2</v>
      </c>
      <c r="D57" s="2"/>
      <c r="E57" s="2"/>
      <c r="F57" s="16">
        <v>420.6</v>
      </c>
      <c r="G57" s="17">
        <v>1.34E-2</v>
      </c>
      <c r="J57" s="3">
        <v>420.6</v>
      </c>
      <c r="K57" s="4">
        <v>0.1128</v>
      </c>
      <c r="N57" s="3">
        <v>420.6</v>
      </c>
      <c r="O57" s="4">
        <v>4.9700000000000001E-2</v>
      </c>
    </row>
    <row r="58" spans="2:15">
      <c r="B58" s="14">
        <v>424</v>
      </c>
      <c r="C58" s="15">
        <v>0.1066</v>
      </c>
      <c r="D58" s="2"/>
      <c r="E58" s="2"/>
      <c r="F58" s="16">
        <v>424</v>
      </c>
      <c r="G58" s="17">
        <v>1.34E-2</v>
      </c>
      <c r="J58" s="3">
        <v>424</v>
      </c>
      <c r="K58" s="4">
        <v>0.1918</v>
      </c>
      <c r="N58" s="3">
        <v>424</v>
      </c>
      <c r="O58" s="4">
        <v>7.8299999999999995E-2</v>
      </c>
    </row>
    <row r="59" spans="2:15">
      <c r="B59" s="14">
        <v>427.3</v>
      </c>
      <c r="C59" s="15">
        <v>0.15720000000000001</v>
      </c>
      <c r="D59" s="2"/>
      <c r="E59" s="2"/>
      <c r="F59" s="16">
        <v>427.3</v>
      </c>
      <c r="G59" s="17">
        <v>1.34E-2</v>
      </c>
      <c r="J59" s="3">
        <v>427.3</v>
      </c>
      <c r="K59" s="4">
        <v>0.33250000000000002</v>
      </c>
      <c r="N59" s="3">
        <v>427.3</v>
      </c>
      <c r="O59" s="4">
        <v>0.1295</v>
      </c>
    </row>
    <row r="60" spans="2:15">
      <c r="B60" s="14">
        <v>430.7</v>
      </c>
      <c r="C60" s="15">
        <v>0.22550000000000001</v>
      </c>
      <c r="D60" s="2"/>
      <c r="E60" s="2"/>
      <c r="F60" s="16">
        <v>430.7</v>
      </c>
      <c r="G60" s="17">
        <v>1.3100000000000001E-2</v>
      </c>
      <c r="J60" s="3">
        <v>430.7</v>
      </c>
      <c r="K60" s="4">
        <v>0.57079999999999997</v>
      </c>
      <c r="N60" s="3">
        <v>430.7</v>
      </c>
      <c r="O60" s="4">
        <v>0.21529999999999999</v>
      </c>
    </row>
    <row r="61" spans="2:15">
      <c r="B61" s="14">
        <v>434</v>
      </c>
      <c r="C61" s="15">
        <v>0.30819999999999997</v>
      </c>
      <c r="D61" s="2"/>
      <c r="E61" s="2"/>
      <c r="F61" s="16">
        <v>434</v>
      </c>
      <c r="G61" s="17">
        <v>1.3599999999999999E-2</v>
      </c>
      <c r="J61" s="3">
        <v>434</v>
      </c>
      <c r="K61" s="4">
        <v>0.9506</v>
      </c>
      <c r="N61" s="3">
        <v>434</v>
      </c>
      <c r="O61" s="4">
        <v>0.35110000000000002</v>
      </c>
    </row>
    <row r="62" spans="2:15">
      <c r="B62" s="14">
        <v>437.4</v>
      </c>
      <c r="C62" s="15">
        <v>0.40679999999999999</v>
      </c>
      <c r="D62" s="2"/>
      <c r="E62" s="2"/>
      <c r="F62" s="16">
        <v>437.4</v>
      </c>
      <c r="G62" s="17">
        <v>1.4E-2</v>
      </c>
      <c r="J62" s="3">
        <v>437.4</v>
      </c>
      <c r="K62" s="4">
        <v>1.5247999999999999</v>
      </c>
      <c r="N62" s="3">
        <v>437.4</v>
      </c>
      <c r="O62" s="4">
        <v>0.55389999999999995</v>
      </c>
    </row>
    <row r="63" spans="2:15">
      <c r="B63" s="14">
        <v>440.7</v>
      </c>
      <c r="C63" s="15">
        <v>0.52370000000000005</v>
      </c>
      <c r="D63" s="2"/>
      <c r="E63" s="2"/>
      <c r="F63" s="16">
        <v>440.7</v>
      </c>
      <c r="G63" s="17">
        <v>1.34E-2</v>
      </c>
      <c r="J63" s="3">
        <v>440.7</v>
      </c>
      <c r="K63" s="4">
        <v>2.3656000000000001</v>
      </c>
      <c r="N63" s="3">
        <v>440.7</v>
      </c>
      <c r="O63" s="4">
        <v>0.84360000000000002</v>
      </c>
    </row>
    <row r="64" spans="2:15">
      <c r="B64" s="14">
        <v>444.1</v>
      </c>
      <c r="C64" s="15">
        <v>0.66859999999999997</v>
      </c>
      <c r="D64" s="2"/>
      <c r="E64" s="2"/>
      <c r="F64" s="16">
        <v>444.1</v>
      </c>
      <c r="G64" s="17">
        <v>1.47E-2</v>
      </c>
      <c r="J64" s="3">
        <v>444.1</v>
      </c>
      <c r="K64" s="4">
        <v>3.5556999999999999</v>
      </c>
      <c r="N64" s="3">
        <v>444.1</v>
      </c>
      <c r="O64" s="4">
        <v>1.2307999999999999</v>
      </c>
    </row>
    <row r="65" spans="2:15">
      <c r="B65" s="14">
        <v>447.4</v>
      </c>
      <c r="C65" s="15">
        <v>0.83150000000000002</v>
      </c>
      <c r="D65" s="2"/>
      <c r="E65" s="2"/>
      <c r="F65" s="16">
        <v>447.4</v>
      </c>
      <c r="G65" s="17">
        <v>1.4500000000000001E-2</v>
      </c>
      <c r="J65" s="3">
        <v>447.4</v>
      </c>
      <c r="K65" s="4">
        <v>5.0541999999999998</v>
      </c>
      <c r="N65" s="3">
        <v>447.4</v>
      </c>
      <c r="O65" s="4">
        <v>1.6835</v>
      </c>
    </row>
    <row r="66" spans="2:15">
      <c r="B66" s="14">
        <v>450.8</v>
      </c>
      <c r="C66" s="15">
        <v>0.96779999999999999</v>
      </c>
      <c r="D66" s="2"/>
      <c r="E66" s="2"/>
      <c r="F66" s="16">
        <v>450.8</v>
      </c>
      <c r="G66" s="17">
        <v>1.46E-2</v>
      </c>
      <c r="J66" s="3">
        <v>450.8</v>
      </c>
      <c r="K66" s="4">
        <v>5.8737000000000004</v>
      </c>
      <c r="N66" s="3">
        <v>450.8</v>
      </c>
      <c r="O66" s="4">
        <v>2.0945999999999998</v>
      </c>
    </row>
    <row r="67" spans="2:15">
      <c r="B67" s="14">
        <v>454.2</v>
      </c>
      <c r="C67" s="15">
        <v>1.0078</v>
      </c>
      <c r="D67" s="2"/>
      <c r="E67" s="2"/>
      <c r="F67" s="16">
        <v>454.2</v>
      </c>
      <c r="G67" s="17">
        <v>1.4800000000000001E-2</v>
      </c>
      <c r="J67" s="3">
        <v>454.2</v>
      </c>
      <c r="K67" s="4">
        <v>6.2991999999999999</v>
      </c>
      <c r="N67" s="3">
        <v>454.2</v>
      </c>
      <c r="O67" s="4">
        <v>2.3159999999999998</v>
      </c>
    </row>
    <row r="68" spans="2:15">
      <c r="B68" s="14">
        <v>457.5</v>
      </c>
      <c r="C68" s="15">
        <v>0.92149999999999999</v>
      </c>
      <c r="D68" s="2"/>
      <c r="E68" s="2"/>
      <c r="F68" s="16">
        <v>457.5</v>
      </c>
      <c r="G68" s="17">
        <v>1.4500000000000001E-2</v>
      </c>
      <c r="J68" s="3">
        <v>457.5</v>
      </c>
      <c r="K68" s="4">
        <v>6.3102</v>
      </c>
      <c r="N68" s="3">
        <v>457.5</v>
      </c>
      <c r="O68" s="4">
        <v>2.2429999999999999</v>
      </c>
    </row>
    <row r="69" spans="2:15">
      <c r="B69" s="14">
        <v>460.9</v>
      </c>
      <c r="C69" s="15">
        <v>0.75790000000000002</v>
      </c>
      <c r="D69" s="2"/>
      <c r="E69" s="2"/>
      <c r="F69" s="16">
        <v>460.9</v>
      </c>
      <c r="G69" s="17">
        <v>1.4500000000000001E-2</v>
      </c>
      <c r="J69" s="3">
        <v>460.9</v>
      </c>
      <c r="K69" s="4">
        <v>5.9206000000000003</v>
      </c>
      <c r="N69" s="3">
        <v>460.9</v>
      </c>
      <c r="O69" s="4">
        <v>1.921</v>
      </c>
    </row>
    <row r="70" spans="2:15">
      <c r="B70" s="14">
        <v>464.2</v>
      </c>
      <c r="C70" s="15">
        <v>0.59709999999999996</v>
      </c>
      <c r="D70" s="2"/>
      <c r="E70" s="2"/>
      <c r="F70" s="16">
        <v>464.2</v>
      </c>
      <c r="G70" s="17">
        <v>1.41E-2</v>
      </c>
      <c r="J70" s="3">
        <v>464.2</v>
      </c>
      <c r="K70" s="4">
        <v>4.9119999999999999</v>
      </c>
      <c r="N70" s="3">
        <v>464.2</v>
      </c>
      <c r="O70" s="4">
        <v>1.5093000000000001</v>
      </c>
    </row>
    <row r="71" spans="2:15">
      <c r="B71" s="14">
        <v>467.6</v>
      </c>
      <c r="C71" s="15">
        <v>0.4824</v>
      </c>
      <c r="D71" s="2"/>
      <c r="E71" s="2"/>
      <c r="F71" s="16">
        <v>467.6</v>
      </c>
      <c r="G71" s="17">
        <v>1.4E-2</v>
      </c>
      <c r="J71" s="3">
        <v>467.6</v>
      </c>
      <c r="K71" s="4">
        <v>3.6867000000000001</v>
      </c>
      <c r="N71" s="3">
        <v>467.6</v>
      </c>
      <c r="O71" s="4">
        <v>1.1405000000000001</v>
      </c>
    </row>
    <row r="72" spans="2:15">
      <c r="B72" s="14">
        <v>470.9</v>
      </c>
      <c r="C72" s="15">
        <v>0.40849999999999997</v>
      </c>
      <c r="D72" s="2"/>
      <c r="E72" s="2"/>
      <c r="F72" s="16">
        <v>470.9</v>
      </c>
      <c r="G72" s="17">
        <v>1.4E-2</v>
      </c>
      <c r="J72" s="3">
        <v>470.9</v>
      </c>
      <c r="K72" s="4">
        <v>2.7713000000000001</v>
      </c>
      <c r="N72" s="3">
        <v>470.9</v>
      </c>
      <c r="O72" s="4">
        <v>0.85440000000000005</v>
      </c>
    </row>
    <row r="73" spans="2:15">
      <c r="B73" s="14">
        <v>474.2</v>
      </c>
      <c r="C73" s="15">
        <v>0.35239999999999999</v>
      </c>
      <c r="D73" s="2"/>
      <c r="E73" s="2"/>
      <c r="F73" s="16">
        <v>474.2</v>
      </c>
      <c r="G73" s="17">
        <v>1.32E-2</v>
      </c>
      <c r="J73" s="3">
        <v>474.2</v>
      </c>
      <c r="K73" s="4">
        <v>2.0728</v>
      </c>
      <c r="N73" s="3">
        <v>474.2</v>
      </c>
      <c r="O73" s="4">
        <v>0.63859999999999995</v>
      </c>
    </row>
    <row r="74" spans="2:15">
      <c r="B74" s="14">
        <v>477.6</v>
      </c>
      <c r="C74" s="15">
        <v>0.3075</v>
      </c>
      <c r="D74" s="2"/>
      <c r="E74" s="2"/>
      <c r="F74" s="16">
        <v>477.6</v>
      </c>
      <c r="G74" s="17">
        <v>1.41E-2</v>
      </c>
      <c r="J74" s="3">
        <v>477.6</v>
      </c>
      <c r="K74" s="4">
        <v>1.5232000000000001</v>
      </c>
      <c r="N74" s="3">
        <v>477.6</v>
      </c>
      <c r="O74" s="4">
        <v>0.4718</v>
      </c>
    </row>
    <row r="75" spans="2:15">
      <c r="B75" s="14">
        <v>480.9</v>
      </c>
      <c r="C75" s="15">
        <v>0.27689999999999998</v>
      </c>
      <c r="D75" s="2"/>
      <c r="E75" s="2"/>
      <c r="F75" s="16">
        <v>480.9</v>
      </c>
      <c r="G75" s="17">
        <v>1.34E-2</v>
      </c>
      <c r="J75" s="3">
        <v>480.9</v>
      </c>
      <c r="K75" s="4">
        <v>1.0884</v>
      </c>
      <c r="N75" s="3">
        <v>480.9</v>
      </c>
      <c r="O75" s="4">
        <v>0.34389999999999998</v>
      </c>
    </row>
    <row r="76" spans="2:15">
      <c r="B76" s="14">
        <v>484.3</v>
      </c>
      <c r="C76" s="15">
        <v>0.27300000000000002</v>
      </c>
      <c r="D76" s="2"/>
      <c r="E76" s="2"/>
      <c r="F76" s="16">
        <v>484.3</v>
      </c>
      <c r="G76" s="17">
        <v>1.41E-2</v>
      </c>
      <c r="J76" s="3">
        <v>484.3</v>
      </c>
      <c r="K76" s="4">
        <v>0.77610000000000001</v>
      </c>
      <c r="N76" s="3">
        <v>484.3</v>
      </c>
      <c r="O76" s="4">
        <v>0.25069999999999998</v>
      </c>
    </row>
    <row r="77" spans="2:15">
      <c r="B77" s="14">
        <v>487.6</v>
      </c>
      <c r="C77" s="15">
        <v>0.28089999999999998</v>
      </c>
      <c r="D77" s="2"/>
      <c r="E77" s="2"/>
      <c r="F77" s="16">
        <v>487.6</v>
      </c>
      <c r="G77" s="17">
        <v>1.4E-2</v>
      </c>
      <c r="J77" s="3">
        <v>487.6</v>
      </c>
      <c r="K77" s="4">
        <v>0.56159999999999999</v>
      </c>
      <c r="N77" s="3">
        <v>487.6</v>
      </c>
      <c r="O77" s="4">
        <v>0.18559999999999999</v>
      </c>
    </row>
    <row r="78" spans="2:15">
      <c r="B78" s="14">
        <v>491</v>
      </c>
      <c r="C78" s="15">
        <v>0.2888</v>
      </c>
      <c r="D78" s="2"/>
      <c r="E78" s="2"/>
      <c r="F78" s="16">
        <v>491</v>
      </c>
      <c r="G78" s="17">
        <v>1.3899999999999999E-2</v>
      </c>
      <c r="J78" s="3">
        <v>491</v>
      </c>
      <c r="K78" s="4">
        <v>0.41120000000000001</v>
      </c>
      <c r="N78" s="3">
        <v>491</v>
      </c>
      <c r="O78" s="4">
        <v>0.13919999999999999</v>
      </c>
    </row>
    <row r="79" spans="2:15">
      <c r="B79" s="14">
        <v>494.3</v>
      </c>
      <c r="C79" s="15">
        <v>0.32600000000000001</v>
      </c>
      <c r="D79" s="2"/>
      <c r="E79" s="2"/>
      <c r="F79" s="16">
        <v>494.3</v>
      </c>
      <c r="G79" s="17">
        <v>1.4200000000000001E-2</v>
      </c>
      <c r="J79" s="3">
        <v>494.3</v>
      </c>
      <c r="K79" s="4">
        <v>0.3004</v>
      </c>
      <c r="N79" s="3">
        <v>494.3</v>
      </c>
      <c r="O79" s="4">
        <v>0.10539999999999999</v>
      </c>
    </row>
    <row r="80" spans="2:15">
      <c r="B80" s="14">
        <v>497.7</v>
      </c>
      <c r="C80" s="15">
        <v>0.38429999999999997</v>
      </c>
      <c r="D80" s="2"/>
      <c r="E80" s="2"/>
      <c r="F80" s="16">
        <v>497.7</v>
      </c>
      <c r="G80" s="17">
        <v>1.3899999999999999E-2</v>
      </c>
      <c r="J80" s="3">
        <v>497.7</v>
      </c>
      <c r="K80" s="4">
        <v>0.2195</v>
      </c>
      <c r="N80" s="3">
        <v>497.7</v>
      </c>
      <c r="O80" s="4">
        <v>8.1000000000000003E-2</v>
      </c>
    </row>
    <row r="81" spans="2:15">
      <c r="B81" s="14">
        <v>501</v>
      </c>
      <c r="C81" s="15">
        <v>0.46679999999999999</v>
      </c>
      <c r="D81" s="2"/>
      <c r="E81" s="2"/>
      <c r="F81" s="16">
        <v>501</v>
      </c>
      <c r="G81" s="17">
        <v>1.44E-2</v>
      </c>
      <c r="J81" s="3">
        <v>501</v>
      </c>
      <c r="K81" s="4">
        <v>0.1628</v>
      </c>
      <c r="N81" s="3">
        <v>501</v>
      </c>
      <c r="O81" s="4">
        <v>6.3299999999999995E-2</v>
      </c>
    </row>
    <row r="82" spans="2:15">
      <c r="B82" s="14">
        <v>504.4</v>
      </c>
      <c r="C82" s="15">
        <v>0.57279999999999998</v>
      </c>
      <c r="D82" s="2"/>
      <c r="E82" s="2"/>
      <c r="F82" s="16">
        <v>504.4</v>
      </c>
      <c r="G82" s="17">
        <v>1.37E-2</v>
      </c>
      <c r="J82" s="3">
        <v>504.4</v>
      </c>
      <c r="K82" s="4">
        <v>0.1232</v>
      </c>
      <c r="N82" s="3">
        <v>504.4</v>
      </c>
      <c r="O82" s="4">
        <v>5.0999999999999997E-2</v>
      </c>
    </row>
    <row r="83" spans="2:15">
      <c r="B83" s="14">
        <v>507.7</v>
      </c>
      <c r="C83" s="15">
        <v>0.69479999999999997</v>
      </c>
      <c r="D83" s="2"/>
      <c r="E83" s="2"/>
      <c r="F83" s="16">
        <v>507.7</v>
      </c>
      <c r="G83" s="17">
        <v>1.46E-2</v>
      </c>
      <c r="J83" s="3">
        <v>507.7</v>
      </c>
      <c r="K83" s="4">
        <v>9.5399999999999999E-2</v>
      </c>
      <c r="N83" s="3">
        <v>507.7</v>
      </c>
      <c r="O83" s="4">
        <v>4.19E-2</v>
      </c>
    </row>
    <row r="84" spans="2:15">
      <c r="B84" s="14">
        <v>511.1</v>
      </c>
      <c r="C84" s="15">
        <v>0.83109999999999995</v>
      </c>
      <c r="D84" s="2"/>
      <c r="E84" s="2"/>
      <c r="F84" s="16">
        <v>511.1</v>
      </c>
      <c r="G84" s="17">
        <v>1.3899999999999999E-2</v>
      </c>
      <c r="J84" s="3">
        <v>511.1</v>
      </c>
      <c r="K84" s="4">
        <v>7.5800000000000006E-2</v>
      </c>
      <c r="N84" s="3">
        <v>511.1</v>
      </c>
      <c r="O84" s="4">
        <v>3.5900000000000001E-2</v>
      </c>
    </row>
    <row r="85" spans="2:15">
      <c r="B85" s="14">
        <v>514.4</v>
      </c>
      <c r="C85" s="15">
        <v>0.97409999999999997</v>
      </c>
      <c r="D85" s="2"/>
      <c r="E85" s="2"/>
      <c r="F85" s="16">
        <v>514.4</v>
      </c>
      <c r="G85" s="17">
        <v>1.38E-2</v>
      </c>
      <c r="J85" s="3">
        <v>514.4</v>
      </c>
      <c r="K85" s="4">
        <v>6.0999999999999999E-2</v>
      </c>
      <c r="N85" s="3">
        <v>514.4</v>
      </c>
      <c r="O85" s="4">
        <v>3.09E-2</v>
      </c>
    </row>
    <row r="86" spans="2:15">
      <c r="B86" s="14">
        <v>517.70000000000005</v>
      </c>
      <c r="C86" s="15">
        <v>1.1212</v>
      </c>
      <c r="D86" s="2"/>
      <c r="E86" s="2"/>
      <c r="F86" s="16">
        <v>517.70000000000005</v>
      </c>
      <c r="G86" s="17">
        <v>1.44E-2</v>
      </c>
      <c r="J86" s="3">
        <v>517.70000000000005</v>
      </c>
      <c r="K86" s="4">
        <v>4.9599999999999998E-2</v>
      </c>
      <c r="N86" s="3">
        <v>517.70000000000005</v>
      </c>
      <c r="O86" s="4">
        <v>2.7099999999999999E-2</v>
      </c>
    </row>
    <row r="87" spans="2:15">
      <c r="B87" s="14">
        <v>521.1</v>
      </c>
      <c r="C87" s="15">
        <v>1.268</v>
      </c>
      <c r="D87" s="2"/>
      <c r="E87" s="2"/>
      <c r="F87" s="16">
        <v>521.1</v>
      </c>
      <c r="G87" s="17">
        <v>1.37E-2</v>
      </c>
      <c r="J87" s="3">
        <v>521.1</v>
      </c>
      <c r="K87" s="4">
        <v>4.1399999999999999E-2</v>
      </c>
      <c r="N87" s="3">
        <v>521.1</v>
      </c>
      <c r="O87" s="4">
        <v>2.4799999999999999E-2</v>
      </c>
    </row>
    <row r="88" spans="2:15">
      <c r="B88" s="14">
        <v>524.4</v>
      </c>
      <c r="C88" s="15">
        <v>1.4063000000000001</v>
      </c>
      <c r="D88" s="2"/>
      <c r="E88" s="2"/>
      <c r="F88" s="16">
        <v>524.4</v>
      </c>
      <c r="G88" s="17">
        <v>1.4800000000000001E-2</v>
      </c>
      <c r="J88" s="3">
        <v>524.4</v>
      </c>
      <c r="K88" s="4">
        <v>3.56E-2</v>
      </c>
      <c r="N88" s="3">
        <v>524.4</v>
      </c>
      <c r="O88" s="4">
        <v>2.29E-2</v>
      </c>
    </row>
    <row r="89" spans="2:15">
      <c r="B89" s="14">
        <v>527.79999999999995</v>
      </c>
      <c r="C89" s="15">
        <v>1.5347</v>
      </c>
      <c r="D89" s="2"/>
      <c r="E89" s="2"/>
      <c r="F89" s="16">
        <v>527.79999999999995</v>
      </c>
      <c r="G89" s="17">
        <v>1.4200000000000001E-2</v>
      </c>
      <c r="J89" s="3">
        <v>527.79999999999995</v>
      </c>
      <c r="K89" s="4">
        <v>3.0700000000000002E-2</v>
      </c>
      <c r="N89" s="3">
        <v>527.79999999999995</v>
      </c>
      <c r="O89" s="4">
        <v>2.1499999999999998E-2</v>
      </c>
    </row>
    <row r="90" spans="2:15">
      <c r="B90" s="14">
        <v>531.1</v>
      </c>
      <c r="C90" s="15">
        <v>1.6485000000000001</v>
      </c>
      <c r="D90" s="2"/>
      <c r="E90" s="2"/>
      <c r="F90" s="16">
        <v>531.1</v>
      </c>
      <c r="G90" s="17">
        <v>1.4999999999999999E-2</v>
      </c>
      <c r="J90" s="3">
        <v>531.1</v>
      </c>
      <c r="K90" s="4">
        <v>2.7799999999999998E-2</v>
      </c>
      <c r="N90" s="3">
        <v>531.1</v>
      </c>
      <c r="O90" s="4">
        <v>2.07E-2</v>
      </c>
    </row>
    <row r="91" spans="2:15">
      <c r="B91" s="14">
        <v>534.5</v>
      </c>
      <c r="C91" s="15">
        <v>1.742</v>
      </c>
      <c r="D91" s="2"/>
      <c r="E91" s="2"/>
      <c r="F91" s="16">
        <v>534.5</v>
      </c>
      <c r="G91" s="17">
        <v>1.4200000000000001E-2</v>
      </c>
      <c r="J91" s="3">
        <v>534.5</v>
      </c>
      <c r="K91" s="4">
        <v>2.4400000000000002E-2</v>
      </c>
      <c r="N91" s="3">
        <v>534.5</v>
      </c>
      <c r="O91" s="4">
        <v>1.9699999999999999E-2</v>
      </c>
    </row>
    <row r="92" spans="2:15">
      <c r="B92" s="14">
        <v>537.79999999999995</v>
      </c>
      <c r="C92" s="15">
        <v>1.8168</v>
      </c>
      <c r="D92" s="2"/>
      <c r="E92" s="2"/>
      <c r="F92" s="16">
        <v>537.79999999999995</v>
      </c>
      <c r="G92" s="17">
        <v>1.5299999999999999E-2</v>
      </c>
      <c r="J92" s="3">
        <v>537.79999999999995</v>
      </c>
      <c r="K92" s="4">
        <v>2.3599999999999999E-2</v>
      </c>
      <c r="N92" s="3">
        <v>537.79999999999995</v>
      </c>
      <c r="O92" s="4">
        <v>1.9E-2</v>
      </c>
    </row>
    <row r="93" spans="2:15">
      <c r="B93" s="14">
        <v>541.1</v>
      </c>
      <c r="C93" s="15">
        <v>1.8736999999999999</v>
      </c>
      <c r="D93" s="2"/>
      <c r="E93" s="2"/>
      <c r="F93" s="16">
        <v>541.1</v>
      </c>
      <c r="G93" s="17">
        <v>1.4800000000000001E-2</v>
      </c>
      <c r="J93" s="3">
        <v>541.1</v>
      </c>
      <c r="K93" s="4">
        <v>2.12E-2</v>
      </c>
      <c r="N93" s="3">
        <v>541.1</v>
      </c>
      <c r="O93" s="4">
        <v>1.83E-2</v>
      </c>
    </row>
    <row r="94" spans="2:15">
      <c r="B94" s="14">
        <v>544.5</v>
      </c>
      <c r="C94" s="15">
        <v>1.9145000000000001</v>
      </c>
      <c r="D94" s="2"/>
      <c r="E94" s="2"/>
      <c r="F94" s="16">
        <v>544.5</v>
      </c>
      <c r="G94" s="17">
        <v>1.4999999999999999E-2</v>
      </c>
      <c r="J94" s="3">
        <v>544.5</v>
      </c>
      <c r="K94" s="4">
        <v>2.0199999999999999E-2</v>
      </c>
      <c r="N94" s="3">
        <v>544.5</v>
      </c>
      <c r="O94" s="4">
        <v>1.7600000000000001E-2</v>
      </c>
    </row>
    <row r="95" spans="2:15">
      <c r="B95" s="14">
        <v>547.79999999999995</v>
      </c>
      <c r="C95" s="15">
        <v>1.9408000000000001</v>
      </c>
      <c r="D95" s="2"/>
      <c r="E95" s="2"/>
      <c r="F95" s="16">
        <v>547.79999999999995</v>
      </c>
      <c r="G95" s="17">
        <v>1.5599999999999999E-2</v>
      </c>
      <c r="J95" s="3">
        <v>547.79999999999995</v>
      </c>
      <c r="K95" s="4">
        <v>1.9E-2</v>
      </c>
      <c r="N95" s="3">
        <v>547.79999999999995</v>
      </c>
      <c r="O95" s="4">
        <v>1.6400000000000001E-2</v>
      </c>
    </row>
    <row r="96" spans="2:15">
      <c r="B96" s="14">
        <v>551.20000000000005</v>
      </c>
      <c r="C96" s="15">
        <v>1.9570000000000001</v>
      </c>
      <c r="D96" s="2"/>
      <c r="E96" s="2"/>
      <c r="F96" s="16">
        <v>551.20000000000005</v>
      </c>
      <c r="G96" s="17">
        <v>1.6299999999999999E-2</v>
      </c>
      <c r="J96" s="3">
        <v>551.20000000000005</v>
      </c>
      <c r="K96" s="4">
        <v>1.8100000000000002E-2</v>
      </c>
      <c r="N96" s="3">
        <v>551.20000000000005</v>
      </c>
      <c r="O96" s="4">
        <v>1.6899999999999998E-2</v>
      </c>
    </row>
    <row r="97" spans="2:15">
      <c r="B97" s="14">
        <v>554.5</v>
      </c>
      <c r="C97" s="15">
        <v>1.9615</v>
      </c>
      <c r="D97" s="2"/>
      <c r="E97" s="2"/>
      <c r="F97" s="16">
        <v>554.5</v>
      </c>
      <c r="G97" s="17">
        <v>1.6E-2</v>
      </c>
      <c r="J97" s="3">
        <v>554.5</v>
      </c>
      <c r="K97" s="4">
        <v>1.77E-2</v>
      </c>
      <c r="N97" s="3">
        <v>554.5</v>
      </c>
      <c r="O97" s="4">
        <v>1.5699999999999999E-2</v>
      </c>
    </row>
    <row r="98" spans="2:15">
      <c r="B98" s="14">
        <v>557.79999999999995</v>
      </c>
      <c r="C98" s="15">
        <v>1.956</v>
      </c>
      <c r="D98" s="2"/>
      <c r="E98" s="2"/>
      <c r="F98" s="16">
        <v>557.79999999999995</v>
      </c>
      <c r="G98" s="17">
        <v>1.6400000000000001E-2</v>
      </c>
      <c r="J98" s="3">
        <v>557.79999999999995</v>
      </c>
      <c r="K98" s="4">
        <v>1.7000000000000001E-2</v>
      </c>
      <c r="N98" s="3">
        <v>557.79999999999995</v>
      </c>
      <c r="O98" s="4">
        <v>1.5699999999999999E-2</v>
      </c>
    </row>
    <row r="99" spans="2:15">
      <c r="B99" s="14">
        <v>561.20000000000005</v>
      </c>
      <c r="C99" s="15">
        <v>1.9419</v>
      </c>
      <c r="D99" s="2"/>
      <c r="E99" s="2"/>
      <c r="F99" s="16">
        <v>561.20000000000005</v>
      </c>
      <c r="G99" s="17">
        <v>1.6400000000000001E-2</v>
      </c>
      <c r="J99" s="3">
        <v>561.20000000000005</v>
      </c>
      <c r="K99" s="4">
        <v>1.6799999999999999E-2</v>
      </c>
      <c r="N99" s="3">
        <v>561.20000000000005</v>
      </c>
      <c r="O99" s="4">
        <v>1.55E-2</v>
      </c>
    </row>
    <row r="100" spans="2:15">
      <c r="B100" s="14">
        <v>564.5</v>
      </c>
      <c r="C100" s="15">
        <v>1.9185000000000001</v>
      </c>
      <c r="D100" s="2"/>
      <c r="E100" s="2"/>
      <c r="F100" s="16">
        <v>564.5</v>
      </c>
      <c r="G100" s="17">
        <v>1.6199999999999999E-2</v>
      </c>
      <c r="J100" s="3">
        <v>564.5</v>
      </c>
      <c r="K100" s="4">
        <v>1.6799999999999999E-2</v>
      </c>
      <c r="N100" s="3">
        <v>564.5</v>
      </c>
      <c r="O100" s="4">
        <v>1.6E-2</v>
      </c>
    </row>
    <row r="101" spans="2:15">
      <c r="B101" s="14">
        <v>567.79999999999995</v>
      </c>
      <c r="C101" s="15">
        <v>1.8865000000000001</v>
      </c>
      <c r="D101" s="2"/>
      <c r="E101" s="2"/>
      <c r="F101" s="16">
        <v>567.79999999999995</v>
      </c>
      <c r="G101" s="17">
        <v>1.66E-2</v>
      </c>
      <c r="J101" s="3">
        <v>567.79999999999995</v>
      </c>
      <c r="K101" s="4">
        <v>1.6500000000000001E-2</v>
      </c>
      <c r="N101" s="3">
        <v>567.79999999999995</v>
      </c>
      <c r="O101" s="4">
        <v>1.54E-2</v>
      </c>
    </row>
    <row r="102" spans="2:15">
      <c r="B102" s="14">
        <v>571.20000000000005</v>
      </c>
      <c r="C102" s="15">
        <v>1.8458000000000001</v>
      </c>
      <c r="D102" s="2"/>
      <c r="E102" s="2"/>
      <c r="F102" s="16">
        <v>571.20000000000005</v>
      </c>
      <c r="G102" s="17">
        <v>1.7600000000000001E-2</v>
      </c>
      <c r="J102" s="3">
        <v>571.20000000000005</v>
      </c>
      <c r="K102" s="4">
        <v>1.6199999999999999E-2</v>
      </c>
      <c r="N102" s="3">
        <v>571.20000000000005</v>
      </c>
      <c r="O102" s="4">
        <v>1.5900000000000001E-2</v>
      </c>
    </row>
    <row r="103" spans="2:15">
      <c r="B103" s="14">
        <v>574.5</v>
      </c>
      <c r="C103" s="15">
        <v>1.7949999999999999</v>
      </c>
      <c r="D103" s="2"/>
      <c r="E103" s="2"/>
      <c r="F103" s="16">
        <v>574.5</v>
      </c>
      <c r="G103" s="17">
        <v>1.7399999999999999E-2</v>
      </c>
      <c r="J103" s="3">
        <v>574.5</v>
      </c>
      <c r="K103" s="4">
        <v>1.6400000000000001E-2</v>
      </c>
      <c r="N103" s="3">
        <v>574.5</v>
      </c>
      <c r="O103" s="4">
        <v>1.5800000000000002E-2</v>
      </c>
    </row>
    <row r="104" spans="2:15">
      <c r="B104" s="14">
        <v>577.9</v>
      </c>
      <c r="C104" s="15">
        <v>1.7387999999999999</v>
      </c>
      <c r="D104" s="2"/>
      <c r="E104" s="2"/>
      <c r="F104" s="16">
        <v>577.9</v>
      </c>
      <c r="G104" s="17">
        <v>1.7600000000000001E-2</v>
      </c>
      <c r="J104" s="3">
        <v>577.9</v>
      </c>
      <c r="K104" s="4">
        <v>1.5699999999999999E-2</v>
      </c>
      <c r="N104" s="3">
        <v>577.9</v>
      </c>
      <c r="O104" s="4">
        <v>1.6400000000000001E-2</v>
      </c>
    </row>
    <row r="105" spans="2:15">
      <c r="B105" s="14">
        <v>581.20000000000005</v>
      </c>
      <c r="C105" s="15">
        <v>1.6759999999999999</v>
      </c>
      <c r="D105" s="2"/>
      <c r="E105" s="2"/>
      <c r="F105" s="16">
        <v>581.20000000000005</v>
      </c>
      <c r="G105" s="17">
        <v>1.83E-2</v>
      </c>
      <c r="J105" s="3">
        <v>581.20000000000005</v>
      </c>
      <c r="K105" s="4">
        <v>1.5900000000000001E-2</v>
      </c>
      <c r="N105" s="3">
        <v>581.20000000000005</v>
      </c>
      <c r="O105" s="4">
        <v>1.6799999999999999E-2</v>
      </c>
    </row>
    <row r="106" spans="2:15">
      <c r="B106" s="14">
        <v>584.5</v>
      </c>
      <c r="C106" s="15">
        <v>1.6136999999999999</v>
      </c>
      <c r="D106" s="2"/>
      <c r="E106" s="2"/>
      <c r="F106" s="16">
        <v>584.5</v>
      </c>
      <c r="G106" s="17">
        <v>1.9300000000000001E-2</v>
      </c>
      <c r="J106" s="3">
        <v>584.5</v>
      </c>
      <c r="K106" s="4">
        <v>1.55E-2</v>
      </c>
      <c r="N106" s="3">
        <v>584.5</v>
      </c>
      <c r="O106" s="4">
        <v>1.7600000000000001E-2</v>
      </c>
    </row>
    <row r="107" spans="2:15">
      <c r="B107" s="14">
        <v>587.9</v>
      </c>
      <c r="C107" s="15">
        <v>1.5530999999999999</v>
      </c>
      <c r="D107" s="2"/>
      <c r="E107" s="2"/>
      <c r="F107" s="16">
        <v>587.9</v>
      </c>
      <c r="G107" s="17">
        <v>2.1899999999999999E-2</v>
      </c>
      <c r="J107" s="3">
        <v>587.9</v>
      </c>
      <c r="K107" s="4">
        <v>1.6199999999999999E-2</v>
      </c>
      <c r="N107" s="3">
        <v>587.9</v>
      </c>
      <c r="O107" s="4">
        <v>1.8700000000000001E-2</v>
      </c>
    </row>
    <row r="108" spans="2:15">
      <c r="B108" s="14">
        <v>591.20000000000005</v>
      </c>
      <c r="C108" s="15">
        <v>1.4923</v>
      </c>
      <c r="D108" s="2"/>
      <c r="E108" s="2"/>
      <c r="F108" s="16">
        <v>591.20000000000005</v>
      </c>
      <c r="G108" s="17">
        <v>2.6200000000000001E-2</v>
      </c>
      <c r="J108" s="3">
        <v>591.20000000000005</v>
      </c>
      <c r="K108" s="4">
        <v>1.52E-2</v>
      </c>
      <c r="N108" s="3">
        <v>591.20000000000005</v>
      </c>
      <c r="O108" s="4">
        <v>2.1600000000000001E-2</v>
      </c>
    </row>
    <row r="109" spans="2:15">
      <c r="B109" s="14">
        <v>594.5</v>
      </c>
      <c r="C109" s="15">
        <v>1.4278</v>
      </c>
      <c r="D109" s="2"/>
      <c r="E109" s="2"/>
      <c r="F109" s="16">
        <v>594.5</v>
      </c>
      <c r="G109" s="17">
        <v>3.3799999999999997E-2</v>
      </c>
      <c r="J109" s="3">
        <v>594.5</v>
      </c>
      <c r="K109" s="4">
        <v>1.6E-2</v>
      </c>
      <c r="N109" s="3">
        <v>594.5</v>
      </c>
      <c r="O109" s="4">
        <v>2.5899999999999999E-2</v>
      </c>
    </row>
    <row r="110" spans="2:15">
      <c r="B110" s="14">
        <v>597.9</v>
      </c>
      <c r="C110" s="15">
        <v>1.3612</v>
      </c>
      <c r="D110" s="2"/>
      <c r="E110" s="2"/>
      <c r="F110" s="16">
        <v>597.9</v>
      </c>
      <c r="G110" s="17">
        <v>4.65E-2</v>
      </c>
      <c r="J110" s="3">
        <v>597.9</v>
      </c>
      <c r="K110" s="4">
        <v>1.52E-2</v>
      </c>
      <c r="N110" s="3">
        <v>597.9</v>
      </c>
      <c r="O110" s="4">
        <v>3.2000000000000001E-2</v>
      </c>
    </row>
    <row r="111" spans="2:15">
      <c r="B111" s="14">
        <v>601.20000000000005</v>
      </c>
      <c r="C111" s="15">
        <v>1.2942</v>
      </c>
      <c r="D111" s="2"/>
      <c r="E111" s="2"/>
      <c r="F111" s="16">
        <v>601.20000000000005</v>
      </c>
      <c r="G111" s="17">
        <v>6.4199999999999993E-2</v>
      </c>
      <c r="J111" s="3">
        <v>601.20000000000005</v>
      </c>
      <c r="K111" s="4">
        <v>1.49E-2</v>
      </c>
      <c r="N111" s="3">
        <v>601.20000000000005</v>
      </c>
      <c r="O111" s="4">
        <v>4.1799999999999997E-2</v>
      </c>
    </row>
    <row r="112" spans="2:15">
      <c r="B112" s="14">
        <v>604.5</v>
      </c>
      <c r="C112" s="15">
        <v>1.2297</v>
      </c>
      <c r="D112" s="2"/>
      <c r="E112" s="2"/>
      <c r="F112" s="16">
        <v>604.5</v>
      </c>
      <c r="G112" s="17">
        <v>8.9800000000000005E-2</v>
      </c>
      <c r="J112" s="3">
        <v>604.5</v>
      </c>
      <c r="K112" s="4">
        <v>1.4999999999999999E-2</v>
      </c>
      <c r="N112" s="3">
        <v>604.5</v>
      </c>
      <c r="O112" s="4">
        <v>5.4600000000000003E-2</v>
      </c>
    </row>
    <row r="113" spans="2:15">
      <c r="B113" s="14">
        <v>607.9</v>
      </c>
      <c r="C113" s="15">
        <v>1.1711</v>
      </c>
      <c r="D113" s="2"/>
      <c r="E113" s="2"/>
      <c r="F113" s="16">
        <v>607.9</v>
      </c>
      <c r="G113" s="17">
        <v>0.1244</v>
      </c>
      <c r="J113" s="3">
        <v>607.9</v>
      </c>
      <c r="K113" s="4">
        <v>1.44E-2</v>
      </c>
      <c r="N113" s="3">
        <v>607.9</v>
      </c>
      <c r="O113" s="4">
        <v>7.22E-2</v>
      </c>
    </row>
    <row r="114" spans="2:15">
      <c r="B114" s="14">
        <v>611.20000000000005</v>
      </c>
      <c r="C114" s="15">
        <v>1.1157999999999999</v>
      </c>
      <c r="D114" s="2"/>
      <c r="E114" s="2"/>
      <c r="F114" s="16">
        <v>611.20000000000005</v>
      </c>
      <c r="G114" s="17">
        <v>0.17299999999999999</v>
      </c>
      <c r="J114" s="3">
        <v>611.20000000000005</v>
      </c>
      <c r="K114" s="4">
        <v>1.54E-2</v>
      </c>
      <c r="N114" s="3">
        <v>611.20000000000005</v>
      </c>
      <c r="O114" s="4">
        <v>9.7199999999999995E-2</v>
      </c>
    </row>
    <row r="115" spans="2:15">
      <c r="B115" s="14">
        <v>614.5</v>
      </c>
      <c r="C115" s="15">
        <v>1.0639000000000001</v>
      </c>
      <c r="D115" s="2"/>
      <c r="E115" s="2"/>
      <c r="F115" s="16">
        <v>614.5</v>
      </c>
      <c r="G115" s="17">
        <v>0.23780000000000001</v>
      </c>
      <c r="J115" s="3">
        <v>614.5</v>
      </c>
      <c r="K115" s="4">
        <v>1.4E-2</v>
      </c>
      <c r="N115" s="3">
        <v>614.5</v>
      </c>
      <c r="O115" s="4">
        <v>0.1318</v>
      </c>
    </row>
    <row r="116" spans="2:15">
      <c r="B116" s="14">
        <v>617.9</v>
      </c>
      <c r="C116" s="15">
        <v>1.0126999999999999</v>
      </c>
      <c r="D116" s="2"/>
      <c r="E116" s="2"/>
      <c r="F116" s="16">
        <v>617.9</v>
      </c>
      <c r="G116" s="17">
        <v>0.33040000000000003</v>
      </c>
      <c r="J116" s="3">
        <v>617.9</v>
      </c>
      <c r="K116" s="4">
        <v>1.54E-2</v>
      </c>
      <c r="N116" s="3">
        <v>617.9</v>
      </c>
      <c r="O116" s="4">
        <v>0.18179999999999999</v>
      </c>
    </row>
    <row r="117" spans="2:15">
      <c r="B117" s="14">
        <v>621.20000000000005</v>
      </c>
      <c r="C117" s="15">
        <v>0.9627</v>
      </c>
      <c r="D117" s="2"/>
      <c r="E117" s="2"/>
      <c r="F117" s="16">
        <v>621.20000000000005</v>
      </c>
      <c r="G117" s="17">
        <v>0.4546</v>
      </c>
      <c r="J117" s="3">
        <v>621.20000000000005</v>
      </c>
      <c r="K117" s="4">
        <v>1.46E-2</v>
      </c>
      <c r="N117" s="3">
        <v>621.20000000000005</v>
      </c>
      <c r="O117" s="4">
        <v>0.25019999999999998</v>
      </c>
    </row>
    <row r="118" spans="2:15">
      <c r="B118" s="14">
        <v>624.5</v>
      </c>
      <c r="C118" s="15">
        <v>0.90700000000000003</v>
      </c>
      <c r="D118" s="2"/>
      <c r="E118" s="2"/>
      <c r="F118" s="16">
        <v>624.5</v>
      </c>
      <c r="G118" s="17">
        <v>0.62119999999999997</v>
      </c>
      <c r="J118" s="3">
        <v>624.5</v>
      </c>
      <c r="K118" s="4">
        <v>1.4999999999999999E-2</v>
      </c>
      <c r="N118" s="3">
        <v>624.5</v>
      </c>
      <c r="O118" s="4">
        <v>0.34239999999999998</v>
      </c>
    </row>
    <row r="119" spans="2:15">
      <c r="B119" s="14">
        <v>627.9</v>
      </c>
      <c r="C119" s="15">
        <v>0.84699999999999998</v>
      </c>
      <c r="D119" s="2"/>
      <c r="E119" s="2"/>
      <c r="F119" s="16">
        <v>627.9</v>
      </c>
      <c r="G119" s="17">
        <v>0.83840000000000003</v>
      </c>
      <c r="J119" s="3">
        <v>627.9</v>
      </c>
      <c r="K119" s="4">
        <v>1.44E-2</v>
      </c>
      <c r="N119" s="3">
        <v>627.9</v>
      </c>
      <c r="O119" s="4">
        <v>0.46300000000000002</v>
      </c>
    </row>
    <row r="120" spans="2:15">
      <c r="B120" s="14">
        <v>631.20000000000005</v>
      </c>
      <c r="C120" s="15">
        <v>0.78439999999999999</v>
      </c>
      <c r="D120" s="2"/>
      <c r="E120" s="2"/>
      <c r="F120" s="16">
        <v>631.20000000000005</v>
      </c>
      <c r="G120" s="17">
        <v>1.1108</v>
      </c>
      <c r="J120" s="3">
        <v>631.20000000000005</v>
      </c>
      <c r="K120" s="4">
        <v>1.4800000000000001E-2</v>
      </c>
      <c r="N120" s="3">
        <v>631.20000000000005</v>
      </c>
      <c r="O120" s="4">
        <v>0.61860000000000004</v>
      </c>
    </row>
    <row r="121" spans="2:15">
      <c r="B121" s="14">
        <v>634.5</v>
      </c>
      <c r="C121" s="15">
        <v>0.72160000000000002</v>
      </c>
      <c r="D121" s="2"/>
      <c r="E121" s="2"/>
      <c r="F121" s="16">
        <v>634.5</v>
      </c>
      <c r="G121" s="17">
        <v>1.4510000000000001</v>
      </c>
      <c r="J121" s="3">
        <v>634.5</v>
      </c>
      <c r="K121" s="4">
        <v>1.4800000000000001E-2</v>
      </c>
      <c r="N121" s="3">
        <v>634.5</v>
      </c>
      <c r="O121" s="4">
        <v>0.81820000000000004</v>
      </c>
    </row>
    <row r="122" spans="2:15">
      <c r="B122" s="14">
        <v>637.79999999999995</v>
      </c>
      <c r="C122" s="15">
        <v>0.66100000000000003</v>
      </c>
      <c r="D122" s="2"/>
      <c r="E122" s="2"/>
      <c r="F122" s="16">
        <v>637.79999999999995</v>
      </c>
      <c r="G122" s="17">
        <v>1.8822000000000001</v>
      </c>
      <c r="J122" s="3">
        <v>637.79999999999995</v>
      </c>
      <c r="K122" s="4">
        <v>1.44E-2</v>
      </c>
      <c r="N122" s="3">
        <v>637.79999999999995</v>
      </c>
      <c r="O122" s="4">
        <v>1.0815999999999999</v>
      </c>
    </row>
    <row r="123" spans="2:15">
      <c r="B123" s="14">
        <v>641.20000000000005</v>
      </c>
      <c r="C123" s="15">
        <v>0.60350000000000004</v>
      </c>
      <c r="D123" s="2"/>
      <c r="E123" s="2"/>
      <c r="F123" s="16">
        <v>641.20000000000005</v>
      </c>
      <c r="G123" s="17">
        <v>2.4550000000000001</v>
      </c>
      <c r="J123" s="3">
        <v>641.20000000000005</v>
      </c>
      <c r="K123" s="4">
        <v>1.46E-2</v>
      </c>
      <c r="N123" s="3">
        <v>641.20000000000005</v>
      </c>
      <c r="O123" s="4">
        <v>1.4417</v>
      </c>
    </row>
    <row r="124" spans="2:15">
      <c r="B124" s="14">
        <v>644.5</v>
      </c>
      <c r="C124" s="15">
        <v>0.55210000000000004</v>
      </c>
      <c r="D124" s="2"/>
      <c r="E124" s="2"/>
      <c r="F124" s="16">
        <v>644.5</v>
      </c>
      <c r="G124" s="17">
        <v>3.218</v>
      </c>
      <c r="J124" s="3">
        <v>644.5</v>
      </c>
      <c r="K124" s="4">
        <v>1.44E-2</v>
      </c>
      <c r="N124" s="3">
        <v>644.5</v>
      </c>
      <c r="O124" s="4">
        <v>1.9342999999999999</v>
      </c>
    </row>
    <row r="125" spans="2:15">
      <c r="B125" s="14">
        <v>647.79999999999995</v>
      </c>
      <c r="C125" s="15">
        <v>0.50549999999999995</v>
      </c>
      <c r="D125" s="2"/>
      <c r="E125" s="2"/>
      <c r="F125" s="16">
        <v>647.79999999999995</v>
      </c>
      <c r="G125" s="17">
        <v>4.2263999999999999</v>
      </c>
      <c r="J125" s="3">
        <v>647.79999999999995</v>
      </c>
      <c r="K125" s="4">
        <v>1.3899999999999999E-2</v>
      </c>
      <c r="N125" s="3">
        <v>647.79999999999995</v>
      </c>
      <c r="O125" s="4">
        <v>2.5872999999999999</v>
      </c>
    </row>
    <row r="126" spans="2:15">
      <c r="B126" s="14">
        <v>651.1</v>
      </c>
      <c r="C126" s="15">
        <v>0.46500000000000002</v>
      </c>
      <c r="D126" s="2"/>
      <c r="E126" s="2"/>
      <c r="F126" s="16">
        <v>651.1</v>
      </c>
      <c r="G126" s="17">
        <v>5.3802000000000003</v>
      </c>
      <c r="J126" s="3">
        <v>651.1</v>
      </c>
      <c r="K126" s="4">
        <v>1.43E-2</v>
      </c>
      <c r="N126" s="3">
        <v>651.1</v>
      </c>
      <c r="O126" s="4">
        <v>3.3866000000000001</v>
      </c>
    </row>
    <row r="127" spans="2:15">
      <c r="B127" s="14">
        <v>654.5</v>
      </c>
      <c r="C127" s="15">
        <v>0.42959999999999998</v>
      </c>
      <c r="D127" s="2"/>
      <c r="E127" s="2"/>
      <c r="F127" s="16">
        <v>654.5</v>
      </c>
      <c r="G127" s="17">
        <v>5.9325999999999999</v>
      </c>
      <c r="J127" s="3">
        <v>654.5</v>
      </c>
      <c r="K127" s="4">
        <v>1.3899999999999999E-2</v>
      </c>
      <c r="N127" s="3">
        <v>654.5</v>
      </c>
      <c r="O127" s="4">
        <v>4.2599</v>
      </c>
    </row>
    <row r="128" spans="2:15">
      <c r="B128" s="14">
        <v>657.8</v>
      </c>
      <c r="C128" s="15">
        <v>0.3987</v>
      </c>
      <c r="D128" s="2"/>
      <c r="E128" s="2"/>
      <c r="F128" s="16">
        <v>657.8</v>
      </c>
      <c r="G128" s="17">
        <v>6.4169999999999998</v>
      </c>
      <c r="J128" s="3">
        <v>657.8</v>
      </c>
      <c r="K128" s="4">
        <v>1.38E-2</v>
      </c>
      <c r="N128" s="3">
        <v>657.8</v>
      </c>
      <c r="O128" s="4">
        <v>4.9492000000000003</v>
      </c>
    </row>
    <row r="129" spans="2:15">
      <c r="B129" s="14">
        <v>661.1</v>
      </c>
      <c r="C129" s="15">
        <v>0.37009999999999998</v>
      </c>
      <c r="D129" s="2"/>
      <c r="E129" s="2"/>
      <c r="F129" s="16">
        <v>661.1</v>
      </c>
      <c r="G129" s="17">
        <v>6.5533000000000001</v>
      </c>
      <c r="J129" s="3">
        <v>661.1</v>
      </c>
      <c r="K129" s="4">
        <v>1.3899999999999999E-2</v>
      </c>
      <c r="N129" s="3">
        <v>661.1</v>
      </c>
      <c r="O129" s="4">
        <v>5.1007999999999996</v>
      </c>
    </row>
    <row r="130" spans="2:15">
      <c r="B130" s="14">
        <v>664.5</v>
      </c>
      <c r="C130" s="15">
        <v>0.34410000000000002</v>
      </c>
      <c r="D130" s="2"/>
      <c r="E130" s="2"/>
      <c r="F130" s="16">
        <v>664.5</v>
      </c>
      <c r="G130" s="17">
        <v>6.3125999999999998</v>
      </c>
      <c r="J130" s="3">
        <v>664.5</v>
      </c>
      <c r="K130" s="4">
        <v>1.3899999999999999E-2</v>
      </c>
      <c r="N130" s="3">
        <v>664.5</v>
      </c>
      <c r="O130" s="4">
        <v>4.4175000000000004</v>
      </c>
    </row>
    <row r="131" spans="2:15">
      <c r="B131" s="14">
        <v>667.8</v>
      </c>
      <c r="C131" s="15">
        <v>0.31969999999999998</v>
      </c>
      <c r="D131" s="2"/>
      <c r="E131" s="2"/>
      <c r="F131" s="16">
        <v>667.8</v>
      </c>
      <c r="G131" s="17">
        <v>5.5894000000000004</v>
      </c>
      <c r="J131" s="3">
        <v>667.8</v>
      </c>
      <c r="K131" s="4">
        <v>1.41E-2</v>
      </c>
      <c r="N131" s="3">
        <v>667.8</v>
      </c>
      <c r="O131" s="4">
        <v>3.1835</v>
      </c>
    </row>
    <row r="132" spans="2:15">
      <c r="B132" s="14">
        <v>671.1</v>
      </c>
      <c r="C132" s="15">
        <v>0.29630000000000001</v>
      </c>
      <c r="D132" s="2"/>
      <c r="E132" s="2"/>
      <c r="F132" s="16">
        <v>671.1</v>
      </c>
      <c r="G132" s="17">
        <v>4.1380999999999997</v>
      </c>
      <c r="J132" s="3">
        <v>671.1</v>
      </c>
      <c r="K132" s="4">
        <v>1.35E-2</v>
      </c>
      <c r="N132" s="3">
        <v>671.1</v>
      </c>
      <c r="O132" s="4">
        <v>1.9892000000000001</v>
      </c>
    </row>
    <row r="133" spans="2:15">
      <c r="B133" s="14">
        <v>674.4</v>
      </c>
      <c r="C133" s="15">
        <v>0.27439999999999998</v>
      </c>
      <c r="D133" s="2"/>
      <c r="E133" s="2"/>
      <c r="F133" s="16">
        <v>674.4</v>
      </c>
      <c r="G133" s="17">
        <v>2.5303</v>
      </c>
      <c r="J133" s="3">
        <v>674.4</v>
      </c>
      <c r="K133" s="4">
        <v>1.41E-2</v>
      </c>
      <c r="N133" s="3">
        <v>674.4</v>
      </c>
      <c r="O133" s="4">
        <v>1.1599999999999999</v>
      </c>
    </row>
    <row r="134" spans="2:15">
      <c r="B134" s="14">
        <v>677.8</v>
      </c>
      <c r="C134" s="15">
        <v>0.25380000000000003</v>
      </c>
      <c r="D134" s="2"/>
      <c r="E134" s="2"/>
      <c r="F134" s="16">
        <v>677.8</v>
      </c>
      <c r="G134" s="17">
        <v>1.4773000000000001</v>
      </c>
      <c r="J134" s="3">
        <v>677.8</v>
      </c>
      <c r="K134" s="4">
        <v>1.38E-2</v>
      </c>
      <c r="N134" s="3">
        <v>677.8</v>
      </c>
      <c r="O134" s="4">
        <v>0.65339999999999998</v>
      </c>
    </row>
    <row r="135" spans="2:15">
      <c r="B135" s="14">
        <v>681.1</v>
      </c>
      <c r="C135" s="15">
        <v>0.23449999999999999</v>
      </c>
      <c r="D135" s="2"/>
      <c r="E135" s="2"/>
      <c r="F135" s="16">
        <v>681.1</v>
      </c>
      <c r="G135" s="17">
        <v>0.85709999999999997</v>
      </c>
      <c r="J135" s="3">
        <v>681.1</v>
      </c>
      <c r="K135" s="4">
        <v>1.37E-2</v>
      </c>
      <c r="N135" s="3">
        <v>681.1</v>
      </c>
      <c r="O135" s="4">
        <v>0.36659999999999998</v>
      </c>
    </row>
    <row r="136" spans="2:15">
      <c r="B136" s="14">
        <v>684.4</v>
      </c>
      <c r="C136" s="15">
        <v>0.2172</v>
      </c>
      <c r="D136" s="2"/>
      <c r="E136" s="2"/>
      <c r="F136" s="16">
        <v>684.4</v>
      </c>
      <c r="G136" s="17">
        <v>0.49940000000000001</v>
      </c>
      <c r="J136" s="3">
        <v>684.4</v>
      </c>
      <c r="K136" s="4">
        <v>1.3899999999999999E-2</v>
      </c>
      <c r="N136" s="3">
        <v>684.4</v>
      </c>
      <c r="O136" s="4">
        <v>0.21179999999999999</v>
      </c>
    </row>
    <row r="137" spans="2:15">
      <c r="B137" s="14">
        <v>687.7</v>
      </c>
      <c r="C137" s="15">
        <v>0.20119999999999999</v>
      </c>
      <c r="D137" s="2"/>
      <c r="E137" s="2"/>
      <c r="F137" s="16">
        <v>687.7</v>
      </c>
      <c r="G137" s="17">
        <v>0.30020000000000002</v>
      </c>
      <c r="J137" s="3">
        <v>687.7</v>
      </c>
      <c r="K137" s="4">
        <v>1.4E-2</v>
      </c>
      <c r="N137" s="3">
        <v>687.7</v>
      </c>
      <c r="O137" s="4">
        <v>0.12959999999999999</v>
      </c>
    </row>
    <row r="138" spans="2:15">
      <c r="B138" s="14">
        <v>691</v>
      </c>
      <c r="C138" s="15">
        <v>0.18659999999999999</v>
      </c>
      <c r="D138" s="2"/>
      <c r="E138" s="2"/>
      <c r="F138" s="16">
        <v>691</v>
      </c>
      <c r="G138" s="17">
        <v>0.191</v>
      </c>
      <c r="J138" s="3">
        <v>691</v>
      </c>
      <c r="K138" s="4">
        <v>1.43E-2</v>
      </c>
      <c r="N138" s="3">
        <v>691</v>
      </c>
      <c r="O138" s="4">
        <v>8.5800000000000001E-2</v>
      </c>
    </row>
    <row r="139" spans="2:15">
      <c r="B139" s="14">
        <v>694.4</v>
      </c>
      <c r="C139" s="15">
        <v>0.1736</v>
      </c>
      <c r="D139" s="2"/>
      <c r="E139" s="2"/>
      <c r="F139" s="16">
        <v>694.4</v>
      </c>
      <c r="G139" s="17">
        <v>0.1293</v>
      </c>
      <c r="J139" s="3">
        <v>694.4</v>
      </c>
      <c r="K139" s="4">
        <v>1.34E-2</v>
      </c>
      <c r="N139" s="3">
        <v>694.4</v>
      </c>
      <c r="O139" s="4">
        <v>6.1400000000000003E-2</v>
      </c>
    </row>
    <row r="140" spans="2:15">
      <c r="B140" s="14">
        <v>697.7</v>
      </c>
      <c r="C140" s="15">
        <v>0.16109999999999999</v>
      </c>
      <c r="D140" s="2"/>
      <c r="E140" s="2"/>
      <c r="F140" s="16">
        <v>697.7</v>
      </c>
      <c r="G140" s="17">
        <v>9.2799999999999994E-2</v>
      </c>
      <c r="J140" s="3">
        <v>697.7</v>
      </c>
      <c r="K140" s="4">
        <v>1.44E-2</v>
      </c>
      <c r="N140" s="3">
        <v>697.7</v>
      </c>
      <c r="O140" s="4">
        <v>4.7399999999999998E-2</v>
      </c>
    </row>
    <row r="141" spans="2:15">
      <c r="B141" s="14">
        <v>701</v>
      </c>
      <c r="C141" s="15">
        <v>0.1497</v>
      </c>
      <c r="D141" s="2"/>
      <c r="E141" s="2"/>
      <c r="F141" s="16">
        <v>701</v>
      </c>
      <c r="G141" s="17">
        <v>7.1199999999999999E-2</v>
      </c>
      <c r="J141" s="3">
        <v>701</v>
      </c>
      <c r="K141" s="4">
        <v>1.38E-2</v>
      </c>
      <c r="N141" s="3">
        <v>701</v>
      </c>
      <c r="O141" s="4">
        <v>3.8399999999999997E-2</v>
      </c>
    </row>
    <row r="142" spans="2:15">
      <c r="B142" s="14">
        <v>704.3</v>
      </c>
      <c r="C142" s="15">
        <v>0.13969999999999999</v>
      </c>
      <c r="D142" s="2"/>
      <c r="E142" s="2"/>
      <c r="F142" s="16">
        <v>704.3</v>
      </c>
      <c r="G142" s="17">
        <v>5.7000000000000002E-2</v>
      </c>
      <c r="J142" s="3">
        <v>704.3</v>
      </c>
      <c r="K142" s="4">
        <v>1.3899999999999999E-2</v>
      </c>
      <c r="N142" s="3">
        <v>704.3</v>
      </c>
      <c r="O142" s="4">
        <v>3.32E-2</v>
      </c>
    </row>
    <row r="143" spans="2:15">
      <c r="B143" s="14">
        <v>707.6</v>
      </c>
      <c r="C143" s="15">
        <v>0.12959999999999999</v>
      </c>
      <c r="D143" s="2"/>
      <c r="E143" s="2"/>
      <c r="F143" s="16">
        <v>707.6</v>
      </c>
      <c r="G143" s="17">
        <v>4.82E-2</v>
      </c>
      <c r="J143" s="3">
        <v>707.6</v>
      </c>
      <c r="K143" s="4">
        <v>1.38E-2</v>
      </c>
      <c r="N143" s="3">
        <v>707.6</v>
      </c>
      <c r="O143" s="4">
        <v>2.9399999999999999E-2</v>
      </c>
    </row>
    <row r="144" spans="2:15">
      <c r="B144" s="14">
        <v>711</v>
      </c>
      <c r="C144" s="15">
        <v>0.12139999999999999</v>
      </c>
      <c r="D144" s="2"/>
      <c r="E144" s="2"/>
      <c r="F144" s="16">
        <v>711</v>
      </c>
      <c r="G144" s="17">
        <v>4.19E-2</v>
      </c>
      <c r="J144" s="3">
        <v>711</v>
      </c>
      <c r="K144" s="4">
        <v>1.32E-2</v>
      </c>
      <c r="N144" s="3">
        <v>711</v>
      </c>
      <c r="O144" s="4">
        <v>2.7199999999999998E-2</v>
      </c>
    </row>
    <row r="145" spans="2:15">
      <c r="B145" s="14">
        <v>714.3</v>
      </c>
      <c r="C145" s="15">
        <v>0.11310000000000001</v>
      </c>
      <c r="D145" s="2"/>
      <c r="E145" s="2"/>
      <c r="F145" s="16">
        <v>714.3</v>
      </c>
      <c r="G145" s="17">
        <v>3.7199999999999997E-2</v>
      </c>
      <c r="J145" s="3">
        <v>714.3</v>
      </c>
      <c r="K145" s="4">
        <v>1.37E-2</v>
      </c>
      <c r="N145" s="3">
        <v>714.3</v>
      </c>
      <c r="O145" s="4">
        <v>2.5600000000000001E-2</v>
      </c>
    </row>
    <row r="146" spans="2:15">
      <c r="B146" s="14">
        <v>717.6</v>
      </c>
      <c r="C146" s="15">
        <v>0.10580000000000001</v>
      </c>
      <c r="D146" s="2"/>
      <c r="E146" s="2"/>
      <c r="F146" s="16">
        <v>717.6</v>
      </c>
      <c r="G146" s="17">
        <v>3.3799999999999997E-2</v>
      </c>
      <c r="J146" s="3">
        <v>717.6</v>
      </c>
      <c r="K146" s="4">
        <v>1.34E-2</v>
      </c>
      <c r="N146" s="3">
        <v>717.6</v>
      </c>
      <c r="O146" s="4">
        <v>2.4199999999999999E-2</v>
      </c>
    </row>
    <row r="147" spans="2:15">
      <c r="B147" s="14">
        <v>720.9</v>
      </c>
      <c r="C147" s="15">
        <v>9.8100000000000007E-2</v>
      </c>
      <c r="D147" s="2"/>
      <c r="E147" s="2"/>
      <c r="F147" s="16">
        <v>720.9</v>
      </c>
      <c r="G147" s="17">
        <v>3.0200000000000001E-2</v>
      </c>
      <c r="J147" s="3">
        <v>720.9</v>
      </c>
      <c r="K147" s="4">
        <v>1.3299999999999999E-2</v>
      </c>
      <c r="N147" s="3">
        <v>720.9</v>
      </c>
      <c r="O147" s="4">
        <v>2.2100000000000002E-2</v>
      </c>
    </row>
    <row r="148" spans="2:15">
      <c r="B148" s="14">
        <v>724.2</v>
      </c>
      <c r="C148" s="15">
        <v>9.1800000000000007E-2</v>
      </c>
      <c r="D148" s="2"/>
      <c r="E148" s="2"/>
      <c r="F148" s="16">
        <v>724.2</v>
      </c>
      <c r="G148" s="17">
        <v>2.8400000000000002E-2</v>
      </c>
      <c r="J148" s="3">
        <v>724.2</v>
      </c>
      <c r="K148" s="4">
        <v>1.32E-2</v>
      </c>
      <c r="N148" s="3">
        <v>724.2</v>
      </c>
      <c r="O148" s="4">
        <v>2.18E-2</v>
      </c>
    </row>
    <row r="149" spans="2:15">
      <c r="B149" s="14">
        <v>727.6</v>
      </c>
      <c r="C149" s="15">
        <v>8.5800000000000001E-2</v>
      </c>
      <c r="D149" s="2"/>
      <c r="E149" s="2"/>
      <c r="F149" s="16">
        <v>727.6</v>
      </c>
      <c r="G149" s="17">
        <v>2.5399999999999999E-2</v>
      </c>
      <c r="J149" s="3">
        <v>727.6</v>
      </c>
      <c r="K149" s="4">
        <v>1.34E-2</v>
      </c>
      <c r="N149" s="3">
        <v>727.6</v>
      </c>
      <c r="O149" s="4">
        <v>1.9900000000000001E-2</v>
      </c>
    </row>
    <row r="150" spans="2:15">
      <c r="B150" s="14">
        <v>730.9</v>
      </c>
      <c r="C150" s="15">
        <v>8.0299999999999996E-2</v>
      </c>
      <c r="D150" s="2"/>
      <c r="E150" s="2"/>
      <c r="F150" s="16">
        <v>730.9</v>
      </c>
      <c r="G150" s="17">
        <v>2.4199999999999999E-2</v>
      </c>
      <c r="J150" s="3">
        <v>730.9</v>
      </c>
      <c r="K150" s="4">
        <v>1.32E-2</v>
      </c>
      <c r="N150" s="3">
        <v>730.9</v>
      </c>
      <c r="O150" s="4">
        <v>1.9699999999999999E-2</v>
      </c>
    </row>
    <row r="151" spans="2:15">
      <c r="B151" s="14">
        <v>734.2</v>
      </c>
      <c r="C151" s="15">
        <v>7.4999999999999997E-2</v>
      </c>
      <c r="D151" s="2"/>
      <c r="E151" s="2"/>
      <c r="F151" s="16">
        <v>734.2</v>
      </c>
      <c r="G151" s="17">
        <v>2.2800000000000001E-2</v>
      </c>
      <c r="J151" s="3">
        <v>734.2</v>
      </c>
      <c r="K151" s="4">
        <v>1.3599999999999999E-2</v>
      </c>
      <c r="N151" s="3">
        <v>734.2</v>
      </c>
      <c r="O151" s="4">
        <v>1.83E-2</v>
      </c>
    </row>
    <row r="152" spans="2:15">
      <c r="B152" s="14">
        <v>737.5</v>
      </c>
      <c r="C152" s="15">
        <v>7.0300000000000001E-2</v>
      </c>
      <c r="D152" s="2"/>
      <c r="E152" s="2"/>
      <c r="F152" s="16">
        <v>737.5</v>
      </c>
      <c r="G152" s="17">
        <v>2.1700000000000001E-2</v>
      </c>
      <c r="J152" s="3">
        <v>737.5</v>
      </c>
      <c r="K152" s="4">
        <v>1.34E-2</v>
      </c>
      <c r="N152" s="3">
        <v>737.5</v>
      </c>
      <c r="O152" s="4">
        <v>1.8200000000000001E-2</v>
      </c>
    </row>
    <row r="153" spans="2:15">
      <c r="B153" s="14">
        <v>740.8</v>
      </c>
      <c r="C153" s="15">
        <v>6.5600000000000006E-2</v>
      </c>
      <c r="D153" s="2"/>
      <c r="E153" s="2"/>
      <c r="F153" s="16">
        <v>740.8</v>
      </c>
      <c r="G153" s="17">
        <v>2.0799999999999999E-2</v>
      </c>
      <c r="J153" s="3">
        <v>740.8</v>
      </c>
      <c r="K153" s="4">
        <v>1.4200000000000001E-2</v>
      </c>
      <c r="N153" s="3">
        <v>740.8</v>
      </c>
      <c r="O153" s="4">
        <v>1.72E-2</v>
      </c>
    </row>
    <row r="154" spans="2:15">
      <c r="B154" s="14">
        <v>744.1</v>
      </c>
      <c r="C154" s="15">
        <v>6.1499999999999999E-2</v>
      </c>
      <c r="D154" s="2"/>
      <c r="E154" s="2"/>
      <c r="F154" s="16">
        <v>744.1</v>
      </c>
      <c r="G154" s="17">
        <v>0.02</v>
      </c>
      <c r="J154" s="3">
        <v>744.1</v>
      </c>
      <c r="K154" s="4">
        <v>1.32E-2</v>
      </c>
      <c r="N154" s="3">
        <v>744.1</v>
      </c>
      <c r="O154" s="4">
        <v>1.7000000000000001E-2</v>
      </c>
    </row>
    <row r="155" spans="2:15">
      <c r="B155" s="14">
        <v>747.5</v>
      </c>
      <c r="C155" s="15">
        <v>5.7599999999999998E-2</v>
      </c>
      <c r="D155" s="2"/>
      <c r="E155" s="2"/>
      <c r="F155" s="16">
        <v>747.5</v>
      </c>
      <c r="G155" s="17">
        <v>1.9E-2</v>
      </c>
      <c r="J155" s="3">
        <v>747.5</v>
      </c>
      <c r="K155" s="4">
        <v>1.44E-2</v>
      </c>
      <c r="N155" s="3">
        <v>747.5</v>
      </c>
      <c r="O155" s="4">
        <v>1.6400000000000001E-2</v>
      </c>
    </row>
    <row r="156" spans="2:15">
      <c r="B156" s="14">
        <v>750.8</v>
      </c>
      <c r="C156" s="15">
        <v>5.4199999999999998E-2</v>
      </c>
      <c r="D156" s="2"/>
      <c r="E156" s="2"/>
      <c r="F156" s="16">
        <v>750.8</v>
      </c>
      <c r="G156" s="17">
        <v>1.8200000000000001E-2</v>
      </c>
      <c r="J156" s="3">
        <v>750.8</v>
      </c>
      <c r="K156" s="4">
        <v>1.3599999999999999E-2</v>
      </c>
      <c r="N156" s="3">
        <v>750.8</v>
      </c>
      <c r="O156" s="4">
        <v>1.6500000000000001E-2</v>
      </c>
    </row>
    <row r="157" spans="2:15">
      <c r="B157" s="14">
        <v>754.1</v>
      </c>
      <c r="C157" s="15">
        <v>5.0799999999999998E-2</v>
      </c>
      <c r="D157" s="2"/>
      <c r="E157" s="2"/>
      <c r="F157" s="16">
        <v>754.1</v>
      </c>
      <c r="G157" s="17">
        <v>1.7399999999999999E-2</v>
      </c>
      <c r="J157" s="3">
        <v>754.1</v>
      </c>
      <c r="K157" s="4">
        <v>1.3599999999999999E-2</v>
      </c>
      <c r="N157" s="3">
        <v>754.1</v>
      </c>
      <c r="O157" s="4">
        <v>1.5599999999999999E-2</v>
      </c>
    </row>
    <row r="158" spans="2:15">
      <c r="B158" s="14">
        <v>757.4</v>
      </c>
      <c r="C158" s="15">
        <v>4.7899999999999998E-2</v>
      </c>
      <c r="D158" s="2"/>
      <c r="E158" s="2"/>
      <c r="F158" s="16">
        <v>757.4</v>
      </c>
      <c r="G158" s="17">
        <v>1.6400000000000001E-2</v>
      </c>
      <c r="J158" s="3">
        <v>757.4</v>
      </c>
      <c r="K158" s="4">
        <v>1.4200000000000001E-2</v>
      </c>
      <c r="N158" s="3">
        <v>757.4</v>
      </c>
      <c r="O158" s="4">
        <v>1.5599999999999999E-2</v>
      </c>
    </row>
    <row r="159" spans="2:15">
      <c r="B159" s="14">
        <v>760.7</v>
      </c>
      <c r="C159" s="15">
        <v>4.5499999999999999E-2</v>
      </c>
      <c r="D159" s="2"/>
      <c r="E159" s="2"/>
      <c r="F159" s="16">
        <v>760.7</v>
      </c>
      <c r="G159" s="17">
        <v>1.6299999999999999E-2</v>
      </c>
      <c r="J159" s="3">
        <v>760.7</v>
      </c>
      <c r="K159" s="4">
        <v>1.34E-2</v>
      </c>
      <c r="N159" s="3">
        <v>760.7</v>
      </c>
      <c r="O159" s="4">
        <v>1.4800000000000001E-2</v>
      </c>
    </row>
    <row r="160" spans="2:15">
      <c r="B160" s="14">
        <v>764</v>
      </c>
      <c r="C160" s="15">
        <v>4.2799999999999998E-2</v>
      </c>
      <c r="D160" s="2"/>
      <c r="E160" s="2"/>
      <c r="F160" s="16">
        <v>764</v>
      </c>
      <c r="G160" s="17">
        <v>1.5800000000000002E-2</v>
      </c>
      <c r="J160" s="3">
        <v>764</v>
      </c>
      <c r="K160" s="4">
        <v>1.4E-2</v>
      </c>
      <c r="N160" s="3">
        <v>764</v>
      </c>
      <c r="O160" s="4">
        <v>1.4800000000000001E-2</v>
      </c>
    </row>
    <row r="161" spans="2:15">
      <c r="B161" s="14">
        <v>767.3</v>
      </c>
      <c r="C161" s="15">
        <v>4.0599999999999997E-2</v>
      </c>
      <c r="D161" s="2"/>
      <c r="E161" s="2"/>
      <c r="F161" s="16">
        <v>767.3</v>
      </c>
      <c r="G161" s="17">
        <v>1.6E-2</v>
      </c>
      <c r="J161" s="3">
        <v>767.3</v>
      </c>
      <c r="K161" s="4">
        <v>1.32E-2</v>
      </c>
      <c r="N161" s="3">
        <v>767.3</v>
      </c>
      <c r="O161" s="4">
        <v>1.44E-2</v>
      </c>
    </row>
    <row r="162" spans="2:15">
      <c r="B162" s="14">
        <v>770.6</v>
      </c>
      <c r="C162" s="15">
        <v>3.8899999999999997E-2</v>
      </c>
      <c r="D162" s="2"/>
      <c r="E162" s="2"/>
      <c r="F162" s="16">
        <v>770.6</v>
      </c>
      <c r="G162" s="17">
        <v>1.6199999999999999E-2</v>
      </c>
      <c r="J162" s="3">
        <v>770.6</v>
      </c>
      <c r="K162" s="4">
        <v>1.38E-2</v>
      </c>
      <c r="N162" s="3">
        <v>770.6</v>
      </c>
      <c r="O162" s="4">
        <v>1.4800000000000001E-2</v>
      </c>
    </row>
    <row r="163" spans="2:15">
      <c r="B163" s="14">
        <v>774</v>
      </c>
      <c r="C163" s="15">
        <v>3.6900000000000002E-2</v>
      </c>
      <c r="D163" s="2"/>
      <c r="E163" s="2"/>
      <c r="F163" s="16">
        <v>774</v>
      </c>
      <c r="G163" s="17">
        <v>1.54E-2</v>
      </c>
      <c r="J163" s="3">
        <v>774</v>
      </c>
      <c r="K163" s="4">
        <v>1.3100000000000001E-2</v>
      </c>
      <c r="N163" s="3">
        <v>774</v>
      </c>
      <c r="O163" s="4">
        <v>1.46E-2</v>
      </c>
    </row>
    <row r="164" spans="2:15">
      <c r="B164" s="14">
        <v>777.3</v>
      </c>
      <c r="C164" s="15">
        <v>3.5099999999999999E-2</v>
      </c>
      <c r="D164" s="2"/>
      <c r="E164" s="2"/>
      <c r="F164" s="16">
        <v>777.3</v>
      </c>
      <c r="G164" s="17">
        <v>1.54E-2</v>
      </c>
      <c r="J164" s="3">
        <v>777.3</v>
      </c>
      <c r="K164" s="4">
        <v>1.37E-2</v>
      </c>
      <c r="N164" s="3">
        <v>777.3</v>
      </c>
      <c r="O164" s="4">
        <v>1.38E-2</v>
      </c>
    </row>
    <row r="165" spans="2:15">
      <c r="B165" s="14">
        <v>780.6</v>
      </c>
      <c r="C165" s="15">
        <v>3.32E-2</v>
      </c>
      <c r="D165" s="2"/>
      <c r="E165" s="2"/>
      <c r="F165" s="16">
        <v>780.6</v>
      </c>
      <c r="G165" s="17">
        <v>1.55E-2</v>
      </c>
      <c r="J165" s="3">
        <v>780.6</v>
      </c>
      <c r="K165" s="4">
        <v>1.2999999999999999E-2</v>
      </c>
      <c r="N165" s="3">
        <v>780.6</v>
      </c>
      <c r="O165" s="4">
        <v>1.3899999999999999E-2</v>
      </c>
    </row>
    <row r="166" spans="2:15">
      <c r="B166" s="14">
        <v>783.9</v>
      </c>
      <c r="C166" s="15">
        <v>3.1399999999999997E-2</v>
      </c>
      <c r="D166" s="2"/>
      <c r="E166" s="2"/>
      <c r="F166" s="16">
        <v>783.9</v>
      </c>
      <c r="G166" s="17">
        <v>1.44E-2</v>
      </c>
      <c r="J166" s="3">
        <v>783.9</v>
      </c>
      <c r="K166" s="4">
        <v>1.37E-2</v>
      </c>
      <c r="N166" s="3">
        <v>783.9</v>
      </c>
      <c r="O166" s="4">
        <v>1.32E-2</v>
      </c>
    </row>
    <row r="167" spans="2:15">
      <c r="B167" s="14">
        <v>787.2</v>
      </c>
      <c r="C167" s="15">
        <v>3.0099999999999998E-2</v>
      </c>
      <c r="D167" s="2"/>
      <c r="E167" s="2"/>
      <c r="F167" s="16">
        <v>787.2</v>
      </c>
      <c r="G167" s="17">
        <v>1.4800000000000001E-2</v>
      </c>
      <c r="J167" s="3">
        <v>787.2</v>
      </c>
      <c r="K167" s="4">
        <v>1.2800000000000001E-2</v>
      </c>
      <c r="N167" s="3">
        <v>787.2</v>
      </c>
      <c r="O167" s="4">
        <v>1.3899999999999999E-2</v>
      </c>
    </row>
    <row r="168" spans="2:15">
      <c r="B168" s="14">
        <v>790.5</v>
      </c>
      <c r="C168" s="15">
        <v>2.8899999999999999E-2</v>
      </c>
      <c r="D168" s="2"/>
      <c r="E168" s="2"/>
      <c r="F168" s="16">
        <v>790.5</v>
      </c>
      <c r="G168" s="17">
        <v>1.44E-2</v>
      </c>
      <c r="J168" s="3">
        <v>790.5</v>
      </c>
      <c r="K168" s="4">
        <v>1.3899999999999999E-2</v>
      </c>
      <c r="N168" s="3">
        <v>790.5</v>
      </c>
      <c r="O168" s="4">
        <v>1.32E-2</v>
      </c>
    </row>
    <row r="169" spans="2:15">
      <c r="B169" s="14">
        <v>793.8</v>
      </c>
      <c r="C169" s="15">
        <v>2.7799999999999998E-2</v>
      </c>
      <c r="D169" s="2"/>
      <c r="E169" s="2"/>
      <c r="F169" s="16">
        <v>793.8</v>
      </c>
      <c r="G169" s="17">
        <v>1.4200000000000001E-2</v>
      </c>
      <c r="J169" s="3">
        <v>793.8</v>
      </c>
      <c r="K169" s="4">
        <v>1.35E-2</v>
      </c>
      <c r="N169" s="3">
        <v>793.8</v>
      </c>
      <c r="O169" s="4">
        <v>1.34E-2</v>
      </c>
    </row>
    <row r="170" spans="2:15">
      <c r="B170" s="14">
        <v>797.1</v>
      </c>
      <c r="C170" s="15">
        <v>2.6599999999999999E-2</v>
      </c>
      <c r="D170" s="2"/>
      <c r="E170" s="2"/>
      <c r="F170" s="16">
        <v>797.1</v>
      </c>
      <c r="G170" s="17">
        <v>1.43E-2</v>
      </c>
      <c r="J170" s="3">
        <v>797.1</v>
      </c>
      <c r="K170" s="4">
        <v>1.44E-2</v>
      </c>
      <c r="N170" s="3">
        <v>797.1</v>
      </c>
      <c r="O170" s="4">
        <v>1.34E-2</v>
      </c>
    </row>
    <row r="171" spans="2:15">
      <c r="B171" s="14">
        <v>800.4</v>
      </c>
      <c r="C171" s="15">
        <v>2.5700000000000001E-2</v>
      </c>
      <c r="D171" s="2"/>
      <c r="E171" s="2"/>
      <c r="F171" s="16">
        <v>800.4</v>
      </c>
      <c r="G171" s="17">
        <v>1.34E-2</v>
      </c>
      <c r="J171" s="3">
        <v>800.4</v>
      </c>
      <c r="K171" s="4">
        <v>1.38E-2</v>
      </c>
      <c r="N171" s="3">
        <v>800.4</v>
      </c>
      <c r="O171" s="4">
        <v>1.32E-2</v>
      </c>
    </row>
    <row r="172" spans="2:15">
      <c r="B172" s="14">
        <v>803.7</v>
      </c>
      <c r="C172" s="15">
        <v>2.5000000000000001E-2</v>
      </c>
      <c r="D172" s="2"/>
      <c r="E172" s="2"/>
      <c r="F172" s="16">
        <v>803.7</v>
      </c>
      <c r="G172" s="17">
        <v>1.4200000000000001E-2</v>
      </c>
      <c r="J172" s="3">
        <v>803.7</v>
      </c>
      <c r="K172" s="4">
        <v>1.4E-2</v>
      </c>
      <c r="N172" s="3">
        <v>803.7</v>
      </c>
      <c r="O172" s="4">
        <v>1.4E-2</v>
      </c>
    </row>
    <row r="173" spans="2:15">
      <c r="B173" s="14">
        <v>807.1</v>
      </c>
      <c r="C173" s="15">
        <v>2.3900000000000001E-2</v>
      </c>
      <c r="D173" s="2"/>
      <c r="E173" s="2"/>
      <c r="F173" s="16">
        <v>807.1</v>
      </c>
      <c r="G173" s="17">
        <v>1.34E-2</v>
      </c>
      <c r="J173" s="3">
        <v>807.1</v>
      </c>
      <c r="K173" s="4">
        <v>1.34E-2</v>
      </c>
      <c r="N173" s="3">
        <v>807.1</v>
      </c>
      <c r="O173" s="4">
        <v>1.2699999999999999E-2</v>
      </c>
    </row>
    <row r="174" spans="2:15">
      <c r="B174" s="14">
        <v>810.4</v>
      </c>
      <c r="C174" s="15">
        <v>2.35E-2</v>
      </c>
      <c r="D174" s="2"/>
      <c r="E174" s="2"/>
      <c r="F174" s="16">
        <v>810.4</v>
      </c>
      <c r="G174" s="17">
        <v>1.41E-2</v>
      </c>
      <c r="J174" s="3">
        <v>810.4</v>
      </c>
      <c r="K174" s="4">
        <v>1.4E-2</v>
      </c>
      <c r="N174" s="3">
        <v>810.4</v>
      </c>
      <c r="O174" s="4">
        <v>1.3899999999999999E-2</v>
      </c>
    </row>
    <row r="175" spans="2:15">
      <c r="B175" s="14">
        <v>813.7</v>
      </c>
      <c r="C175" s="15">
        <v>2.2599999999999999E-2</v>
      </c>
      <c r="D175" s="2"/>
      <c r="E175" s="2"/>
      <c r="F175" s="16">
        <v>813.7</v>
      </c>
      <c r="G175" s="17">
        <v>1.3599999999999999E-2</v>
      </c>
      <c r="J175" s="3">
        <v>813.7</v>
      </c>
      <c r="K175" s="4">
        <v>1.4200000000000001E-2</v>
      </c>
      <c r="N175" s="3">
        <v>813.7</v>
      </c>
      <c r="O175" s="4">
        <v>1.3100000000000001E-2</v>
      </c>
    </row>
    <row r="176" spans="2:15">
      <c r="B176" s="14">
        <v>817</v>
      </c>
      <c r="C176" s="15">
        <v>2.24E-2</v>
      </c>
      <c r="D176" s="2"/>
      <c r="E176" s="2"/>
      <c r="F176" s="16">
        <v>817</v>
      </c>
      <c r="G176" s="17">
        <v>1.3599999999999999E-2</v>
      </c>
      <c r="J176" s="3">
        <v>817</v>
      </c>
      <c r="K176" s="4">
        <v>1.3599999999999999E-2</v>
      </c>
      <c r="N176" s="3">
        <v>817</v>
      </c>
      <c r="O176" s="4">
        <v>1.38E-2</v>
      </c>
    </row>
    <row r="177" spans="2:15">
      <c r="B177" s="14">
        <v>820.3</v>
      </c>
      <c r="C177" s="15">
        <v>2.1399999999999999E-2</v>
      </c>
      <c r="D177" s="2"/>
      <c r="E177" s="2"/>
      <c r="F177" s="16">
        <v>820.3</v>
      </c>
      <c r="G177" s="17">
        <v>1.4200000000000001E-2</v>
      </c>
      <c r="J177" s="3">
        <v>820.3</v>
      </c>
      <c r="K177" s="4">
        <v>1.3599999999999999E-2</v>
      </c>
      <c r="N177" s="3">
        <v>820.3</v>
      </c>
      <c r="O177" s="4">
        <v>1.38E-2</v>
      </c>
    </row>
    <row r="178" spans="2:15">
      <c r="B178" s="14">
        <v>823.6</v>
      </c>
      <c r="C178" s="15">
        <v>2.12E-2</v>
      </c>
      <c r="D178" s="2"/>
      <c r="E178" s="2"/>
      <c r="F178" s="16">
        <v>823.6</v>
      </c>
      <c r="G178" s="17">
        <v>1.38E-2</v>
      </c>
      <c r="J178" s="3">
        <v>823.6</v>
      </c>
      <c r="K178" s="4">
        <v>1.2800000000000001E-2</v>
      </c>
      <c r="N178" s="3">
        <v>823.6</v>
      </c>
      <c r="O178" s="4">
        <v>1.3299999999999999E-2</v>
      </c>
    </row>
    <row r="179" spans="2:15">
      <c r="B179" s="14">
        <v>826.9</v>
      </c>
      <c r="C179" s="15">
        <v>2.07E-2</v>
      </c>
      <c r="D179" s="2"/>
      <c r="E179" s="2"/>
      <c r="F179" s="16">
        <v>826.9</v>
      </c>
      <c r="G179" s="17">
        <v>1.4200000000000001E-2</v>
      </c>
      <c r="J179" s="3">
        <v>826.9</v>
      </c>
      <c r="K179" s="4">
        <v>1.38E-2</v>
      </c>
      <c r="N179" s="3">
        <v>826.9</v>
      </c>
      <c r="O179" s="4">
        <v>1.3599999999999999E-2</v>
      </c>
    </row>
    <row r="180" spans="2:15">
      <c r="B180" s="14">
        <v>830.2</v>
      </c>
      <c r="C180" s="15">
        <v>2.0400000000000001E-2</v>
      </c>
      <c r="D180" s="2"/>
      <c r="E180" s="2"/>
      <c r="F180" s="16">
        <v>830.2</v>
      </c>
      <c r="G180" s="17">
        <v>1.37E-2</v>
      </c>
      <c r="J180" s="3">
        <v>830.2</v>
      </c>
      <c r="K180" s="4">
        <v>1.35E-2</v>
      </c>
      <c r="N180" s="3">
        <v>830.2</v>
      </c>
      <c r="O180" s="4">
        <v>1.2999999999999999E-2</v>
      </c>
    </row>
    <row r="181" spans="2:15">
      <c r="B181" s="14">
        <v>833.5</v>
      </c>
      <c r="C181" s="15">
        <v>2.0199999999999999E-2</v>
      </c>
      <c r="D181" s="2"/>
      <c r="E181" s="2"/>
      <c r="F181" s="16">
        <v>833.5</v>
      </c>
      <c r="G181" s="17">
        <v>1.44E-2</v>
      </c>
      <c r="J181" s="3">
        <v>833.5</v>
      </c>
      <c r="K181" s="4">
        <v>1.37E-2</v>
      </c>
      <c r="N181" s="3">
        <v>833.5</v>
      </c>
      <c r="O181" s="4">
        <v>1.34E-2</v>
      </c>
    </row>
    <row r="182" spans="2:15">
      <c r="B182" s="14">
        <v>836.8</v>
      </c>
      <c r="C182" s="15">
        <v>1.9599999999999999E-2</v>
      </c>
      <c r="D182" s="2"/>
      <c r="E182" s="2"/>
      <c r="F182" s="16">
        <v>836.8</v>
      </c>
      <c r="G182" s="17">
        <v>1.3899999999999999E-2</v>
      </c>
      <c r="J182" s="3">
        <v>836.8</v>
      </c>
      <c r="K182" s="4">
        <v>1.34E-2</v>
      </c>
      <c r="N182" s="3">
        <v>836.8</v>
      </c>
      <c r="O182" s="4">
        <v>1.26E-2</v>
      </c>
    </row>
    <row r="183" spans="2:15">
      <c r="B183" s="14">
        <v>840.1</v>
      </c>
      <c r="C183" s="15">
        <v>1.95E-2</v>
      </c>
      <c r="D183" s="2"/>
      <c r="E183" s="2"/>
      <c r="F183" s="16">
        <v>840.1</v>
      </c>
      <c r="G183" s="17">
        <v>1.38E-2</v>
      </c>
      <c r="J183" s="3">
        <v>840.1</v>
      </c>
      <c r="K183" s="4">
        <v>1.3299999999999999E-2</v>
      </c>
      <c r="N183" s="3">
        <v>840.1</v>
      </c>
      <c r="O183" s="4">
        <v>1.32E-2</v>
      </c>
    </row>
    <row r="184" spans="2:15">
      <c r="B184" s="14">
        <v>843.4</v>
      </c>
      <c r="C184" s="15">
        <v>1.9300000000000001E-2</v>
      </c>
      <c r="D184" s="2"/>
      <c r="E184" s="2"/>
      <c r="F184" s="16">
        <v>843.4</v>
      </c>
      <c r="G184" s="17">
        <v>1.38E-2</v>
      </c>
      <c r="J184" s="3">
        <v>843.4</v>
      </c>
      <c r="K184" s="4">
        <v>1.3599999999999999E-2</v>
      </c>
      <c r="N184" s="3">
        <v>843.4</v>
      </c>
      <c r="O184" s="4">
        <v>1.32E-2</v>
      </c>
    </row>
    <row r="185" spans="2:15">
      <c r="B185" s="14">
        <v>846.7</v>
      </c>
      <c r="C185" s="15">
        <v>1.9099999999999999E-2</v>
      </c>
      <c r="D185" s="2"/>
      <c r="E185" s="2"/>
      <c r="F185" s="16">
        <v>846.7</v>
      </c>
      <c r="G185" s="17">
        <v>1.38E-2</v>
      </c>
      <c r="J185" s="3">
        <v>846.7</v>
      </c>
      <c r="K185" s="4">
        <v>1.3899999999999999E-2</v>
      </c>
      <c r="N185" s="3">
        <v>846.7</v>
      </c>
      <c r="O185" s="4">
        <v>1.26E-2</v>
      </c>
    </row>
    <row r="186" spans="2:15">
      <c r="B186" s="14">
        <v>850</v>
      </c>
      <c r="C186" s="15">
        <v>1.89E-2</v>
      </c>
      <c r="D186" s="2"/>
      <c r="E186" s="2"/>
      <c r="F186" s="16">
        <v>850</v>
      </c>
      <c r="G186" s="17">
        <v>1.4E-2</v>
      </c>
      <c r="J186" s="3">
        <v>850</v>
      </c>
      <c r="K186" s="4">
        <v>1.41E-2</v>
      </c>
      <c r="N186" s="3">
        <v>850</v>
      </c>
      <c r="O186" s="4">
        <v>1.2699999999999999E-2</v>
      </c>
    </row>
    <row r="187" spans="2:15">
      <c r="B187" s="14">
        <v>853.3</v>
      </c>
      <c r="C187" s="15">
        <v>1.8599999999999998E-2</v>
      </c>
      <c r="D187" s="2"/>
      <c r="E187" s="2"/>
      <c r="F187" s="16">
        <v>853.3</v>
      </c>
      <c r="G187" s="17">
        <v>1.32E-2</v>
      </c>
      <c r="J187" s="3">
        <v>853.3</v>
      </c>
      <c r="K187" s="4">
        <v>1.3599999999999999E-2</v>
      </c>
      <c r="N187" s="3">
        <v>853.3</v>
      </c>
      <c r="O187" s="4">
        <v>1.26E-2</v>
      </c>
    </row>
    <row r="188" spans="2:15">
      <c r="B188" s="14">
        <v>856.6</v>
      </c>
      <c r="C188" s="15">
        <v>1.8599999999999998E-2</v>
      </c>
      <c r="D188" s="2"/>
      <c r="E188" s="2"/>
      <c r="F188" s="16">
        <v>856.6</v>
      </c>
      <c r="G188" s="17">
        <v>1.34E-2</v>
      </c>
      <c r="J188" s="3">
        <v>856.6</v>
      </c>
      <c r="K188" s="4">
        <v>1.34E-2</v>
      </c>
      <c r="N188" s="3">
        <v>856.6</v>
      </c>
      <c r="O188" s="4">
        <v>1.2999999999999999E-2</v>
      </c>
    </row>
    <row r="189" spans="2:15">
      <c r="B189" s="14">
        <v>859.9</v>
      </c>
      <c r="C189" s="15">
        <v>1.8200000000000001E-2</v>
      </c>
      <c r="D189" s="2"/>
      <c r="E189" s="2"/>
      <c r="F189" s="16">
        <v>859.9</v>
      </c>
      <c r="G189" s="17">
        <v>1.2800000000000001E-2</v>
      </c>
      <c r="J189" s="3">
        <v>859.9</v>
      </c>
      <c r="K189" s="4">
        <v>1.37E-2</v>
      </c>
      <c r="N189" s="3">
        <v>859.9</v>
      </c>
      <c r="O189" s="4">
        <v>1.24E-2</v>
      </c>
    </row>
    <row r="190" spans="2:15">
      <c r="B190" s="14">
        <v>863.2</v>
      </c>
      <c r="C190" s="15">
        <v>1.8200000000000001E-2</v>
      </c>
      <c r="D190" s="2"/>
      <c r="E190" s="2"/>
      <c r="F190" s="16">
        <v>863.2</v>
      </c>
      <c r="G190" s="17">
        <v>1.34E-2</v>
      </c>
      <c r="J190" s="3">
        <v>863.2</v>
      </c>
      <c r="K190" s="4">
        <v>1.35E-2</v>
      </c>
      <c r="N190" s="3">
        <v>863.2</v>
      </c>
      <c r="O190" s="4">
        <v>1.2999999999999999E-2</v>
      </c>
    </row>
    <row r="191" spans="2:15">
      <c r="B191" s="14">
        <v>866.5</v>
      </c>
      <c r="C191" s="15">
        <v>1.7999999999999999E-2</v>
      </c>
      <c r="D191" s="2"/>
      <c r="E191" s="2"/>
      <c r="F191" s="16">
        <v>866.5</v>
      </c>
      <c r="G191" s="17">
        <v>1.3299999999999999E-2</v>
      </c>
      <c r="J191" s="3">
        <v>866.5</v>
      </c>
      <c r="K191" s="4">
        <v>1.2999999999999999E-2</v>
      </c>
      <c r="N191" s="3">
        <v>866.5</v>
      </c>
      <c r="O191" s="4">
        <v>1.3100000000000001E-2</v>
      </c>
    </row>
    <row r="192" spans="2:15">
      <c r="B192" s="14">
        <v>869.8</v>
      </c>
      <c r="C192" s="15">
        <v>1.8200000000000001E-2</v>
      </c>
      <c r="D192" s="2"/>
      <c r="E192" s="2"/>
      <c r="F192" s="16">
        <v>869.8</v>
      </c>
      <c r="G192" s="17">
        <v>1.3100000000000001E-2</v>
      </c>
      <c r="J192" s="3">
        <v>869.8</v>
      </c>
      <c r="K192" s="4">
        <v>1.38E-2</v>
      </c>
      <c r="N192" s="3">
        <v>869.8</v>
      </c>
      <c r="O192" s="4">
        <v>1.34E-2</v>
      </c>
    </row>
    <row r="193" spans="2:15">
      <c r="B193" s="14">
        <v>873.1</v>
      </c>
      <c r="C193" s="15">
        <v>1.78E-2</v>
      </c>
      <c r="D193" s="2"/>
      <c r="E193" s="2"/>
      <c r="F193" s="16">
        <v>873.1</v>
      </c>
      <c r="G193" s="17">
        <v>1.32E-2</v>
      </c>
      <c r="J193" s="3">
        <v>873.1</v>
      </c>
      <c r="K193" s="4">
        <v>1.32E-2</v>
      </c>
      <c r="N193" s="3">
        <v>873.1</v>
      </c>
      <c r="O193" s="4">
        <v>1.37E-2</v>
      </c>
    </row>
    <row r="194" spans="2:15">
      <c r="B194" s="14">
        <v>876.4</v>
      </c>
      <c r="C194" s="15">
        <v>1.78E-2</v>
      </c>
      <c r="D194" s="2"/>
      <c r="E194" s="2"/>
      <c r="F194" s="16">
        <v>876.4</v>
      </c>
      <c r="G194" s="17">
        <v>1.3599999999999999E-2</v>
      </c>
      <c r="J194" s="3">
        <v>876.4</v>
      </c>
      <c r="K194" s="4">
        <v>1.34E-2</v>
      </c>
      <c r="N194" s="3">
        <v>876.4</v>
      </c>
      <c r="O194" s="4">
        <v>1.38E-2</v>
      </c>
    </row>
    <row r="195" spans="2:15">
      <c r="B195" s="14">
        <v>879.7</v>
      </c>
      <c r="C195" s="15">
        <v>1.78E-2</v>
      </c>
      <c r="D195" s="2"/>
      <c r="E195" s="2"/>
      <c r="F195" s="16">
        <v>879.7</v>
      </c>
      <c r="G195" s="17">
        <v>1.35E-2</v>
      </c>
      <c r="J195" s="3">
        <v>879.7</v>
      </c>
      <c r="K195" s="4">
        <v>1.2999999999999999E-2</v>
      </c>
      <c r="N195" s="3">
        <v>879.7</v>
      </c>
      <c r="O195" s="4">
        <v>1.32E-2</v>
      </c>
    </row>
    <row r="196" spans="2:15">
      <c r="B196" s="14">
        <v>883</v>
      </c>
      <c r="C196" s="15">
        <v>1.7999999999999999E-2</v>
      </c>
      <c r="D196" s="2"/>
      <c r="E196" s="2"/>
      <c r="F196" s="16">
        <v>883</v>
      </c>
      <c r="G196" s="17">
        <v>1.34E-2</v>
      </c>
      <c r="J196" s="3">
        <v>883</v>
      </c>
      <c r="K196" s="4">
        <v>1.3599999999999999E-2</v>
      </c>
      <c r="N196" s="3">
        <v>883</v>
      </c>
      <c r="O196" s="4">
        <v>1.34E-2</v>
      </c>
    </row>
    <row r="197" spans="2:15">
      <c r="B197" s="14">
        <v>886.3</v>
      </c>
      <c r="C197" s="15">
        <v>1.8100000000000002E-2</v>
      </c>
      <c r="D197" s="2"/>
      <c r="E197" s="2"/>
      <c r="F197" s="16">
        <v>886.3</v>
      </c>
      <c r="G197" s="17">
        <v>1.3599999999999999E-2</v>
      </c>
      <c r="J197" s="3">
        <v>886.3</v>
      </c>
      <c r="K197" s="4">
        <v>1.32E-2</v>
      </c>
      <c r="N197" s="3">
        <v>886.3</v>
      </c>
      <c r="O197" s="4">
        <v>1.3100000000000001E-2</v>
      </c>
    </row>
    <row r="198" spans="2:15">
      <c r="B198" s="14">
        <v>889.6</v>
      </c>
      <c r="C198" s="15">
        <v>1.78E-2</v>
      </c>
      <c r="D198" s="2"/>
      <c r="E198" s="2"/>
      <c r="F198" s="16">
        <v>889.6</v>
      </c>
      <c r="G198" s="17">
        <v>1.35E-2</v>
      </c>
      <c r="J198" s="3">
        <v>889.6</v>
      </c>
      <c r="K198" s="4">
        <v>1.3599999999999999E-2</v>
      </c>
      <c r="N198" s="3">
        <v>889.6</v>
      </c>
      <c r="O198" s="4">
        <v>1.32E-2</v>
      </c>
    </row>
    <row r="199" spans="2:15">
      <c r="B199" s="14">
        <v>892.9</v>
      </c>
      <c r="C199" s="15">
        <v>1.7600000000000001E-2</v>
      </c>
      <c r="D199" s="2"/>
      <c r="E199" s="2"/>
      <c r="F199" s="16">
        <v>892.9</v>
      </c>
      <c r="G199" s="17">
        <v>1.3599999999999999E-2</v>
      </c>
      <c r="J199" s="3">
        <v>892.9</v>
      </c>
      <c r="K199" s="4">
        <v>1.4200000000000001E-2</v>
      </c>
      <c r="N199" s="3">
        <v>892.9</v>
      </c>
      <c r="O199" s="4">
        <v>1.29E-2</v>
      </c>
    </row>
    <row r="200" spans="2:15">
      <c r="B200" s="14">
        <v>896.2</v>
      </c>
      <c r="C200" s="15">
        <v>1.7899999999999999E-2</v>
      </c>
      <c r="D200" s="2"/>
      <c r="E200" s="2"/>
      <c r="F200" s="16">
        <v>896.2</v>
      </c>
      <c r="G200" s="17">
        <v>1.34E-2</v>
      </c>
      <c r="J200" s="3">
        <v>896.2</v>
      </c>
      <c r="K200" s="4">
        <v>1.2999999999999999E-2</v>
      </c>
      <c r="N200" s="3">
        <v>896.2</v>
      </c>
      <c r="O200" s="4">
        <v>1.34E-2</v>
      </c>
    </row>
    <row r="201" spans="2:15">
      <c r="B201" s="14">
        <v>899.5</v>
      </c>
      <c r="C201" s="15">
        <v>1.7600000000000001E-2</v>
      </c>
      <c r="D201" s="2"/>
      <c r="E201" s="2"/>
      <c r="F201" s="16">
        <v>899.5</v>
      </c>
      <c r="G201" s="17">
        <v>1.2800000000000001E-2</v>
      </c>
      <c r="J201" s="3">
        <v>899.5</v>
      </c>
      <c r="K201" s="4">
        <v>1.41E-2</v>
      </c>
      <c r="N201" s="3">
        <v>899.5</v>
      </c>
      <c r="O201" s="4">
        <v>1.2800000000000001E-2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8"/>
  <sheetViews>
    <sheetView workbookViewId="0">
      <selection activeCell="J56" sqref="J56"/>
    </sheetView>
  </sheetViews>
  <sheetFormatPr defaultRowHeight="13.5"/>
  <cols>
    <col min="2" max="4" width="13.875" customWidth="1"/>
  </cols>
  <sheetData>
    <row r="1" spans="1:8" ht="20.25">
      <c r="A1" s="5" t="s">
        <v>6</v>
      </c>
    </row>
    <row r="2" spans="1:8" ht="15">
      <c r="A2" s="49"/>
      <c r="B2" s="54" t="s">
        <v>21</v>
      </c>
      <c r="C2" s="54"/>
      <c r="D2" s="54"/>
      <c r="E2" s="7" t="s">
        <v>7</v>
      </c>
      <c r="F2" s="49"/>
      <c r="G2" s="7" t="s">
        <v>8</v>
      </c>
      <c r="H2" s="49" t="s">
        <v>9</v>
      </c>
    </row>
    <row r="3" spans="1:8" ht="15">
      <c r="A3" s="49" t="s">
        <v>10</v>
      </c>
      <c r="B3" s="8">
        <v>0.154</v>
      </c>
      <c r="C3" s="8">
        <v>0.14899999999999999</v>
      </c>
      <c r="D3" s="8">
        <v>0.151</v>
      </c>
      <c r="E3" s="9">
        <f>AVERAGE(B3:D3)</f>
        <v>0.15133333333333332</v>
      </c>
      <c r="F3" s="49" t="s">
        <v>11</v>
      </c>
      <c r="G3" s="9">
        <f>STDEV(B3:D3)</f>
        <v>2.5166114784235852E-3</v>
      </c>
      <c r="H3" s="10" t="s">
        <v>17</v>
      </c>
    </row>
    <row r="4" spans="1:8" ht="15">
      <c r="A4" s="49" t="s">
        <v>14</v>
      </c>
      <c r="B4" s="8">
        <v>0.11899999999999999</v>
      </c>
      <c r="C4" s="8">
        <v>0.124</v>
      </c>
      <c r="D4" s="8">
        <v>0.123</v>
      </c>
      <c r="E4" s="9">
        <f>AVERAGE(B4:D4)</f>
        <v>0.122</v>
      </c>
      <c r="F4" s="49" t="s">
        <v>11</v>
      </c>
      <c r="G4" s="9">
        <f>STDEV(B4:D4)</f>
        <v>2.6457513110645929E-3</v>
      </c>
      <c r="H4" s="10" t="s">
        <v>18</v>
      </c>
    </row>
    <row r="5" spans="1:8" ht="15">
      <c r="A5" s="49" t="s">
        <v>12</v>
      </c>
      <c r="B5" s="8">
        <v>0.14399999999999999</v>
      </c>
      <c r="C5" s="8">
        <v>0.14000000000000001</v>
      </c>
      <c r="D5" s="8">
        <v>0.14299999999999999</v>
      </c>
      <c r="E5" s="9">
        <f>AVERAGE(B5:D5)</f>
        <v>0.14233333333333334</v>
      </c>
      <c r="F5" s="49" t="s">
        <v>11</v>
      </c>
      <c r="G5" s="9">
        <f>STDEV(B5:D5)</f>
        <v>2.0816659994661191E-3</v>
      </c>
      <c r="H5" s="10" t="s">
        <v>13</v>
      </c>
    </row>
    <row r="6" spans="1:8" ht="15">
      <c r="A6" s="49" t="s">
        <v>15</v>
      </c>
      <c r="B6" s="8">
        <v>0.18099999999999999</v>
      </c>
      <c r="C6" s="8">
        <v>0.18</v>
      </c>
      <c r="D6" s="8">
        <v>0.17799999999999999</v>
      </c>
      <c r="E6" s="9">
        <f>AVERAGE(B6:D6)</f>
        <v>0.17966666666666664</v>
      </c>
      <c r="F6" s="49" t="s">
        <v>11</v>
      </c>
      <c r="G6" s="9">
        <f>STDEV(B6:D6)</f>
        <v>1.5275252316519479E-3</v>
      </c>
      <c r="H6" s="10" t="s">
        <v>16</v>
      </c>
    </row>
    <row r="7" spans="1:8" ht="15">
      <c r="A7" s="52"/>
      <c r="B7" s="8"/>
      <c r="C7" s="8"/>
      <c r="D7" s="8"/>
      <c r="E7" s="52"/>
      <c r="F7" s="52"/>
      <c r="G7" s="52"/>
      <c r="H7" s="52"/>
    </row>
    <row r="8" spans="1:8" ht="15">
      <c r="A8" s="49"/>
      <c r="B8" s="54" t="s">
        <v>22</v>
      </c>
      <c r="C8" s="54"/>
      <c r="D8" s="54"/>
      <c r="E8" s="7" t="s">
        <v>7</v>
      </c>
      <c r="F8" s="49"/>
      <c r="G8" s="7" t="s">
        <v>8</v>
      </c>
      <c r="H8" s="49" t="s">
        <v>9</v>
      </c>
    </row>
    <row r="9" spans="1:8" ht="15">
      <c r="A9" s="49" t="s">
        <v>10</v>
      </c>
      <c r="B9" s="8">
        <v>7.5999999999999998E-2</v>
      </c>
      <c r="C9" s="8">
        <v>7.8E-2</v>
      </c>
      <c r="D9" s="8">
        <v>7.6999999999999999E-2</v>
      </c>
      <c r="E9" s="9">
        <f>AVERAGE(B9:D9)</f>
        <v>7.6999999999999999E-2</v>
      </c>
      <c r="F9" s="49" t="s">
        <v>11</v>
      </c>
      <c r="G9" s="9">
        <f>STDEV(B9:D9)</f>
        <v>1.0000000000000009E-3</v>
      </c>
      <c r="H9" s="10" t="s">
        <v>17</v>
      </c>
    </row>
    <row r="10" spans="1:8" ht="15">
      <c r="A10" s="49" t="s">
        <v>14</v>
      </c>
      <c r="B10" s="8">
        <v>6.4000000000000001E-2</v>
      </c>
      <c r="C10" s="8">
        <v>6.2E-2</v>
      </c>
      <c r="D10" s="8">
        <v>6.2E-2</v>
      </c>
      <c r="E10" s="9">
        <f>AVERAGE(B10:D10)</f>
        <v>6.2666666666666662E-2</v>
      </c>
      <c r="F10" s="49" t="s">
        <v>11</v>
      </c>
      <c r="G10" s="9">
        <f>STDEV(B10:D10)</f>
        <v>1.1547005383792527E-3</v>
      </c>
      <c r="H10" s="10" t="s">
        <v>18</v>
      </c>
    </row>
    <row r="11" spans="1:8" ht="15">
      <c r="A11" s="49" t="s">
        <v>12</v>
      </c>
      <c r="B11" s="8">
        <v>6.9000000000000006E-2</v>
      </c>
      <c r="C11" s="8">
        <v>6.9000000000000006E-2</v>
      </c>
      <c r="D11" s="8">
        <v>6.7000000000000004E-2</v>
      </c>
      <c r="E11" s="9">
        <f>AVERAGE(B11:D11)</f>
        <v>6.8333333333333343E-2</v>
      </c>
      <c r="F11" s="49" t="s">
        <v>11</v>
      </c>
      <c r="G11" s="9">
        <f>STDEV(B11:D11)</f>
        <v>1.1547005383792527E-3</v>
      </c>
      <c r="H11" s="10" t="s">
        <v>13</v>
      </c>
    </row>
    <row r="12" spans="1:8" ht="15">
      <c r="A12" s="49" t="s">
        <v>15</v>
      </c>
      <c r="B12" s="8">
        <v>8.8999999999999996E-2</v>
      </c>
      <c r="C12" s="8">
        <v>0.09</v>
      </c>
      <c r="D12" s="8">
        <v>8.7999999999999995E-2</v>
      </c>
      <c r="E12" s="9">
        <f>AVERAGE(B12:D12)</f>
        <v>8.900000000000001E-2</v>
      </c>
      <c r="F12" s="49" t="s">
        <v>11</v>
      </c>
      <c r="G12" s="9">
        <f>STDEV(B12:D12)</f>
        <v>1.0000000000000009E-3</v>
      </c>
      <c r="H12" s="10" t="s">
        <v>16</v>
      </c>
    </row>
    <row r="13" spans="1:8">
      <c r="A13" s="52"/>
      <c r="B13" s="52"/>
      <c r="C13" s="52"/>
      <c r="D13" s="52"/>
      <c r="E13" s="52"/>
      <c r="F13" s="52"/>
      <c r="G13" s="52"/>
      <c r="H13" s="52"/>
    </row>
    <row r="14" spans="1:8" ht="15">
      <c r="A14" s="49"/>
      <c r="B14" s="54" t="s">
        <v>23</v>
      </c>
      <c r="C14" s="54"/>
      <c r="D14" s="54"/>
      <c r="E14" s="7" t="s">
        <v>7</v>
      </c>
      <c r="F14" s="49"/>
      <c r="G14" s="7" t="s">
        <v>8</v>
      </c>
      <c r="H14" s="49" t="s">
        <v>9</v>
      </c>
    </row>
    <row r="15" spans="1:8" ht="15">
      <c r="A15" s="49" t="s">
        <v>10</v>
      </c>
      <c r="B15" s="7">
        <v>118.41</v>
      </c>
      <c r="C15" s="7">
        <v>121.23</v>
      </c>
      <c r="D15" s="7">
        <v>127.99</v>
      </c>
      <c r="E15" s="7">
        <f>AVERAGE(B15:D15)</f>
        <v>122.54333333333334</v>
      </c>
      <c r="F15" s="49" t="s">
        <v>11</v>
      </c>
      <c r="G15" s="7">
        <f>STDEV(B15:D15)</f>
        <v>4.923183252056698</v>
      </c>
      <c r="H15" s="10" t="s">
        <v>17</v>
      </c>
    </row>
    <row r="16" spans="1:8" ht="15">
      <c r="A16" s="49" t="s">
        <v>14</v>
      </c>
      <c r="B16" s="7">
        <v>103.17</v>
      </c>
      <c r="C16" s="7">
        <v>107.07</v>
      </c>
      <c r="D16" s="7">
        <v>99.52</v>
      </c>
      <c r="E16" s="7">
        <f>AVERAGE(B16:D16)</f>
        <v>103.25333333333333</v>
      </c>
      <c r="F16" s="49" t="s">
        <v>11</v>
      </c>
      <c r="G16" s="7">
        <f>STDEV(B16:D16)</f>
        <v>3.7756897824546845</v>
      </c>
      <c r="H16" s="10" t="s">
        <v>19</v>
      </c>
    </row>
    <row r="17" spans="1:8" ht="15">
      <c r="A17" s="49" t="s">
        <v>12</v>
      </c>
      <c r="B17" s="7">
        <v>128.15</v>
      </c>
      <c r="C17" s="7">
        <v>128.66999999999999</v>
      </c>
      <c r="D17" s="7">
        <v>133.85</v>
      </c>
      <c r="E17" s="7">
        <f>AVERAGE(B17:D17)</f>
        <v>130.22333333333333</v>
      </c>
      <c r="F17" s="49" t="s">
        <v>11</v>
      </c>
      <c r="G17" s="7">
        <f>STDEV(B17:D17)</f>
        <v>3.1515287295742485</v>
      </c>
      <c r="H17" s="10" t="s">
        <v>17</v>
      </c>
    </row>
    <row r="18" spans="1:8" ht="15">
      <c r="A18" s="49" t="s">
        <v>15</v>
      </c>
      <c r="B18" s="7">
        <v>141.21</v>
      </c>
      <c r="C18" s="7">
        <v>148.03</v>
      </c>
      <c r="D18" s="7">
        <v>151.44999999999999</v>
      </c>
      <c r="E18" s="7">
        <f>AVERAGE(B18:D18)</f>
        <v>146.89666666666668</v>
      </c>
      <c r="F18" s="49" t="s">
        <v>11</v>
      </c>
      <c r="G18" s="7">
        <f>STDEV(B18:D18)</f>
        <v>5.2132267678790125</v>
      </c>
      <c r="H18" s="10" t="s">
        <v>16</v>
      </c>
    </row>
    <row r="19" spans="1:8">
      <c r="A19" s="52"/>
      <c r="B19" s="52"/>
      <c r="C19" s="52"/>
      <c r="D19" s="52"/>
      <c r="E19" s="52"/>
      <c r="F19" s="52"/>
      <c r="G19" s="52"/>
      <c r="H19" s="52"/>
    </row>
    <row r="20" spans="1:8" ht="15" customHeight="1">
      <c r="A20" s="49"/>
      <c r="B20" s="53" t="s">
        <v>24</v>
      </c>
      <c r="C20" s="53"/>
      <c r="D20" s="53"/>
      <c r="E20" s="7" t="s">
        <v>7</v>
      </c>
      <c r="F20" s="49"/>
      <c r="G20" s="7" t="s">
        <v>8</v>
      </c>
      <c r="H20" s="49" t="s">
        <v>9</v>
      </c>
    </row>
    <row r="21" spans="1:8" ht="15">
      <c r="A21" s="49" t="s">
        <v>10</v>
      </c>
      <c r="B21" s="11">
        <v>41.52</v>
      </c>
      <c r="C21" s="11">
        <v>40.26</v>
      </c>
      <c r="D21" s="11">
        <v>37.409999999999997</v>
      </c>
      <c r="E21" s="7">
        <f>AVERAGE(B21:D21)</f>
        <v>39.729999999999997</v>
      </c>
      <c r="F21" s="49" t="s">
        <v>11</v>
      </c>
      <c r="G21" s="7">
        <f>STDEV(B21:D21)</f>
        <v>2.1056352960568692</v>
      </c>
      <c r="H21" s="10" t="s">
        <v>17</v>
      </c>
    </row>
    <row r="22" spans="1:8" ht="15">
      <c r="A22" s="49" t="s">
        <v>14</v>
      </c>
      <c r="B22" s="11">
        <v>29.15</v>
      </c>
      <c r="C22" s="11">
        <v>29.8</v>
      </c>
      <c r="D22" s="11">
        <v>31.69</v>
      </c>
      <c r="E22" s="7">
        <f>AVERAGE(B22:D22)</f>
        <v>30.213333333333335</v>
      </c>
      <c r="F22" s="49" t="s">
        <v>11</v>
      </c>
      <c r="G22" s="7">
        <f>STDEV(B22:D22)</f>
        <v>1.3194822216814677</v>
      </c>
      <c r="H22" s="10" t="s">
        <v>19</v>
      </c>
    </row>
    <row r="23" spans="1:8" ht="15">
      <c r="A23" s="49" t="s">
        <v>12</v>
      </c>
      <c r="B23" s="11">
        <v>42.66</v>
      </c>
      <c r="C23" s="11">
        <v>41.88</v>
      </c>
      <c r="D23" s="11">
        <v>45.44</v>
      </c>
      <c r="E23" s="7">
        <f>AVERAGE(B23:D23)</f>
        <v>43.326666666666661</v>
      </c>
      <c r="F23" s="49" t="s">
        <v>11</v>
      </c>
      <c r="G23" s="7">
        <f>STDEV(B23:D23)</f>
        <v>1.8712918888655397</v>
      </c>
      <c r="H23" s="10" t="s">
        <v>17</v>
      </c>
    </row>
    <row r="24" spans="1:8" ht="15">
      <c r="A24" s="49" t="s">
        <v>15</v>
      </c>
      <c r="B24" s="11">
        <v>47.12</v>
      </c>
      <c r="C24" s="11">
        <v>51.49</v>
      </c>
      <c r="D24" s="11">
        <v>51.61</v>
      </c>
      <c r="E24" s="7">
        <f>AVERAGE(B24:D24)</f>
        <v>50.073333333333331</v>
      </c>
      <c r="F24" s="49" t="s">
        <v>11</v>
      </c>
      <c r="G24" s="7">
        <f>STDEV(B24:D24)</f>
        <v>2.5583653635344614</v>
      </c>
      <c r="H24" s="10" t="s">
        <v>16</v>
      </c>
    </row>
    <row r="25" spans="1:8">
      <c r="A25" s="52"/>
      <c r="B25" s="52"/>
      <c r="C25" s="52"/>
      <c r="D25" s="52"/>
      <c r="E25" s="52"/>
      <c r="F25" s="52"/>
      <c r="G25" s="52"/>
      <c r="H25" s="52"/>
    </row>
    <row r="26" spans="1:8" ht="15" customHeight="1">
      <c r="A26" s="49"/>
      <c r="B26" s="53" t="s">
        <v>25</v>
      </c>
      <c r="C26" s="53"/>
      <c r="D26" s="53"/>
      <c r="E26" s="7" t="s">
        <v>7</v>
      </c>
      <c r="F26" s="49"/>
      <c r="G26" s="7" t="s">
        <v>8</v>
      </c>
      <c r="H26" s="49" t="s">
        <v>9</v>
      </c>
    </row>
    <row r="27" spans="1:8" ht="15">
      <c r="A27" s="49" t="s">
        <v>10</v>
      </c>
      <c r="B27" s="11">
        <v>65.56</v>
      </c>
      <c r="C27" s="11">
        <v>66.87</v>
      </c>
      <c r="D27" s="11">
        <v>71.33</v>
      </c>
      <c r="E27" s="7">
        <f>AVERAGE(B27:D27)</f>
        <v>67.92</v>
      </c>
      <c r="F27" s="49" t="s">
        <v>11</v>
      </c>
      <c r="G27" s="7">
        <f>STDEV(B27:D27)</f>
        <v>3.0249132218960693</v>
      </c>
      <c r="H27" s="10" t="s">
        <v>17</v>
      </c>
    </row>
    <row r="28" spans="1:8" ht="15">
      <c r="A28" s="49" t="s">
        <v>14</v>
      </c>
      <c r="B28" s="11">
        <v>60.18</v>
      </c>
      <c r="C28" s="11">
        <v>55.82</v>
      </c>
      <c r="D28" s="11">
        <v>61.1</v>
      </c>
      <c r="E28" s="7">
        <f>AVERAGE(B28:D28)</f>
        <v>59.033333333333331</v>
      </c>
      <c r="F28" s="49" t="s">
        <v>11</v>
      </c>
      <c r="G28" s="7">
        <f>STDEV(B28:D28)</f>
        <v>2.82059095462902</v>
      </c>
      <c r="H28" s="10" t="s">
        <v>19</v>
      </c>
    </row>
    <row r="29" spans="1:8" ht="15">
      <c r="A29" s="49" t="s">
        <v>12</v>
      </c>
      <c r="B29" s="11">
        <v>74.63</v>
      </c>
      <c r="C29" s="11">
        <v>71.739999999999995</v>
      </c>
      <c r="D29" s="11">
        <v>73.36</v>
      </c>
      <c r="E29" s="7">
        <f>AVERAGE(B29:D29)</f>
        <v>73.243333333333339</v>
      </c>
      <c r="F29" s="49" t="s">
        <v>11</v>
      </c>
      <c r="G29" s="7">
        <f>STDEV(B29:D29)</f>
        <v>1.4485279884525624</v>
      </c>
      <c r="H29" s="10" t="s">
        <v>17</v>
      </c>
    </row>
    <row r="30" spans="1:8" ht="15">
      <c r="A30" s="49" t="s">
        <v>15</v>
      </c>
      <c r="B30" s="11">
        <v>80.56</v>
      </c>
      <c r="C30" s="11">
        <v>83.78</v>
      </c>
      <c r="D30" s="11">
        <v>78.73</v>
      </c>
      <c r="E30" s="7">
        <f>AVERAGE(B30:D30)</f>
        <v>81.023333333333326</v>
      </c>
      <c r="F30" s="49" t="s">
        <v>11</v>
      </c>
      <c r="G30" s="7">
        <f>STDEV(B30:D30)</f>
        <v>2.5566840503537307</v>
      </c>
      <c r="H30" s="10" t="s">
        <v>16</v>
      </c>
    </row>
    <row r="32" spans="1:8" ht="15" customHeight="1">
      <c r="A32" s="49"/>
      <c r="B32" s="53" t="s">
        <v>26</v>
      </c>
      <c r="C32" s="53"/>
      <c r="D32" s="53"/>
      <c r="E32" s="7" t="s">
        <v>7</v>
      </c>
      <c r="F32" s="49"/>
      <c r="G32" s="7" t="s">
        <v>8</v>
      </c>
      <c r="H32" s="49" t="s">
        <v>9</v>
      </c>
    </row>
    <row r="33" spans="1:8" ht="15">
      <c r="A33" s="49" t="s">
        <v>10</v>
      </c>
      <c r="B33" s="11">
        <v>8.7899999999999991</v>
      </c>
      <c r="C33" s="11">
        <v>8.09</v>
      </c>
      <c r="D33" s="11">
        <v>8.16</v>
      </c>
      <c r="E33" s="7">
        <f>AVERAGE(B33:D33)</f>
        <v>8.3466666666666658</v>
      </c>
      <c r="F33" s="49" t="s">
        <v>11</v>
      </c>
      <c r="G33" s="7">
        <f>STDEV(B33:D33)</f>
        <v>0.38552993831003096</v>
      </c>
      <c r="H33" s="10" t="s">
        <v>17</v>
      </c>
    </row>
    <row r="34" spans="1:8" ht="15">
      <c r="A34" s="49" t="s">
        <v>14</v>
      </c>
      <c r="B34" s="11">
        <v>6.37</v>
      </c>
      <c r="C34" s="11">
        <v>6.08</v>
      </c>
      <c r="D34" s="11">
        <v>6.25</v>
      </c>
      <c r="E34" s="7">
        <f>AVERAGE(B34:D34)</f>
        <v>6.2333333333333334</v>
      </c>
      <c r="F34" s="49" t="s">
        <v>11</v>
      </c>
      <c r="G34" s="7">
        <f>STDEV(B34:D34)</f>
        <v>0.14571661996263421</v>
      </c>
      <c r="H34" s="10" t="s">
        <v>19</v>
      </c>
    </row>
    <row r="35" spans="1:8" ht="15">
      <c r="A35" s="49" t="s">
        <v>12</v>
      </c>
      <c r="B35" s="11">
        <v>8.08</v>
      </c>
      <c r="C35" s="11">
        <v>7.66</v>
      </c>
      <c r="D35" s="11">
        <v>8.15</v>
      </c>
      <c r="E35" s="7">
        <f>AVERAGE(B35:D35)</f>
        <v>7.9633333333333338</v>
      </c>
      <c r="F35" s="49" t="s">
        <v>11</v>
      </c>
      <c r="G35" s="7">
        <f>STDEV(B35:D35)</f>
        <v>0.26501572280398772</v>
      </c>
      <c r="H35" s="10" t="s">
        <v>17</v>
      </c>
    </row>
    <row r="36" spans="1:8" ht="15">
      <c r="A36" s="49" t="s">
        <v>15</v>
      </c>
      <c r="B36" s="11">
        <v>10.24</v>
      </c>
      <c r="C36" s="11">
        <v>10.25</v>
      </c>
      <c r="D36" s="11">
        <v>10.06</v>
      </c>
      <c r="E36" s="7">
        <f>AVERAGE(B36:D36)</f>
        <v>10.183333333333335</v>
      </c>
      <c r="F36" s="49" t="s">
        <v>11</v>
      </c>
      <c r="G36" s="7">
        <f>STDEV(B36:D36)</f>
        <v>0.10692676621541752</v>
      </c>
      <c r="H36" s="10" t="s">
        <v>16</v>
      </c>
    </row>
    <row r="38" spans="1:8" ht="15" customHeight="1">
      <c r="A38" s="49"/>
      <c r="B38" s="53" t="s">
        <v>27</v>
      </c>
      <c r="C38" s="53"/>
      <c r="D38" s="53"/>
      <c r="E38" s="7" t="s">
        <v>7</v>
      </c>
      <c r="F38" s="49"/>
      <c r="G38" s="7" t="s">
        <v>8</v>
      </c>
      <c r="H38" s="49" t="s">
        <v>9</v>
      </c>
    </row>
    <row r="39" spans="1:8" ht="15">
      <c r="A39" s="49" t="s">
        <v>10</v>
      </c>
      <c r="B39" s="11">
        <v>6.11</v>
      </c>
      <c r="C39" s="11">
        <v>6.33</v>
      </c>
      <c r="D39" s="11">
        <v>6.19</v>
      </c>
      <c r="E39" s="7">
        <f>AVERAGE(B39:D39)</f>
        <v>6.2100000000000009</v>
      </c>
      <c r="F39" s="49" t="s">
        <v>11</v>
      </c>
      <c r="G39" s="7">
        <f>STDEV(B39:D39)</f>
        <v>0.11135528725656639</v>
      </c>
      <c r="H39" s="10" t="s">
        <v>28</v>
      </c>
    </row>
    <row r="40" spans="1:8" ht="15">
      <c r="A40" s="49" t="s">
        <v>14</v>
      </c>
      <c r="B40" s="11">
        <v>5.83</v>
      </c>
      <c r="C40" s="11">
        <v>5.71</v>
      </c>
      <c r="D40" s="11">
        <v>6.09</v>
      </c>
      <c r="E40" s="7">
        <f>AVERAGE(B40:D40)</f>
        <v>5.876666666666666</v>
      </c>
      <c r="F40" s="49" t="s">
        <v>11</v>
      </c>
      <c r="G40" s="7">
        <f>STDEV(B40:D40)</f>
        <v>0.1942506971244515</v>
      </c>
      <c r="H40" s="10" t="s">
        <v>17</v>
      </c>
    </row>
    <row r="41" spans="1:8" ht="15">
      <c r="A41" s="6" t="s">
        <v>12</v>
      </c>
      <c r="B41" s="11">
        <v>6.08</v>
      </c>
      <c r="C41" s="11">
        <v>5.93</v>
      </c>
      <c r="D41" s="11">
        <v>6.21</v>
      </c>
      <c r="E41" s="7">
        <f>AVERAGE(B41:D41)</f>
        <v>6.0733333333333333</v>
      </c>
      <c r="F41" s="6" t="s">
        <v>11</v>
      </c>
      <c r="G41" s="7">
        <f>STDEV(B41:D41)</f>
        <v>0.14011899704655109</v>
      </c>
      <c r="H41" s="10" t="s">
        <v>17</v>
      </c>
    </row>
    <row r="42" spans="1:8" ht="15">
      <c r="A42" s="6" t="s">
        <v>15</v>
      </c>
      <c r="B42" s="11">
        <v>6.29</v>
      </c>
      <c r="C42" s="11">
        <v>6.45</v>
      </c>
      <c r="D42" s="11">
        <v>6.53</v>
      </c>
      <c r="E42" s="7">
        <f>AVERAGE(B42:D42)</f>
        <v>6.4233333333333329</v>
      </c>
      <c r="F42" s="6" t="s">
        <v>11</v>
      </c>
      <c r="G42" s="7">
        <f>STDEV(B42:D42)</f>
        <v>0.12220201853217807</v>
      </c>
      <c r="H42" s="10" t="s">
        <v>16</v>
      </c>
    </row>
    <row r="44" spans="1:8" ht="15">
      <c r="A44" s="6"/>
      <c r="B44" s="53" t="s">
        <v>29</v>
      </c>
      <c r="C44" s="54"/>
      <c r="D44" s="54"/>
      <c r="E44" s="7" t="s">
        <v>7</v>
      </c>
      <c r="F44" s="6"/>
      <c r="G44" s="7" t="s">
        <v>8</v>
      </c>
      <c r="H44" s="6" t="s">
        <v>9</v>
      </c>
    </row>
    <row r="45" spans="1:8" ht="15">
      <c r="A45" s="6" t="s">
        <v>10</v>
      </c>
      <c r="B45" s="11">
        <f>B21/B27</f>
        <v>0.63331299572910316</v>
      </c>
      <c r="C45" s="11">
        <f t="shared" ref="C45:D45" si="0">C21/C27</f>
        <v>0.60206370569762213</v>
      </c>
      <c r="D45" s="11">
        <f t="shared" si="0"/>
        <v>0.52446375998878447</v>
      </c>
      <c r="E45" s="7">
        <f>AVERAGE(B45:D45)</f>
        <v>0.58661348713850325</v>
      </c>
      <c r="F45" s="6" t="s">
        <v>11</v>
      </c>
      <c r="G45" s="7">
        <f>STDEV(B45:D45)</f>
        <v>5.6045258233470119E-2</v>
      </c>
      <c r="H45" s="10" t="s">
        <v>28</v>
      </c>
    </row>
    <row r="46" spans="1:8" ht="15">
      <c r="A46" s="6" t="s">
        <v>14</v>
      </c>
      <c r="B46" s="11">
        <f t="shared" ref="B46:D48" si="1">B22/B28</f>
        <v>0.48438019275506811</v>
      </c>
      <c r="C46" s="11">
        <f t="shared" si="1"/>
        <v>0.53385883195987105</v>
      </c>
      <c r="D46" s="11">
        <f t="shared" si="1"/>
        <v>0.51865793780687397</v>
      </c>
      <c r="E46" s="7">
        <f>AVERAGE(B46:D46)</f>
        <v>0.51229898750727099</v>
      </c>
      <c r="F46" s="6" t="s">
        <v>11</v>
      </c>
      <c r="G46" s="7">
        <f>STDEV(B46:D46)</f>
        <v>2.5344844072798394E-2</v>
      </c>
      <c r="H46" s="10" t="s">
        <v>17</v>
      </c>
    </row>
    <row r="47" spans="1:8" ht="15">
      <c r="A47" s="6" t="s">
        <v>12</v>
      </c>
      <c r="B47" s="11">
        <f t="shared" si="1"/>
        <v>0.57161999196033764</v>
      </c>
      <c r="C47" s="11">
        <f t="shared" si="1"/>
        <v>0.583774742124338</v>
      </c>
      <c r="D47" s="11">
        <f t="shared" si="1"/>
        <v>0.61941112322791714</v>
      </c>
      <c r="E47" s="7">
        <f>AVERAGE(B47:D47)</f>
        <v>0.59160195243753089</v>
      </c>
      <c r="F47" s="6" t="s">
        <v>11</v>
      </c>
      <c r="G47" s="7">
        <f>STDEV(B47:D47)</f>
        <v>2.4838417278968024E-2</v>
      </c>
      <c r="H47" s="10" t="s">
        <v>16</v>
      </c>
    </row>
    <row r="48" spans="1:8" ht="15">
      <c r="A48" s="6" t="s">
        <v>15</v>
      </c>
      <c r="B48" s="11">
        <f t="shared" si="1"/>
        <v>0.58490566037735847</v>
      </c>
      <c r="C48" s="11">
        <f t="shared" si="1"/>
        <v>0.61458582000477446</v>
      </c>
      <c r="D48" s="11">
        <f t="shared" si="1"/>
        <v>0.65553156357170073</v>
      </c>
      <c r="E48" s="7">
        <f>AVERAGE(B48:D48)</f>
        <v>0.61834101465127789</v>
      </c>
      <c r="F48" s="6" t="s">
        <v>11</v>
      </c>
      <c r="G48" s="7">
        <f>STDEV(B48:D48)</f>
        <v>3.5462383811992786E-2</v>
      </c>
      <c r="H48" s="10" t="s">
        <v>16</v>
      </c>
    </row>
    <row r="50" spans="1:7" ht="14.25" thickBot="1">
      <c r="A50" s="43"/>
    </row>
    <row r="51" spans="1:7" ht="14.25" thickTop="1">
      <c r="A51" s="56" t="s">
        <v>33</v>
      </c>
      <c r="B51" s="50" t="s">
        <v>176</v>
      </c>
      <c r="C51" s="50" t="s">
        <v>177</v>
      </c>
      <c r="D51" s="50" t="s">
        <v>179</v>
      </c>
      <c r="E51" s="50" t="s">
        <v>180</v>
      </c>
      <c r="F51" s="50" t="s">
        <v>181</v>
      </c>
      <c r="G51" s="56" t="s">
        <v>182</v>
      </c>
    </row>
    <row r="52" spans="1:7">
      <c r="A52" s="62"/>
      <c r="B52" s="63" t="s">
        <v>207</v>
      </c>
      <c r="C52" s="63" t="s">
        <v>178</v>
      </c>
      <c r="D52" s="63" t="s">
        <v>178</v>
      </c>
      <c r="E52" s="63" t="s">
        <v>178</v>
      </c>
      <c r="F52" s="63" t="s">
        <v>178</v>
      </c>
      <c r="G52" s="62"/>
    </row>
    <row r="53" spans="1:7" ht="15.75" thickBot="1">
      <c r="A53" s="57"/>
      <c r="B53" s="64"/>
      <c r="C53" s="51" t="s">
        <v>207</v>
      </c>
      <c r="D53" s="51" t="s">
        <v>207</v>
      </c>
      <c r="E53" s="51" t="s">
        <v>207</v>
      </c>
      <c r="F53" s="51" t="s">
        <v>207</v>
      </c>
      <c r="G53" s="57"/>
    </row>
    <row r="54" spans="1:7">
      <c r="A54" s="63" t="s">
        <v>43</v>
      </c>
      <c r="B54" s="63" t="s">
        <v>183</v>
      </c>
      <c r="C54" s="63" t="s">
        <v>184</v>
      </c>
      <c r="D54" s="63" t="s">
        <v>185</v>
      </c>
      <c r="E54" s="63" t="s">
        <v>186</v>
      </c>
      <c r="F54" s="63" t="s">
        <v>187</v>
      </c>
      <c r="G54" s="63" t="s">
        <v>188</v>
      </c>
    </row>
    <row r="55" spans="1:7">
      <c r="A55" s="63" t="s">
        <v>37</v>
      </c>
      <c r="B55" s="63" t="s">
        <v>189</v>
      </c>
      <c r="C55" s="63" t="s">
        <v>190</v>
      </c>
      <c r="D55" s="63" t="s">
        <v>191</v>
      </c>
      <c r="E55" s="63" t="s">
        <v>192</v>
      </c>
      <c r="F55" s="63" t="s">
        <v>193</v>
      </c>
      <c r="G55" s="63" t="s">
        <v>194</v>
      </c>
    </row>
    <row r="56" spans="1:7">
      <c r="A56" s="63" t="s">
        <v>38</v>
      </c>
      <c r="B56" s="63" t="s">
        <v>195</v>
      </c>
      <c r="C56" s="63" t="s">
        <v>196</v>
      </c>
      <c r="D56" s="63" t="s">
        <v>197</v>
      </c>
      <c r="E56" s="63" t="s">
        <v>198</v>
      </c>
      <c r="F56" s="63" t="s">
        <v>199</v>
      </c>
      <c r="G56" s="63" t="s">
        <v>200</v>
      </c>
    </row>
    <row r="57" spans="1:7" ht="14.25" thickBot="1">
      <c r="A57" s="65" t="s">
        <v>39</v>
      </c>
      <c r="B57" s="65" t="s">
        <v>201</v>
      </c>
      <c r="C57" s="65" t="s">
        <v>202</v>
      </c>
      <c r="D57" s="65" t="s">
        <v>203</v>
      </c>
      <c r="E57" s="65" t="s">
        <v>204</v>
      </c>
      <c r="F57" s="65" t="s">
        <v>205</v>
      </c>
      <c r="G57" s="65" t="s">
        <v>206</v>
      </c>
    </row>
    <row r="58" spans="1:7" ht="14.25" thickTop="1"/>
  </sheetData>
  <mergeCells count="10">
    <mergeCell ref="A51:A53"/>
    <mergeCell ref="G51:G53"/>
    <mergeCell ref="B38:D38"/>
    <mergeCell ref="B44:D44"/>
    <mergeCell ref="B2:D2"/>
    <mergeCell ref="B8:D8"/>
    <mergeCell ref="B14:D14"/>
    <mergeCell ref="B20:D20"/>
    <mergeCell ref="B26:D26"/>
    <mergeCell ref="B32:D32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V133"/>
  <sheetViews>
    <sheetView workbookViewId="0">
      <selection activeCell="H135" sqref="H135"/>
    </sheetView>
  </sheetViews>
  <sheetFormatPr defaultRowHeight="15"/>
  <cols>
    <col min="1" max="1" width="12.5" style="2" customWidth="1"/>
    <col min="2" max="4" width="12.375" style="2" customWidth="1"/>
    <col min="5" max="5" width="20.75" style="2" customWidth="1"/>
    <col min="6" max="6" width="9" style="2" customWidth="1"/>
    <col min="7" max="16" width="9" style="2"/>
    <col min="17" max="17" width="14.125" style="2" customWidth="1"/>
    <col min="18" max="18" width="13.75" style="2" customWidth="1"/>
    <col min="19" max="20" width="13.625" style="2" customWidth="1"/>
    <col min="21" max="16384" width="9" style="2"/>
  </cols>
  <sheetData>
    <row r="1" spans="1:19" ht="18.75">
      <c r="A1" s="55" t="s">
        <v>68</v>
      </c>
      <c r="B1" s="55"/>
      <c r="C1" s="55"/>
      <c r="D1" s="55"/>
    </row>
    <row r="2" spans="1:19">
      <c r="A2" s="13"/>
      <c r="B2" s="13">
        <v>0</v>
      </c>
      <c r="C2" s="13">
        <v>20</v>
      </c>
      <c r="D2" s="13">
        <v>50</v>
      </c>
      <c r="E2" s="13">
        <v>100</v>
      </c>
      <c r="F2" s="13">
        <v>150</v>
      </c>
      <c r="G2" s="13">
        <v>200</v>
      </c>
      <c r="H2" s="13">
        <v>300</v>
      </c>
      <c r="I2" s="13">
        <v>400</v>
      </c>
      <c r="J2" s="13">
        <v>600</v>
      </c>
      <c r="K2" s="13">
        <v>800</v>
      </c>
      <c r="L2" s="13">
        <v>1000</v>
      </c>
      <c r="M2" s="13">
        <v>1200</v>
      </c>
      <c r="N2" s="13">
        <v>1500</v>
      </c>
      <c r="O2" s="13">
        <v>1800</v>
      </c>
      <c r="P2" s="13"/>
      <c r="Q2" s="13"/>
      <c r="R2" s="13"/>
      <c r="S2" s="13"/>
    </row>
    <row r="3" spans="1:19">
      <c r="A3" s="13" t="s">
        <v>44</v>
      </c>
      <c r="B3" s="24">
        <v>-1.1416074566150685</v>
      </c>
      <c r="C3" s="24">
        <v>0.18027428010277705</v>
      </c>
      <c r="D3" s="24">
        <v>1.8803471433803818</v>
      </c>
      <c r="E3" s="24">
        <v>4.0365135757319699</v>
      </c>
      <c r="F3" s="24">
        <v>5.8089434677871008</v>
      </c>
      <c r="G3" s="24">
        <v>6.9772113424623097</v>
      </c>
      <c r="H3" s="24">
        <v>8.4282857564229001</v>
      </c>
      <c r="I3" s="24">
        <v>9.4098800363059123</v>
      </c>
      <c r="J3" s="24">
        <v>10.640221146992214</v>
      </c>
      <c r="K3" s="24">
        <v>11.506075782917801</v>
      </c>
      <c r="L3" s="24">
        <v>11.98132732881718</v>
      </c>
      <c r="M3" s="24">
        <v>12.2351784655638</v>
      </c>
      <c r="N3" s="24">
        <v>12.4503958305075</v>
      </c>
      <c r="O3" s="24">
        <v>12.602814478926501</v>
      </c>
      <c r="P3" s="24"/>
      <c r="Q3" s="13"/>
      <c r="R3" s="13"/>
      <c r="S3" s="13"/>
    </row>
    <row r="4" spans="1:19">
      <c r="A4" s="13"/>
      <c r="B4" s="24">
        <v>-1.2585908144607505</v>
      </c>
      <c r="C4" s="24">
        <v>0.13548463107786571</v>
      </c>
      <c r="D4" s="13">
        <v>1.655</v>
      </c>
      <c r="E4" s="24">
        <v>3.8075371695475249</v>
      </c>
      <c r="F4" s="24">
        <v>5.2721795849983968</v>
      </c>
      <c r="G4" s="24">
        <v>6.5097947856278857</v>
      </c>
      <c r="H4" s="24">
        <v>7.8876234444271001</v>
      </c>
      <c r="I4" s="24">
        <v>8.8588612414112795</v>
      </c>
      <c r="J4" s="24">
        <v>10.1732281523052</v>
      </c>
      <c r="K4" s="24">
        <v>10.913195294349</v>
      </c>
      <c r="L4" s="24">
        <v>11.3575954752618</v>
      </c>
      <c r="M4" s="24">
        <v>11.699327264980589</v>
      </c>
      <c r="N4" s="24">
        <v>11.95016873388307</v>
      </c>
      <c r="O4" s="24">
        <v>12.162447445348896</v>
      </c>
      <c r="P4" s="24"/>
      <c r="Q4" s="13"/>
      <c r="R4" s="13"/>
      <c r="S4" s="13"/>
    </row>
    <row r="5" spans="1:19">
      <c r="A5" s="13"/>
      <c r="B5" s="24">
        <v>-1.2535840720400209</v>
      </c>
      <c r="C5" s="24">
        <v>0.17882198589369586</v>
      </c>
      <c r="D5" s="24">
        <v>1.9129540262338378</v>
      </c>
      <c r="E5" s="24">
        <v>4.181596472272509</v>
      </c>
      <c r="F5" s="24">
        <v>5.7963768400247133</v>
      </c>
      <c r="G5" s="24">
        <v>7.0539360444539918</v>
      </c>
      <c r="H5" s="24">
        <v>8.6396275560868894</v>
      </c>
      <c r="I5" s="24">
        <v>9.6054152743693795</v>
      </c>
      <c r="J5" s="24">
        <v>10.648514142692443</v>
      </c>
      <c r="K5" s="24">
        <v>11.332253300888041</v>
      </c>
      <c r="L5" s="24">
        <v>11.639968456814772</v>
      </c>
      <c r="M5" s="24">
        <v>11.811450676727432</v>
      </c>
      <c r="N5" s="24">
        <v>11.964131328498217</v>
      </c>
      <c r="O5" s="24">
        <v>12.314236892841535</v>
      </c>
      <c r="P5" s="24"/>
      <c r="Q5" s="13"/>
      <c r="R5" s="13"/>
      <c r="S5" s="13"/>
    </row>
    <row r="6" spans="1:19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spans="1:19">
      <c r="A8" s="13" t="s">
        <v>30</v>
      </c>
      <c r="B8" s="24">
        <v>-0.72356789587939663</v>
      </c>
      <c r="C8" s="24">
        <v>0.18419631719703772</v>
      </c>
      <c r="D8" s="24">
        <v>1.3611550177360299</v>
      </c>
      <c r="E8" s="24">
        <v>2.5347395449887316</v>
      </c>
      <c r="F8" s="24">
        <v>3.2991469531660558</v>
      </c>
      <c r="G8" s="24">
        <v>3.9018721808863202</v>
      </c>
      <c r="H8" s="24">
        <v>4.6834138958053702</v>
      </c>
      <c r="I8" s="24">
        <v>5.2015338838550402</v>
      </c>
      <c r="J8" s="24">
        <v>5.7928114814009799</v>
      </c>
      <c r="K8" s="24">
        <v>6.1617972834716985</v>
      </c>
      <c r="L8" s="24">
        <v>6.4017052448501994</v>
      </c>
      <c r="M8" s="24">
        <v>6.564022756930683</v>
      </c>
      <c r="N8" s="24">
        <v>6.6827226833147702</v>
      </c>
      <c r="O8" s="24">
        <v>6.711981194612985</v>
      </c>
      <c r="P8" s="24"/>
      <c r="Q8" s="13"/>
      <c r="R8" s="13"/>
      <c r="S8" s="13"/>
    </row>
    <row r="9" spans="1:19">
      <c r="A9" s="13"/>
      <c r="B9" s="24">
        <v>-0.83182816416428607</v>
      </c>
      <c r="C9" s="24">
        <v>-0.13209439770251294</v>
      </c>
      <c r="D9" s="24">
        <v>0.64341400666042847</v>
      </c>
      <c r="E9" s="24">
        <v>1.5284443018339045</v>
      </c>
      <c r="F9" s="24">
        <v>2.1036484699945257</v>
      </c>
      <c r="G9" s="24">
        <v>2.5537602699062623</v>
      </c>
      <c r="H9" s="24">
        <v>3.2075381718423941</v>
      </c>
      <c r="I9" s="24">
        <v>3.6463838718388502</v>
      </c>
      <c r="J9" s="24">
        <v>4.151410128838334</v>
      </c>
      <c r="K9" s="24">
        <v>4.394257426689788</v>
      </c>
      <c r="L9" s="24">
        <v>4.4898282076629901</v>
      </c>
      <c r="M9" s="24">
        <v>4.5691048443586375</v>
      </c>
      <c r="N9" s="24">
        <v>4.5708838993142651</v>
      </c>
      <c r="O9" s="24">
        <v>4.6368134621214345</v>
      </c>
      <c r="P9" s="24"/>
      <c r="Q9" s="13"/>
      <c r="R9" s="13"/>
      <c r="S9" s="13"/>
    </row>
    <row r="10" spans="1:19">
      <c r="A10" s="13"/>
      <c r="B10" s="24">
        <v>-0.92973369660685212</v>
      </c>
      <c r="C10" s="24">
        <v>-2.484146695309478E-3</v>
      </c>
      <c r="D10" s="24">
        <v>0.87315674436357726</v>
      </c>
      <c r="E10" s="24">
        <v>1.867220377783041</v>
      </c>
      <c r="F10" s="24">
        <v>2.6399240941015791</v>
      </c>
      <c r="G10" s="24">
        <v>3.1174733997572246</v>
      </c>
      <c r="H10" s="24">
        <v>3.7278481978538838</v>
      </c>
      <c r="I10" s="24">
        <v>4.1322028506218196</v>
      </c>
      <c r="J10" s="24">
        <v>4.5159361374615612</v>
      </c>
      <c r="K10" s="24">
        <v>4.7792004827908103</v>
      </c>
      <c r="L10" s="24">
        <v>4.9250432084042801</v>
      </c>
      <c r="M10" s="24">
        <v>5.0367982927718122</v>
      </c>
      <c r="N10" s="24">
        <v>5.2835639638737488</v>
      </c>
      <c r="O10" s="24">
        <v>5.3964149948335596</v>
      </c>
      <c r="P10" s="24"/>
      <c r="Q10" s="13"/>
      <c r="R10" s="13"/>
      <c r="S10" s="13"/>
    </row>
    <row r="11" spans="1:19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</row>
    <row r="12" spans="1:19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</row>
    <row r="13" spans="1:19">
      <c r="A13" s="13" t="s">
        <v>31</v>
      </c>
      <c r="B13" s="24">
        <v>-1.1709709601632876</v>
      </c>
      <c r="C13" s="24">
        <v>0.21571842196636473</v>
      </c>
      <c r="D13" s="24">
        <v>1.8190064635045564</v>
      </c>
      <c r="E13" s="24">
        <v>3.9928736432138692</v>
      </c>
      <c r="F13" s="24">
        <v>5.8563479760934047</v>
      </c>
      <c r="G13" s="24">
        <v>7.2193624083362273</v>
      </c>
      <c r="H13" s="24">
        <v>9.2715516755662595</v>
      </c>
      <c r="I13" s="24">
        <v>10.638526190786033</v>
      </c>
      <c r="J13" s="24">
        <v>12.517282326317812</v>
      </c>
      <c r="K13" s="24">
        <v>13.6483914888671</v>
      </c>
      <c r="L13" s="24">
        <v>14.178295504114249</v>
      </c>
      <c r="M13" s="24">
        <v>14.51653862474376</v>
      </c>
      <c r="N13" s="24">
        <v>14.6990653109688</v>
      </c>
      <c r="O13" s="24">
        <v>14.809021808202701</v>
      </c>
      <c r="P13" s="24"/>
      <c r="Q13" s="13"/>
      <c r="R13" s="13"/>
      <c r="S13" s="13"/>
    </row>
    <row r="14" spans="1:19">
      <c r="A14" s="13"/>
      <c r="B14" s="24">
        <v>-1.3390088798879258</v>
      </c>
      <c r="C14" s="24">
        <v>-7.1453226804806536E-2</v>
      </c>
      <c r="D14" s="24">
        <v>1.433247930144701</v>
      </c>
      <c r="E14" s="24">
        <v>3.3200509218941914</v>
      </c>
      <c r="F14" s="24">
        <v>5.0661721672668918</v>
      </c>
      <c r="G14" s="24">
        <v>6.3379831030809024</v>
      </c>
      <c r="H14" s="24">
        <v>8.4672032167187137</v>
      </c>
      <c r="I14" s="24">
        <v>9.899755755160065</v>
      </c>
      <c r="J14" s="24">
        <v>11.972534797518952</v>
      </c>
      <c r="K14" s="24">
        <v>13.158264064408799</v>
      </c>
      <c r="L14" s="24">
        <v>13.712041762042636</v>
      </c>
      <c r="M14" s="24">
        <v>13.959444230585833</v>
      </c>
      <c r="N14" s="24">
        <v>14.0584917104103</v>
      </c>
      <c r="O14" s="24">
        <v>14.168863787182</v>
      </c>
      <c r="P14" s="24"/>
      <c r="Q14" s="13"/>
      <c r="R14" s="13"/>
      <c r="S14" s="13"/>
    </row>
    <row r="15" spans="1:19">
      <c r="A15" s="13"/>
      <c r="B15" s="24">
        <v>-1.5879640037826945</v>
      </c>
      <c r="C15" s="24">
        <v>-0.23973198208548444</v>
      </c>
      <c r="D15" s="24">
        <v>1.1723755583762767</v>
      </c>
      <c r="E15" s="24">
        <v>3.2655285162719503</v>
      </c>
      <c r="F15" s="24">
        <v>4.8105017263538326</v>
      </c>
      <c r="G15" s="24">
        <v>6.1058820731099663</v>
      </c>
      <c r="H15" s="24">
        <v>8.1257133482930985</v>
      </c>
      <c r="I15" s="24">
        <v>9.4995633476264612</v>
      </c>
      <c r="J15" s="24">
        <v>11.250332468424739</v>
      </c>
      <c r="K15" s="24">
        <v>12.106787099882236</v>
      </c>
      <c r="L15" s="24">
        <v>12.569288785819445</v>
      </c>
      <c r="M15" s="24">
        <v>12.7166853727082</v>
      </c>
      <c r="N15" s="24">
        <v>12.7256734433115</v>
      </c>
      <c r="O15" s="24">
        <v>12.890723845991699</v>
      </c>
      <c r="P15" s="24"/>
      <c r="Q15" s="13"/>
      <c r="R15" s="13"/>
      <c r="S15" s="13"/>
    </row>
    <row r="16" spans="1:19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</row>
    <row r="17" spans="1:22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</row>
    <row r="18" spans="1:22">
      <c r="A18" s="13" t="s">
        <v>32</v>
      </c>
      <c r="B18" s="24">
        <v>-2.2006537104526704</v>
      </c>
      <c r="C18" s="24">
        <v>-0.16577608705380648</v>
      </c>
      <c r="D18" s="24">
        <v>1.2835388932651095</v>
      </c>
      <c r="E18" s="24">
        <v>3.0851663569558845</v>
      </c>
      <c r="F18" s="24">
        <v>4.7506369214295203</v>
      </c>
      <c r="G18" s="24">
        <v>6.2565342035521203</v>
      </c>
      <c r="H18" s="24">
        <v>8.1772195279152697</v>
      </c>
      <c r="I18" s="24">
        <v>9.8047240137969762</v>
      </c>
      <c r="J18" s="24">
        <v>11.7868291214235</v>
      </c>
      <c r="K18" s="24">
        <v>13.237644352015799</v>
      </c>
      <c r="L18" s="24">
        <v>14.0647773737956</v>
      </c>
      <c r="M18" s="24">
        <v>14.580169735898009</v>
      </c>
      <c r="N18" s="24">
        <v>14.9647668004985</v>
      </c>
      <c r="O18" s="24">
        <v>15.121877309306001</v>
      </c>
      <c r="P18" s="24"/>
      <c r="Q18" s="13"/>
      <c r="R18" s="13"/>
      <c r="S18" s="13"/>
    </row>
    <row r="19" spans="1:22">
      <c r="A19" s="13"/>
      <c r="B19" s="24">
        <v>-1.6865207019773059</v>
      </c>
      <c r="C19" s="24">
        <v>-0.13826675605298</v>
      </c>
      <c r="D19" s="24">
        <v>1.06767500542161</v>
      </c>
      <c r="E19" s="24">
        <v>3.2650894256156255</v>
      </c>
      <c r="F19" s="24">
        <v>4.9387958412335902</v>
      </c>
      <c r="G19" s="24">
        <v>6.7160716768406203</v>
      </c>
      <c r="H19" s="24">
        <v>8.8775865426764202</v>
      </c>
      <c r="I19" s="24">
        <v>10.3887745006237</v>
      </c>
      <c r="J19" s="24">
        <v>12.084065352415999</v>
      </c>
      <c r="K19" s="24">
        <v>13.140764584011499</v>
      </c>
      <c r="L19" s="24">
        <v>13.860873388946301</v>
      </c>
      <c r="M19" s="24">
        <v>14.257602116431</v>
      </c>
      <c r="N19" s="24">
        <v>14.527892720496199</v>
      </c>
      <c r="O19" s="24">
        <v>14.6256455768651</v>
      </c>
      <c r="P19" s="24"/>
      <c r="Q19" s="13"/>
      <c r="R19" s="13"/>
      <c r="S19" s="13"/>
    </row>
    <row r="20" spans="1:22">
      <c r="A20" s="13"/>
      <c r="B20" s="24">
        <v>-1.8509499621654864</v>
      </c>
      <c r="C20" s="24">
        <v>-0.45041259649173576</v>
      </c>
      <c r="D20" s="24">
        <v>0.99103228449383185</v>
      </c>
      <c r="E20" s="24">
        <v>3.1730204384083893</v>
      </c>
      <c r="F20" s="24">
        <v>4.86223811558959</v>
      </c>
      <c r="G20" s="24">
        <v>6.4058509501490359</v>
      </c>
      <c r="H20" s="24">
        <v>8.5064553181354547</v>
      </c>
      <c r="I20" s="24">
        <v>10.035485695449834</v>
      </c>
      <c r="J20" s="24">
        <v>11.751054125100501</v>
      </c>
      <c r="K20" s="24">
        <v>12.634668224229314</v>
      </c>
      <c r="L20" s="24">
        <v>13.294799859344666</v>
      </c>
      <c r="M20" s="24">
        <v>13.674434410128473</v>
      </c>
      <c r="N20" s="24">
        <v>14.106249102418554</v>
      </c>
      <c r="O20" s="24">
        <v>14.275043420265099</v>
      </c>
      <c r="P20" s="24"/>
      <c r="Q20" s="13"/>
      <c r="R20" s="13"/>
      <c r="S20" s="13"/>
    </row>
    <row r="21" spans="1:22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</row>
    <row r="22" spans="1:22">
      <c r="A22" s="13"/>
      <c r="B22" s="13">
        <v>0</v>
      </c>
      <c r="C22" s="13">
        <v>20</v>
      </c>
      <c r="D22" s="13">
        <v>50</v>
      </c>
      <c r="E22" s="13">
        <v>100</v>
      </c>
      <c r="F22" s="13">
        <v>150</v>
      </c>
      <c r="G22" s="13">
        <v>200</v>
      </c>
      <c r="H22" s="13">
        <v>300</v>
      </c>
      <c r="I22" s="13">
        <v>400</v>
      </c>
      <c r="J22" s="13">
        <v>600</v>
      </c>
      <c r="K22" s="13">
        <v>800</v>
      </c>
      <c r="L22" s="13">
        <v>1000</v>
      </c>
      <c r="M22" s="13">
        <v>1200</v>
      </c>
      <c r="N22" s="13">
        <v>1500</v>
      </c>
      <c r="O22" s="13">
        <v>1800</v>
      </c>
      <c r="P22" s="13"/>
      <c r="Q22" s="13"/>
      <c r="R22" s="13"/>
      <c r="S22" s="13"/>
    </row>
    <row r="23" spans="1:22">
      <c r="A23" s="13" t="s">
        <v>44</v>
      </c>
      <c r="B23" s="13">
        <v>-1.2585908144607505</v>
      </c>
      <c r="C23" s="13">
        <v>0.13548463107786571</v>
      </c>
      <c r="D23" s="13">
        <v>1.655</v>
      </c>
      <c r="E23" s="13">
        <v>3.80753716954752</v>
      </c>
      <c r="F23" s="13">
        <v>5.2721795849983968</v>
      </c>
      <c r="G23" s="13">
        <v>6.5097947856278857</v>
      </c>
      <c r="H23" s="13">
        <v>7.8876234444271001</v>
      </c>
      <c r="I23" s="13">
        <v>8.8588612414112795</v>
      </c>
      <c r="J23" s="13">
        <v>10.1732281523052</v>
      </c>
      <c r="K23" s="13">
        <v>10.913195294349</v>
      </c>
      <c r="L23" s="13">
        <v>11.3575954752618</v>
      </c>
      <c r="M23" s="13">
        <v>11.699327264980589</v>
      </c>
      <c r="N23" s="13">
        <v>11.9501687338831</v>
      </c>
      <c r="O23" s="13">
        <v>12.162447445348899</v>
      </c>
      <c r="P23" s="13"/>
      <c r="Q23" s="13"/>
      <c r="R23" s="13"/>
      <c r="S23" s="13"/>
    </row>
    <row r="24" spans="1:22">
      <c r="A24" s="13" t="s">
        <v>30</v>
      </c>
      <c r="B24" s="13">
        <v>-0.72356789587939663</v>
      </c>
      <c r="C24" s="13">
        <v>0.184196317197038</v>
      </c>
      <c r="D24" s="13">
        <v>1.1611550177360299</v>
      </c>
      <c r="E24" s="13">
        <v>2.4347395449887301</v>
      </c>
      <c r="F24" s="13">
        <v>3.2991469531660602</v>
      </c>
      <c r="G24" s="13">
        <v>3.9018721808863202</v>
      </c>
      <c r="H24" s="13">
        <v>4.6834138958053702</v>
      </c>
      <c r="I24" s="13">
        <v>5.2015338838550402</v>
      </c>
      <c r="J24" s="13">
        <v>5.7928114814009799</v>
      </c>
      <c r="K24" s="13">
        <v>6.1617972834717003</v>
      </c>
      <c r="L24" s="13">
        <v>6.4017052448502003</v>
      </c>
      <c r="M24" s="13">
        <v>6.5640227569306804</v>
      </c>
      <c r="N24" s="13">
        <v>6.6827226833147702</v>
      </c>
      <c r="O24" s="13">
        <v>6.7119811946129904</v>
      </c>
      <c r="P24" s="13"/>
      <c r="Q24" s="13"/>
      <c r="R24" s="13"/>
      <c r="S24" s="13"/>
    </row>
    <row r="25" spans="1:22">
      <c r="A25" s="13" t="s">
        <v>31</v>
      </c>
      <c r="B25" s="13">
        <v>-1.3390088798879258</v>
      </c>
      <c r="C25" s="13">
        <v>-7.1453226804806536E-2</v>
      </c>
      <c r="D25" s="13">
        <v>1.433247930144701</v>
      </c>
      <c r="E25" s="13">
        <v>3.3200509218941914</v>
      </c>
      <c r="F25" s="13">
        <v>5.0661721672668918</v>
      </c>
      <c r="G25" s="13">
        <v>6.3379831030809024</v>
      </c>
      <c r="H25" s="13">
        <v>8.4672032167187137</v>
      </c>
      <c r="I25" s="13">
        <v>9.899755755160065</v>
      </c>
      <c r="J25" s="13">
        <v>11.972534797518952</v>
      </c>
      <c r="K25" s="13">
        <v>13.158264064408799</v>
      </c>
      <c r="L25" s="13">
        <v>13.712041762042636</v>
      </c>
      <c r="M25" s="13">
        <v>13.959444230585833</v>
      </c>
      <c r="N25" s="13">
        <v>14.0584917104103</v>
      </c>
      <c r="O25" s="13">
        <v>14.168863787182</v>
      </c>
      <c r="P25" s="25"/>
      <c r="Q25" s="13"/>
      <c r="R25" s="13"/>
      <c r="S25" s="13"/>
    </row>
    <row r="26" spans="1:22">
      <c r="A26" s="13" t="s">
        <v>32</v>
      </c>
      <c r="B26" s="13">
        <v>-2.2006537104526704</v>
      </c>
      <c r="C26" s="24">
        <v>-0.16577608705380648</v>
      </c>
      <c r="D26" s="24">
        <v>1.2835388932651095</v>
      </c>
      <c r="E26" s="13">
        <v>3.0851663569558845</v>
      </c>
      <c r="F26" s="13">
        <v>4.7506369214295203</v>
      </c>
      <c r="G26" s="13">
        <v>6.2565342035521203</v>
      </c>
      <c r="H26" s="13">
        <v>8.1772195279152697</v>
      </c>
      <c r="I26" s="13">
        <v>9.8047240137969762</v>
      </c>
      <c r="J26" s="13">
        <v>11.7868291214235</v>
      </c>
      <c r="K26" s="13">
        <v>13.13764435201584</v>
      </c>
      <c r="L26" s="13">
        <v>14.0647773737956</v>
      </c>
      <c r="M26" s="13">
        <v>14.580169735898009</v>
      </c>
      <c r="N26" s="13">
        <v>14.9647668004985</v>
      </c>
      <c r="O26" s="13">
        <v>15.121877309306001</v>
      </c>
      <c r="P26" s="25"/>
      <c r="Q26" s="13"/>
      <c r="R26" s="13"/>
      <c r="S26" s="13"/>
    </row>
    <row r="27" spans="1:22">
      <c r="A27" s="13"/>
      <c r="B27" s="13"/>
      <c r="C27" s="24"/>
      <c r="D27" s="24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25"/>
      <c r="Q27" s="13"/>
      <c r="R27" s="13"/>
      <c r="S27" s="13"/>
    </row>
    <row r="28" spans="1:22" ht="20.25">
      <c r="A28" s="55" t="s">
        <v>69</v>
      </c>
      <c r="B28" s="55"/>
      <c r="C28" s="55"/>
      <c r="D28" s="55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26"/>
      <c r="R28" s="13"/>
      <c r="S28" s="13"/>
      <c r="T28" s="13"/>
      <c r="U28" s="13"/>
      <c r="V28" s="13"/>
    </row>
    <row r="29" spans="1:22">
      <c r="A29" s="4"/>
      <c r="B29" s="4">
        <v>0</v>
      </c>
      <c r="C29" s="4">
        <v>50</v>
      </c>
      <c r="D29" s="4">
        <v>100</v>
      </c>
      <c r="E29" s="4">
        <v>200</v>
      </c>
      <c r="F29" s="4">
        <v>300</v>
      </c>
      <c r="G29" s="4">
        <v>400</v>
      </c>
      <c r="H29" s="4">
        <v>600</v>
      </c>
      <c r="I29" s="4">
        <v>800</v>
      </c>
      <c r="J29" s="4">
        <v>1000</v>
      </c>
      <c r="K29" s="4">
        <v>1200</v>
      </c>
      <c r="L29" s="4">
        <v>1500</v>
      </c>
      <c r="M29" s="4">
        <v>1800</v>
      </c>
      <c r="N29" s="13"/>
      <c r="O29" s="13"/>
      <c r="P29" s="13"/>
      <c r="Q29" s="27"/>
      <c r="R29" s="12"/>
      <c r="S29" s="12"/>
      <c r="T29" s="12"/>
      <c r="U29" s="13"/>
      <c r="V29" s="13"/>
    </row>
    <row r="30" spans="1:22">
      <c r="A30" s="4" t="s">
        <v>70</v>
      </c>
      <c r="B30" s="28">
        <v>33.925130953684231</v>
      </c>
      <c r="C30" s="28">
        <v>63.463591424083781</v>
      </c>
      <c r="D30" s="28">
        <v>93.345683384580468</v>
      </c>
      <c r="E30" s="28">
        <v>151.73188301261621</v>
      </c>
      <c r="F30" s="28">
        <v>215.05548550606579</v>
      </c>
      <c r="G30" s="28">
        <v>276.42657398540388</v>
      </c>
      <c r="H30" s="28">
        <v>418.23291936376501</v>
      </c>
      <c r="I30" s="28">
        <v>563.75433427083772</v>
      </c>
      <c r="J30" s="28">
        <v>718.40162148861612</v>
      </c>
      <c r="K30" s="28">
        <v>877.20675263723126</v>
      </c>
      <c r="L30" s="28">
        <v>1125.3457693019132</v>
      </c>
      <c r="M30" s="28">
        <v>1371.0489860408891</v>
      </c>
      <c r="N30" s="28"/>
      <c r="O30" s="28"/>
      <c r="P30" s="28"/>
      <c r="U30" s="13"/>
      <c r="V30" s="13"/>
    </row>
    <row r="31" spans="1:22">
      <c r="A31" s="4"/>
      <c r="B31" s="29">
        <v>-3.374611353237809</v>
      </c>
      <c r="C31" s="29">
        <v>-1.1974490242584734</v>
      </c>
      <c r="D31" s="29">
        <v>0.59129693683524609</v>
      </c>
      <c r="E31" s="29">
        <v>4.2485634796292109</v>
      </c>
      <c r="F31" s="29">
        <v>7.7423492620580028</v>
      </c>
      <c r="G31" s="29">
        <v>11.149741807555211</v>
      </c>
      <c r="H31" s="29">
        <v>15.973241543049093</v>
      </c>
      <c r="I31" s="29">
        <v>19.181484763481862</v>
      </c>
      <c r="J31" s="29">
        <v>21.574489547347099</v>
      </c>
      <c r="K31" s="29">
        <v>22.9313825340497</v>
      </c>
      <c r="L31" s="29">
        <v>24.113139882458068</v>
      </c>
      <c r="M31" s="29">
        <v>24.530422829260147</v>
      </c>
      <c r="N31" s="29"/>
      <c r="O31" s="29"/>
      <c r="P31" s="29"/>
      <c r="U31" s="13"/>
      <c r="V31" s="13"/>
    </row>
    <row r="32" spans="1:22">
      <c r="A32" s="4"/>
      <c r="B32" s="28">
        <v>66.745499556703507</v>
      </c>
      <c r="C32" s="28">
        <v>74.267610603354782</v>
      </c>
      <c r="D32" s="28">
        <v>95.424059366028345</v>
      </c>
      <c r="E32" s="28">
        <v>143.10054601421319</v>
      </c>
      <c r="F32" s="28">
        <v>198.31271948622305</v>
      </c>
      <c r="G32" s="28">
        <v>269.63957646307972</v>
      </c>
      <c r="H32" s="28">
        <v>426.53145759242665</v>
      </c>
      <c r="I32" s="28">
        <v>601.52729575081389</v>
      </c>
      <c r="J32" s="28">
        <v>784.79880534519623</v>
      </c>
      <c r="K32" s="28">
        <v>962.36233612510057</v>
      </c>
      <c r="L32" s="28">
        <v>1223.9378149137822</v>
      </c>
      <c r="M32" s="28">
        <v>1478.4938729428811</v>
      </c>
      <c r="N32" s="29"/>
      <c r="O32" s="29"/>
      <c r="P32" s="29"/>
      <c r="U32" s="13"/>
      <c r="V32" s="13"/>
    </row>
    <row r="33" spans="1:22">
      <c r="A33" s="4"/>
      <c r="B33" s="29">
        <v>-2.1817365262936566</v>
      </c>
      <c r="C33" s="29">
        <v>-0.96574832494118501</v>
      </c>
      <c r="D33" s="29">
        <v>0.17258368709524746</v>
      </c>
      <c r="E33" s="29">
        <v>3.3162595208915384</v>
      </c>
      <c r="F33" s="29">
        <v>6.7543672403797705</v>
      </c>
      <c r="G33" s="29">
        <v>10.087858622559159</v>
      </c>
      <c r="H33" s="29">
        <v>15.436315788833602</v>
      </c>
      <c r="I33" s="29">
        <v>19.033966290129094</v>
      </c>
      <c r="J33" s="29">
        <v>20.947923519360039</v>
      </c>
      <c r="K33" s="29">
        <v>21.834883601625144</v>
      </c>
      <c r="L33" s="29">
        <v>22.88973960345033</v>
      </c>
      <c r="M33" s="29">
        <v>23.450194446729942</v>
      </c>
      <c r="N33" s="29"/>
      <c r="O33" s="29"/>
      <c r="P33" s="7"/>
      <c r="Q33" s="36"/>
      <c r="R33" s="40"/>
      <c r="S33" s="36"/>
      <c r="T33" s="39"/>
      <c r="U33" s="13"/>
      <c r="V33" s="13"/>
    </row>
    <row r="34" spans="1:22">
      <c r="A34" s="4"/>
      <c r="B34" s="28">
        <v>42.453114634464931</v>
      </c>
      <c r="C34" s="28">
        <v>66.203533903510973</v>
      </c>
      <c r="D34" s="28">
        <v>96.134067420258035</v>
      </c>
      <c r="E34" s="28">
        <v>162.44039100186689</v>
      </c>
      <c r="F34" s="28">
        <v>227.27206463077852</v>
      </c>
      <c r="G34" s="28">
        <v>297.94313956902818</v>
      </c>
      <c r="H34" s="28">
        <v>449.77866998438998</v>
      </c>
      <c r="I34" s="28">
        <v>616.73144583387955</v>
      </c>
      <c r="J34" s="28">
        <v>792.59956419755565</v>
      </c>
      <c r="K34" s="28">
        <v>970.69604533103006</v>
      </c>
      <c r="L34" s="28">
        <v>1244.3479226076427</v>
      </c>
      <c r="M34" s="28">
        <v>1519.8932702699083</v>
      </c>
      <c r="N34" s="13"/>
      <c r="O34" s="13"/>
      <c r="P34" s="7"/>
      <c r="Q34" s="36"/>
      <c r="R34" s="42"/>
      <c r="S34" s="42"/>
      <c r="T34" s="39"/>
      <c r="U34" s="13"/>
      <c r="V34" s="13"/>
    </row>
    <row r="35" spans="1:22">
      <c r="A35" s="4"/>
      <c r="B35" s="29">
        <v>-2.381570971430222</v>
      </c>
      <c r="C35" s="29">
        <v>-1.109342619423259</v>
      </c>
      <c r="D35" s="29">
        <v>0.21529501514594709</v>
      </c>
      <c r="E35" s="29">
        <v>2.8676552506694462</v>
      </c>
      <c r="F35" s="29">
        <v>5.9465160328898907</v>
      </c>
      <c r="G35" s="29">
        <v>8.8204867202709387</v>
      </c>
      <c r="H35" s="29">
        <v>13.878053873099409</v>
      </c>
      <c r="I35" s="29">
        <v>17.820499680017353</v>
      </c>
      <c r="J35" s="29">
        <v>20.121429961163543</v>
      </c>
      <c r="K35" s="29">
        <v>21.676555351791286</v>
      </c>
      <c r="L35" s="29">
        <v>23.124186081969484</v>
      </c>
      <c r="M35" s="29">
        <v>23.932785377091161</v>
      </c>
      <c r="N35" s="13"/>
      <c r="O35" s="13"/>
      <c r="P35" s="13"/>
      <c r="Q35" s="36"/>
      <c r="R35" s="37"/>
      <c r="S35" s="36"/>
      <c r="T35" s="38"/>
      <c r="U35" s="13"/>
      <c r="V35" s="13"/>
    </row>
    <row r="36" spans="1:22">
      <c r="A36" s="4"/>
      <c r="B36" s="28">
        <v>55.773758607050631</v>
      </c>
      <c r="C36" s="28">
        <v>65.224246248361354</v>
      </c>
      <c r="D36" s="28">
        <v>93.766145450631825</v>
      </c>
      <c r="E36" s="28">
        <v>153.89448518213149</v>
      </c>
      <c r="F36" s="28">
        <v>221.86183211035262</v>
      </c>
      <c r="G36" s="28">
        <v>298.35284739191457</v>
      </c>
      <c r="H36" s="28">
        <v>466.60031374774849</v>
      </c>
      <c r="I36" s="28">
        <v>644.75885214490108</v>
      </c>
      <c r="J36" s="28">
        <v>833.26305950496692</v>
      </c>
      <c r="K36" s="28">
        <v>1016.3067370014437</v>
      </c>
      <c r="L36" s="28">
        <v>1292.3621151948485</v>
      </c>
      <c r="M36" s="28">
        <v>1562.193561554127</v>
      </c>
      <c r="N36" s="13"/>
      <c r="O36" s="13"/>
      <c r="P36" s="13"/>
      <c r="Q36" s="36"/>
      <c r="R36" s="37"/>
      <c r="S36" s="36"/>
      <c r="T36" s="38"/>
      <c r="U36" s="13"/>
      <c r="V36" s="13"/>
    </row>
    <row r="37" spans="1:22">
      <c r="A37" s="4"/>
      <c r="B37" s="29">
        <v>-2.6854657707006591</v>
      </c>
      <c r="C37" s="29">
        <v>-0.94767386845162893</v>
      </c>
      <c r="D37" s="29">
        <v>0.42202205351990735</v>
      </c>
      <c r="E37" s="29">
        <v>3.4059993386834173</v>
      </c>
      <c r="F37" s="29">
        <v>6.4636942516335285</v>
      </c>
      <c r="G37" s="29">
        <v>9.5085453291414126</v>
      </c>
      <c r="H37" s="29">
        <v>13.573624166325633</v>
      </c>
      <c r="I37" s="29">
        <v>16.322680888213291</v>
      </c>
      <c r="J37" s="29">
        <v>17.431072073373709</v>
      </c>
      <c r="K37" s="29">
        <v>18.326775413755449</v>
      </c>
      <c r="L37" s="29">
        <v>19.141695817606998</v>
      </c>
      <c r="M37" s="29">
        <v>19.896298043321792</v>
      </c>
      <c r="N37" s="13"/>
      <c r="O37" s="13"/>
      <c r="P37" s="13"/>
      <c r="Q37" s="36"/>
      <c r="R37" s="37"/>
      <c r="S37" s="36"/>
      <c r="T37" s="38"/>
      <c r="U37" s="13"/>
      <c r="V37" s="13"/>
    </row>
    <row r="38" spans="1:2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25"/>
      <c r="O38" s="25"/>
      <c r="P38" s="25"/>
      <c r="Q38" s="36"/>
      <c r="R38" s="37"/>
      <c r="S38" s="36"/>
      <c r="T38" s="38"/>
      <c r="V38" s="13"/>
    </row>
    <row r="39" spans="1:22">
      <c r="A39" s="4" t="s">
        <v>71</v>
      </c>
      <c r="B39" s="28">
        <v>17.473344446241388</v>
      </c>
      <c r="C39" s="29">
        <v>53.59</v>
      </c>
      <c r="D39" s="28">
        <v>90.578981794827612</v>
      </c>
      <c r="E39" s="28">
        <v>174.41599085265327</v>
      </c>
      <c r="F39" s="28">
        <v>262.65187291750402</v>
      </c>
      <c r="G39" s="28">
        <v>359.9112477658241</v>
      </c>
      <c r="H39" s="28">
        <v>553.49028451818799</v>
      </c>
      <c r="I39" s="28">
        <v>744.10996837681</v>
      </c>
      <c r="J39" s="28">
        <v>936.98130908879</v>
      </c>
      <c r="K39" s="28">
        <v>1132.797619097646</v>
      </c>
      <c r="L39" s="28">
        <v>1421.0407475400316</v>
      </c>
      <c r="M39" s="28">
        <v>1710.3472817929833</v>
      </c>
      <c r="N39" s="13"/>
      <c r="O39" s="13"/>
      <c r="P39" s="13"/>
      <c r="V39" s="13"/>
    </row>
    <row r="40" spans="1:22">
      <c r="A40" s="4"/>
      <c r="B40" s="29">
        <v>-2.7778946782222538</v>
      </c>
      <c r="C40" s="29">
        <v>-0.76771120800208603</v>
      </c>
      <c r="D40" s="29">
        <v>0.97994313196880656</v>
      </c>
      <c r="E40" s="29">
        <v>3.8458398251710841</v>
      </c>
      <c r="F40" s="29">
        <v>5.7557752320076316</v>
      </c>
      <c r="G40" s="29">
        <v>6.9491945133186004</v>
      </c>
      <c r="H40" s="29">
        <v>8.3569278502547775</v>
      </c>
      <c r="I40" s="29">
        <v>9.2607179639689328</v>
      </c>
      <c r="J40" s="29">
        <v>9.8983784665897296</v>
      </c>
      <c r="K40" s="29">
        <v>10.471360105403701</v>
      </c>
      <c r="L40" s="29">
        <v>10.863304320766378</v>
      </c>
      <c r="M40" s="29">
        <v>11.288825817921746</v>
      </c>
      <c r="N40" s="13"/>
      <c r="O40" s="13"/>
      <c r="P40" s="13"/>
      <c r="V40" s="13"/>
    </row>
    <row r="41" spans="1:22">
      <c r="A41" s="4"/>
      <c r="B41" s="28">
        <v>15.218794181884263</v>
      </c>
      <c r="C41" s="28">
        <v>53.517085266978718</v>
      </c>
      <c r="D41" s="28">
        <v>94.354925694388058</v>
      </c>
      <c r="E41" s="28">
        <v>181.02592218636264</v>
      </c>
      <c r="F41" s="28">
        <v>273.34204161982655</v>
      </c>
      <c r="G41" s="28">
        <v>364.91831043648938</v>
      </c>
      <c r="H41" s="28">
        <v>556.54779166025742</v>
      </c>
      <c r="I41" s="28">
        <v>747.7391192555408</v>
      </c>
      <c r="J41" s="28">
        <v>943.77340461651659</v>
      </c>
      <c r="K41" s="28">
        <v>1137.5488586219667</v>
      </c>
      <c r="L41" s="28">
        <v>1428.9285178046111</v>
      </c>
      <c r="M41" s="28">
        <v>1721.0566696434246</v>
      </c>
      <c r="N41" s="13"/>
      <c r="O41" s="13"/>
      <c r="P41" s="13"/>
      <c r="V41" s="13"/>
    </row>
    <row r="42" spans="1:22">
      <c r="A42" s="4"/>
      <c r="B42" s="29">
        <v>-2.148781822793262</v>
      </c>
      <c r="C42" s="29">
        <v>-0.56771120800208563</v>
      </c>
      <c r="D42" s="29">
        <v>0.75371748083193035</v>
      </c>
      <c r="E42" s="29">
        <v>3.2598944105946512</v>
      </c>
      <c r="F42" s="29">
        <v>4.9459591378101528</v>
      </c>
      <c r="G42" s="29">
        <v>6.3777534767238988</v>
      </c>
      <c r="H42" s="29">
        <v>7.8383017760752303</v>
      </c>
      <c r="I42" s="29">
        <v>8.6652687577901695</v>
      </c>
      <c r="J42" s="29">
        <v>9.0872739499046915</v>
      </c>
      <c r="K42" s="29">
        <v>9.5137766399564203</v>
      </c>
      <c r="L42" s="29">
        <v>10.117401272566498</v>
      </c>
      <c r="M42" s="29">
        <v>10.688666360905838</v>
      </c>
      <c r="N42" s="13"/>
      <c r="O42" s="13"/>
      <c r="P42" s="7"/>
      <c r="Q42" s="36"/>
      <c r="R42" s="40"/>
      <c r="S42" s="36"/>
      <c r="T42" s="39"/>
      <c r="V42" s="13"/>
    </row>
    <row r="43" spans="1:22">
      <c r="A43" s="4"/>
      <c r="B43" s="28">
        <v>19.665057908237792</v>
      </c>
      <c r="C43" s="28">
        <v>53.647089688676409</v>
      </c>
      <c r="D43" s="28">
        <v>96.488803988953947</v>
      </c>
      <c r="E43" s="28">
        <v>183.04156488554355</v>
      </c>
      <c r="F43" s="28">
        <v>275.80454379401988</v>
      </c>
      <c r="G43" s="28">
        <v>369.37440747972414</v>
      </c>
      <c r="H43" s="28">
        <v>562.63849608331975</v>
      </c>
      <c r="I43" s="28">
        <v>754.92958875131865</v>
      </c>
      <c r="J43" s="28">
        <v>949.81290588227807</v>
      </c>
      <c r="K43" s="28">
        <v>1142.0544217599627</v>
      </c>
      <c r="L43" s="28">
        <v>1435.337124662364</v>
      </c>
      <c r="M43" s="28">
        <v>1724.3536929065706</v>
      </c>
      <c r="N43" s="13"/>
      <c r="O43" s="13"/>
      <c r="P43" s="7"/>
      <c r="Q43" s="36"/>
      <c r="R43" s="42"/>
      <c r="S43" s="42"/>
      <c r="T43" s="39"/>
      <c r="V43" s="13"/>
    </row>
    <row r="44" spans="1:22">
      <c r="A44" s="4"/>
      <c r="B44" s="29">
        <v>-3.4385179732513365</v>
      </c>
      <c r="C44" s="29">
        <v>-0.81659478091710835</v>
      </c>
      <c r="D44" s="29">
        <v>0.85194111121329652</v>
      </c>
      <c r="E44" s="29">
        <v>3.8073035014677505</v>
      </c>
      <c r="F44" s="29">
        <v>5.7544715594268929</v>
      </c>
      <c r="G44" s="29">
        <v>6.8642024043878909</v>
      </c>
      <c r="H44" s="29">
        <v>8.3664669988326548</v>
      </c>
      <c r="I44" s="29">
        <v>9.3430735352111736</v>
      </c>
      <c r="J44" s="29">
        <v>9.9199162117350106</v>
      </c>
      <c r="K44" s="29">
        <v>10.28403764209939</v>
      </c>
      <c r="L44" s="29">
        <v>10.530456135259536</v>
      </c>
      <c r="M44" s="29">
        <v>10.682291069362099</v>
      </c>
      <c r="N44" s="13"/>
      <c r="O44" s="13"/>
      <c r="P44" s="13"/>
      <c r="Q44" s="36"/>
      <c r="R44" s="37"/>
      <c r="S44" s="36"/>
      <c r="T44" s="38"/>
      <c r="V44" s="13"/>
    </row>
    <row r="45" spans="1:2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3"/>
      <c r="O45" s="13"/>
      <c r="P45" s="13"/>
      <c r="Q45" s="36"/>
      <c r="R45" s="37"/>
      <c r="S45" s="36"/>
      <c r="T45" s="38"/>
      <c r="V45" s="13"/>
    </row>
    <row r="46" spans="1:22">
      <c r="A46" s="4" t="s">
        <v>72</v>
      </c>
      <c r="B46" s="28">
        <v>14.716571281033069</v>
      </c>
      <c r="C46" s="28">
        <v>52.061417061474785</v>
      </c>
      <c r="D46" s="28">
        <v>91.427523247376683</v>
      </c>
      <c r="E46" s="28">
        <v>169.20011759817501</v>
      </c>
      <c r="F46" s="28">
        <v>250.00881704456035</v>
      </c>
      <c r="G46" s="28">
        <v>336.43040780368608</v>
      </c>
      <c r="H46" s="28">
        <v>522.71034557262294</v>
      </c>
      <c r="I46" s="28">
        <v>712.02255219679091</v>
      </c>
      <c r="J46" s="28">
        <v>904.21832846160885</v>
      </c>
      <c r="K46" s="28">
        <v>1096.8111625237791</v>
      </c>
      <c r="L46" s="28">
        <v>1387.7469926870829</v>
      </c>
      <c r="M46" s="28">
        <v>1677.9000719405417</v>
      </c>
      <c r="N46" s="13"/>
      <c r="O46" s="13"/>
      <c r="P46" s="13"/>
      <c r="V46" s="13"/>
    </row>
    <row r="47" spans="1:22">
      <c r="A47" s="4"/>
      <c r="B47" s="31">
        <v>-2.7884327696097273</v>
      </c>
      <c r="C47" s="31">
        <v>-0.32073733011571759</v>
      </c>
      <c r="D47" s="31">
        <v>2.0216720849337353</v>
      </c>
      <c r="E47" s="31">
        <v>7.4914043718225276</v>
      </c>
      <c r="F47" s="31">
        <v>11.486675192413996</v>
      </c>
      <c r="G47" s="31">
        <v>14.473389972505432</v>
      </c>
      <c r="H47" s="31">
        <v>17.513118324293558</v>
      </c>
      <c r="I47" s="31">
        <v>19.292601861829237</v>
      </c>
      <c r="J47" s="31">
        <v>20.175906591446811</v>
      </c>
      <c r="K47" s="31">
        <v>20.947515742067161</v>
      </c>
      <c r="L47" s="31">
        <v>21.683253601322345</v>
      </c>
      <c r="M47" s="31">
        <v>22.264561475646758</v>
      </c>
      <c r="N47" s="13"/>
      <c r="O47" s="13"/>
      <c r="P47" s="13"/>
      <c r="V47" s="13"/>
    </row>
    <row r="48" spans="1:22">
      <c r="A48" s="4"/>
      <c r="B48" s="28">
        <v>15.863086466846701</v>
      </c>
      <c r="C48" s="28">
        <v>52.421331731401004</v>
      </c>
      <c r="D48" s="28">
        <v>88.570348883624533</v>
      </c>
      <c r="E48" s="28">
        <v>163.56948160761226</v>
      </c>
      <c r="F48" s="28">
        <v>242.94690322266644</v>
      </c>
      <c r="G48" s="28">
        <v>330.05306163466787</v>
      </c>
      <c r="H48" s="28">
        <v>517.10649372582998</v>
      </c>
      <c r="I48" s="28">
        <v>709.80833984026197</v>
      </c>
      <c r="J48" s="28">
        <v>906.66283427479163</v>
      </c>
      <c r="K48" s="28">
        <v>1104.1144451127784</v>
      </c>
      <c r="L48" s="28">
        <v>1397.9496464293243</v>
      </c>
      <c r="M48" s="28">
        <v>1689.963365933419</v>
      </c>
      <c r="N48" s="13"/>
      <c r="O48" s="13"/>
      <c r="P48" s="13"/>
      <c r="V48" s="13"/>
    </row>
    <row r="49" spans="1:22">
      <c r="A49" s="4"/>
      <c r="B49" s="31">
        <v>-2.4017066874178519</v>
      </c>
      <c r="C49" s="31">
        <v>-0.41466764927433081</v>
      </c>
      <c r="D49" s="31">
        <v>2.3335953902881106</v>
      </c>
      <c r="E49" s="31">
        <v>8.1553350820196453</v>
      </c>
      <c r="F49" s="31">
        <v>12.491100460548708</v>
      </c>
      <c r="G49" s="31">
        <v>15.660094871534529</v>
      </c>
      <c r="H49" s="31">
        <v>19.199455126171173</v>
      </c>
      <c r="I49" s="31">
        <v>20.624014422680922</v>
      </c>
      <c r="J49" s="31">
        <v>21.195795282991671</v>
      </c>
      <c r="K49" s="31">
        <v>21.28985644345822</v>
      </c>
      <c r="L49" s="31">
        <v>21.889816828742287</v>
      </c>
      <c r="M49" s="31">
        <v>22.755131730290838</v>
      </c>
      <c r="N49" s="13"/>
      <c r="O49" s="13"/>
      <c r="P49" s="7"/>
      <c r="Q49" s="36"/>
      <c r="R49" s="40"/>
      <c r="S49" s="36"/>
      <c r="T49" s="39"/>
      <c r="V49" s="13"/>
    </row>
    <row r="50" spans="1:22">
      <c r="A50" s="4"/>
      <c r="B50" s="28">
        <v>22.898252266020233</v>
      </c>
      <c r="C50" s="28">
        <v>53.20095379926844</v>
      </c>
      <c r="D50" s="28">
        <v>87.635704505927109</v>
      </c>
      <c r="E50" s="28">
        <v>162.49239046917904</v>
      </c>
      <c r="F50" s="28">
        <v>242.45189146037666</v>
      </c>
      <c r="G50" s="28">
        <v>329.62802022535061</v>
      </c>
      <c r="H50" s="28">
        <v>515.54190098917741</v>
      </c>
      <c r="I50" s="28">
        <v>706.94375461946947</v>
      </c>
      <c r="J50" s="28">
        <v>901.05210476061802</v>
      </c>
      <c r="K50" s="28">
        <v>1096.0594534075924</v>
      </c>
      <c r="L50" s="28">
        <v>1388.4820402509567</v>
      </c>
      <c r="M50" s="28">
        <v>1678.934891817474</v>
      </c>
      <c r="N50" s="13"/>
      <c r="O50" s="13"/>
      <c r="P50" s="7"/>
      <c r="Q50" s="36"/>
      <c r="R50" s="42"/>
      <c r="S50" s="42"/>
      <c r="T50" s="39"/>
      <c r="V50" s="13"/>
    </row>
    <row r="51" spans="1:22">
      <c r="A51" s="4"/>
      <c r="B51" s="31">
        <v>-3.1578764729604547</v>
      </c>
      <c r="C51" s="31">
        <v>-0.57926213362581536</v>
      </c>
      <c r="D51" s="31">
        <v>2.3585595540939055</v>
      </c>
      <c r="E51" s="31">
        <v>8.0265647221224512</v>
      </c>
      <c r="F51" s="31">
        <v>12.204212783320941</v>
      </c>
      <c r="G51" s="31">
        <v>15.35154518872389</v>
      </c>
      <c r="H51" s="31">
        <v>19.117294771205053</v>
      </c>
      <c r="I51" s="31">
        <v>21.164817638435661</v>
      </c>
      <c r="J51" s="31">
        <v>21.978911232844453</v>
      </c>
      <c r="K51" s="31">
        <v>22.625971647274621</v>
      </c>
      <c r="L51" s="31">
        <v>23.348961026598293</v>
      </c>
      <c r="M51" s="31">
        <v>24.02684953504275</v>
      </c>
      <c r="N51" s="13"/>
      <c r="O51" s="13"/>
      <c r="P51" s="13"/>
      <c r="Q51" s="36"/>
      <c r="R51" s="4"/>
      <c r="S51" s="4"/>
      <c r="T51" s="4"/>
      <c r="V51" s="13"/>
    </row>
    <row r="52" spans="1:22">
      <c r="A52" s="4"/>
      <c r="B52" s="28">
        <v>39.82126209324214</v>
      </c>
      <c r="C52" s="28">
        <v>61.280593190981534</v>
      </c>
      <c r="D52" s="28">
        <v>91.472582328060298</v>
      </c>
      <c r="E52" s="28">
        <v>155.63573445886976</v>
      </c>
      <c r="F52" s="28">
        <v>222.49686124672627</v>
      </c>
      <c r="G52" s="28">
        <v>300.56226077348634</v>
      </c>
      <c r="H52" s="28">
        <v>471.50064478323054</v>
      </c>
      <c r="I52" s="28">
        <v>651.34930213750965</v>
      </c>
      <c r="J52" s="28">
        <v>841.46872307215426</v>
      </c>
      <c r="K52" s="28">
        <v>1031.7373071846926</v>
      </c>
      <c r="L52" s="28">
        <v>1318.268360035567</v>
      </c>
      <c r="M52" s="28">
        <v>1604.0199884116589</v>
      </c>
      <c r="N52" s="13"/>
      <c r="O52" s="13"/>
      <c r="P52" s="13"/>
      <c r="Q52" s="36"/>
      <c r="R52" s="4"/>
      <c r="S52" s="4"/>
      <c r="T52" s="4"/>
      <c r="V52" s="13"/>
    </row>
    <row r="53" spans="1:22">
      <c r="A53" s="4"/>
      <c r="B53" s="31">
        <v>-3.1231704832705884</v>
      </c>
      <c r="C53" s="31">
        <v>-1.1037475491561979</v>
      </c>
      <c r="D53" s="31">
        <v>0.82134846420595831</v>
      </c>
      <c r="E53" s="31">
        <v>5.0593929509484195</v>
      </c>
      <c r="F53" s="31">
        <v>9.5848491770965314</v>
      </c>
      <c r="G53" s="31">
        <v>12.971486813485486</v>
      </c>
      <c r="H53" s="31">
        <v>17.791031230212663</v>
      </c>
      <c r="I53" s="31">
        <v>20.739898825597564</v>
      </c>
      <c r="J53" s="31">
        <v>21.759936201688603</v>
      </c>
      <c r="K53" s="31">
        <v>22.325273376016249</v>
      </c>
      <c r="L53" s="31">
        <v>23.09033744684411</v>
      </c>
      <c r="M53" s="31">
        <v>23.589643489429392</v>
      </c>
      <c r="N53" s="13"/>
      <c r="O53" s="13"/>
      <c r="P53" s="13"/>
      <c r="Q53" s="36"/>
      <c r="R53" s="4"/>
      <c r="S53" s="4"/>
      <c r="T53" s="4"/>
      <c r="V53" s="13"/>
    </row>
    <row r="54" spans="1:2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13"/>
      <c r="O54" s="13"/>
      <c r="P54" s="13"/>
      <c r="Q54" s="36"/>
      <c r="R54" s="4"/>
      <c r="S54" s="4"/>
      <c r="T54" s="4"/>
      <c r="V54" s="13"/>
    </row>
    <row r="55" spans="1:22">
      <c r="A55" s="4" t="s">
        <v>73</v>
      </c>
      <c r="B55" s="28">
        <v>19.579603605207492</v>
      </c>
      <c r="C55" s="28">
        <v>53.028887791435011</v>
      </c>
      <c r="D55" s="28">
        <v>90.905559648892066</v>
      </c>
      <c r="E55" s="28">
        <v>168.73623865517075</v>
      </c>
      <c r="F55" s="28">
        <v>248.99288064254256</v>
      </c>
      <c r="G55" s="28">
        <v>335.68821424280753</v>
      </c>
      <c r="H55" s="28">
        <v>519.84939327311781</v>
      </c>
      <c r="I55" s="28">
        <v>705.72053675114125</v>
      </c>
      <c r="J55" s="28">
        <v>893.29982905164286</v>
      </c>
      <c r="K55" s="28">
        <v>1079.6508280406686</v>
      </c>
      <c r="L55" s="28">
        <v>1366.2894771411929</v>
      </c>
      <c r="M55" s="28">
        <v>1651.5535155922398</v>
      </c>
      <c r="N55" s="13"/>
      <c r="O55" s="13"/>
      <c r="P55" s="13"/>
      <c r="V55" s="13"/>
    </row>
    <row r="56" spans="1:22">
      <c r="A56" s="4"/>
      <c r="B56" s="31">
        <v>-4.3491756585225847</v>
      </c>
      <c r="C56" s="31">
        <v>-0.81322698914081859</v>
      </c>
      <c r="D56" s="31">
        <v>2.8490419743089017</v>
      </c>
      <c r="E56" s="31">
        <v>10.418451346298601</v>
      </c>
      <c r="F56" s="31">
        <v>15.897936372584587</v>
      </c>
      <c r="G56" s="31">
        <v>19.960606347140804</v>
      </c>
      <c r="H56" s="31">
        <v>24.641261801613371</v>
      </c>
      <c r="I56" s="31">
        <v>27.014196297358442</v>
      </c>
      <c r="J56" s="31">
        <v>28.235079446758213</v>
      </c>
      <c r="K56" s="31">
        <v>29.127019238428566</v>
      </c>
      <c r="L56" s="31">
        <v>29.564372242567636</v>
      </c>
      <c r="M56" s="31">
        <v>30.28295959991684</v>
      </c>
      <c r="N56" s="13"/>
      <c r="O56" s="13"/>
      <c r="P56" s="13"/>
      <c r="V56" s="13"/>
    </row>
    <row r="57" spans="1:22">
      <c r="A57" s="4"/>
      <c r="B57" s="28">
        <v>25.067869007004084</v>
      </c>
      <c r="C57" s="28">
        <v>55.760662723057656</v>
      </c>
      <c r="D57" s="28">
        <v>93.105399581766591</v>
      </c>
      <c r="E57" s="28">
        <v>168.11731748116139</v>
      </c>
      <c r="F57" s="28">
        <v>247.44909458969741</v>
      </c>
      <c r="G57" s="28">
        <v>331.70994468238331</v>
      </c>
      <c r="H57" s="28">
        <v>510.04366866779515</v>
      </c>
      <c r="I57" s="28">
        <v>685.79459933534986</v>
      </c>
      <c r="J57" s="28">
        <v>860.37898679094769</v>
      </c>
      <c r="K57" s="28">
        <v>1035.5657299759146</v>
      </c>
      <c r="L57" s="28">
        <v>1306.4763658794757</v>
      </c>
      <c r="M57" s="28">
        <v>1576.1433559057655</v>
      </c>
      <c r="N57" s="13"/>
      <c r="O57" s="13"/>
      <c r="P57" s="13"/>
      <c r="V57" s="13"/>
    </row>
    <row r="58" spans="1:22">
      <c r="A58" s="4"/>
      <c r="B58" s="31">
        <v>-4.3992763912747712</v>
      </c>
      <c r="C58" s="31">
        <v>-1.2967709043860132</v>
      </c>
      <c r="D58" s="31">
        <v>1.641609766830709</v>
      </c>
      <c r="E58" s="31">
        <v>7.8087266407798026</v>
      </c>
      <c r="F58" s="31">
        <v>12.606364529963075</v>
      </c>
      <c r="G58" s="31">
        <v>16.13277689916978</v>
      </c>
      <c r="H58" s="31">
        <v>20.403314535060069</v>
      </c>
      <c r="I58" s="31">
        <v>22.711909559977443</v>
      </c>
      <c r="J58" s="31">
        <v>23.611289198695605</v>
      </c>
      <c r="K58" s="31">
        <v>24.354880654671224</v>
      </c>
      <c r="L58" s="31">
        <v>25.14605268083843</v>
      </c>
      <c r="M58" s="31">
        <v>25.76934830278795</v>
      </c>
      <c r="N58" s="41"/>
      <c r="O58" s="41"/>
      <c r="P58" s="7"/>
      <c r="Q58" s="34"/>
      <c r="R58" s="14"/>
      <c r="S58" s="34"/>
      <c r="T58" s="35"/>
    </row>
    <row r="59" spans="1:22">
      <c r="A59" s="4"/>
      <c r="B59" s="28">
        <v>30.480363648214777</v>
      </c>
      <c r="C59" s="28">
        <v>56.778455563158268</v>
      </c>
      <c r="D59" s="28">
        <v>93.01770528953287</v>
      </c>
      <c r="E59" s="28">
        <v>167.76714852945045</v>
      </c>
      <c r="F59" s="28">
        <v>243.84314239351966</v>
      </c>
      <c r="G59" s="28">
        <v>325.28605352836428</v>
      </c>
      <c r="H59" s="28">
        <v>501.54996475988241</v>
      </c>
      <c r="I59" s="28">
        <v>678.70435365407639</v>
      </c>
      <c r="J59" s="28">
        <v>861.54158165029969</v>
      </c>
      <c r="K59" s="28">
        <v>1045.4266596281545</v>
      </c>
      <c r="L59" s="28">
        <v>1326.0176285630432</v>
      </c>
      <c r="M59" s="28">
        <v>1606.7138950540407</v>
      </c>
      <c r="N59" s="13"/>
      <c r="O59" s="13"/>
      <c r="P59" s="7"/>
      <c r="Q59" s="13"/>
      <c r="R59" s="11"/>
      <c r="S59" s="11"/>
      <c r="T59" s="8"/>
    </row>
    <row r="60" spans="1:22">
      <c r="A60" s="4"/>
      <c r="B60" s="31">
        <v>-5.2473103045887362</v>
      </c>
      <c r="C60" s="31">
        <v>-1.5318184055783821</v>
      </c>
      <c r="D60" s="31">
        <v>1.50932680523917</v>
      </c>
      <c r="E60" s="31">
        <v>7.6953203643613044</v>
      </c>
      <c r="F60" s="31">
        <v>12.724892245633502</v>
      </c>
      <c r="G60" s="31">
        <v>16.823998829648744</v>
      </c>
      <c r="H60" s="31">
        <v>21.916444011029984</v>
      </c>
      <c r="I60" s="31">
        <v>24.988831875821674</v>
      </c>
      <c r="J60" s="31">
        <v>26.334929538687433</v>
      </c>
      <c r="K60" s="31">
        <v>27.133517967031416</v>
      </c>
      <c r="L60" s="31">
        <v>28.051472192309546</v>
      </c>
      <c r="M60" s="31">
        <v>28.732310031768865</v>
      </c>
      <c r="N60" s="13"/>
      <c r="O60" s="13"/>
      <c r="P60" s="13"/>
      <c r="Q60" s="13"/>
      <c r="R60" s="13"/>
      <c r="S60" s="13"/>
    </row>
    <row r="61" spans="1:22">
      <c r="A61" s="4"/>
      <c r="B61" s="28">
        <v>17.648550954468227</v>
      </c>
      <c r="C61" s="28">
        <v>54.370499405728928</v>
      </c>
      <c r="D61" s="28">
        <v>95.058403696118432</v>
      </c>
      <c r="E61" s="28">
        <v>170.65559520685929</v>
      </c>
      <c r="F61" s="28">
        <v>248.37645353274092</v>
      </c>
      <c r="G61" s="28">
        <v>330.04948973683031</v>
      </c>
      <c r="H61" s="28">
        <v>508.60908543530206</v>
      </c>
      <c r="I61" s="28">
        <v>692.07713317856303</v>
      </c>
      <c r="J61" s="28">
        <v>874.07791869499033</v>
      </c>
      <c r="K61" s="28">
        <v>1056.8159671022474</v>
      </c>
      <c r="L61" s="28">
        <v>1337.3338412549795</v>
      </c>
      <c r="M61" s="28">
        <v>1618.245723911303</v>
      </c>
      <c r="N61" s="13"/>
      <c r="O61" s="13"/>
      <c r="P61" s="13"/>
      <c r="Q61" s="13"/>
      <c r="R61" s="13"/>
      <c r="S61" s="13"/>
    </row>
    <row r="62" spans="1:22">
      <c r="A62" s="4"/>
      <c r="B62" s="31">
        <v>-3.6503241878861692</v>
      </c>
      <c r="C62" s="31">
        <v>-1.1411020143865624</v>
      </c>
      <c r="D62" s="31">
        <v>1.2996685265826822</v>
      </c>
      <c r="E62" s="31">
        <v>7.9824484050467275</v>
      </c>
      <c r="F62" s="31">
        <v>13.725402267677913</v>
      </c>
      <c r="G62" s="31">
        <v>18.241420634693675</v>
      </c>
      <c r="H62" s="31">
        <v>23.448339790611868</v>
      </c>
      <c r="I62" s="31">
        <v>26.315471883906429</v>
      </c>
      <c r="J62" s="31">
        <v>27.354160088696638</v>
      </c>
      <c r="K62" s="31">
        <v>28.119503278279648</v>
      </c>
      <c r="L62" s="31">
        <v>28.986640805578791</v>
      </c>
      <c r="M62" s="31">
        <v>29.649455370033145</v>
      </c>
      <c r="N62" s="13"/>
      <c r="O62" s="13"/>
      <c r="P62" s="13"/>
      <c r="Q62" s="13"/>
      <c r="R62" s="13"/>
      <c r="S62" s="13"/>
    </row>
    <row r="63" spans="1:2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13"/>
      <c r="O63" s="13"/>
      <c r="P63" s="13"/>
      <c r="Q63" s="13"/>
      <c r="R63" s="13"/>
      <c r="S63" s="13"/>
    </row>
    <row r="64" spans="1:22">
      <c r="A64" s="4"/>
      <c r="B64" s="4">
        <v>0</v>
      </c>
      <c r="C64" s="4">
        <v>50</v>
      </c>
      <c r="D64" s="4">
        <v>100</v>
      </c>
      <c r="E64" s="4">
        <v>200</v>
      </c>
      <c r="F64" s="4">
        <v>300</v>
      </c>
      <c r="G64" s="4">
        <v>400</v>
      </c>
      <c r="H64" s="4">
        <v>600</v>
      </c>
      <c r="I64" s="4">
        <v>800</v>
      </c>
      <c r="J64" s="4">
        <v>1000</v>
      </c>
      <c r="K64" s="4">
        <v>1200</v>
      </c>
      <c r="L64" s="4">
        <v>1500</v>
      </c>
      <c r="M64" s="4">
        <v>1800</v>
      </c>
      <c r="N64" s="13"/>
      <c r="O64" s="13"/>
      <c r="P64" s="13"/>
      <c r="Q64" s="13"/>
      <c r="R64" s="13"/>
      <c r="S64" s="13"/>
    </row>
    <row r="65" spans="1:19">
      <c r="A65" s="4" t="s">
        <v>44</v>
      </c>
      <c r="B65" s="4">
        <v>-3.374611353237809</v>
      </c>
      <c r="C65" s="4">
        <v>-1.1974490242584734</v>
      </c>
      <c r="D65" s="4">
        <v>0.59129693683524609</v>
      </c>
      <c r="E65" s="4">
        <v>4.2485634796292109</v>
      </c>
      <c r="F65" s="4">
        <v>7.7423492620580028</v>
      </c>
      <c r="G65" s="4">
        <v>11.149741807555211</v>
      </c>
      <c r="H65" s="4">
        <v>15.973241543049093</v>
      </c>
      <c r="I65" s="4">
        <v>19.181484763481862</v>
      </c>
      <c r="J65" s="4">
        <v>21.574489547347099</v>
      </c>
      <c r="K65" s="4">
        <v>22.9313825340497</v>
      </c>
      <c r="L65" s="4">
        <v>24.113139882458068</v>
      </c>
      <c r="M65" s="4">
        <v>24.530422829260147</v>
      </c>
      <c r="N65" s="13"/>
      <c r="O65" s="13"/>
      <c r="P65" s="13"/>
      <c r="Q65" s="13"/>
      <c r="R65" s="13"/>
      <c r="S65" s="13"/>
    </row>
    <row r="66" spans="1:19">
      <c r="A66" s="4" t="s">
        <v>30</v>
      </c>
      <c r="B66" s="4">
        <v>-3.4385179732513365</v>
      </c>
      <c r="C66" s="4">
        <v>-0.81659478091710835</v>
      </c>
      <c r="D66" s="4">
        <v>0.85194111121329652</v>
      </c>
      <c r="E66" s="4">
        <v>3.8073035014677505</v>
      </c>
      <c r="F66" s="4">
        <v>5.7544715594268929</v>
      </c>
      <c r="G66" s="4">
        <v>6.8642024043878909</v>
      </c>
      <c r="H66" s="4">
        <v>8.3664669988326548</v>
      </c>
      <c r="I66" s="4">
        <v>9.3430735352111736</v>
      </c>
      <c r="J66" s="4">
        <v>9.9199162117350106</v>
      </c>
      <c r="K66" s="4">
        <v>10.28403764209939</v>
      </c>
      <c r="L66" s="4">
        <v>10.530456135259536</v>
      </c>
      <c r="M66" s="4">
        <v>10.682291069362099</v>
      </c>
      <c r="N66" s="13"/>
      <c r="O66" s="13"/>
      <c r="P66" s="13"/>
      <c r="Q66" s="13"/>
      <c r="R66" s="13"/>
      <c r="S66" s="13"/>
    </row>
    <row r="67" spans="1:19">
      <c r="A67" s="4" t="s">
        <v>31</v>
      </c>
      <c r="B67" s="4">
        <v>-3.1578764729604547</v>
      </c>
      <c r="C67" s="4">
        <v>-0.57926213362581536</v>
      </c>
      <c r="D67" s="4">
        <v>2.3585595540939055</v>
      </c>
      <c r="E67" s="4">
        <v>8.0265647221224512</v>
      </c>
      <c r="F67" s="4">
        <v>12.204212783320941</v>
      </c>
      <c r="G67" s="4">
        <v>15.35154518872389</v>
      </c>
      <c r="H67" s="4">
        <v>19.117294771205053</v>
      </c>
      <c r="I67" s="4">
        <v>21.164817638435661</v>
      </c>
      <c r="J67" s="4">
        <v>21.978911232844453</v>
      </c>
      <c r="K67" s="4">
        <v>22.625971647274621</v>
      </c>
      <c r="L67" s="4">
        <v>23.348961026598293</v>
      </c>
      <c r="M67" s="4">
        <v>24.02684953504275</v>
      </c>
      <c r="N67" s="13"/>
      <c r="O67" s="13"/>
      <c r="P67" s="13"/>
      <c r="Q67" s="13"/>
      <c r="R67" s="13"/>
      <c r="S67" s="13"/>
    </row>
    <row r="68" spans="1:19">
      <c r="A68" s="4" t="s">
        <v>32</v>
      </c>
      <c r="B68" s="31">
        <v>-4.3491756585225847</v>
      </c>
      <c r="C68" s="31">
        <v>-0.81322698914081859</v>
      </c>
      <c r="D68" s="31">
        <v>2.8490419743089017</v>
      </c>
      <c r="E68" s="31">
        <v>10.418451346298601</v>
      </c>
      <c r="F68" s="31">
        <v>15.897936372584587</v>
      </c>
      <c r="G68" s="31">
        <v>19.960606347140804</v>
      </c>
      <c r="H68" s="31">
        <v>24.641261801613371</v>
      </c>
      <c r="I68" s="31">
        <v>27.014196297358442</v>
      </c>
      <c r="J68" s="31">
        <v>28.235079446758213</v>
      </c>
      <c r="K68" s="31">
        <v>29.127019238428566</v>
      </c>
      <c r="L68" s="31">
        <v>29.564372242567636</v>
      </c>
      <c r="M68" s="31">
        <v>30.28295959991684</v>
      </c>
      <c r="N68" s="13"/>
      <c r="O68" s="13"/>
      <c r="P68" s="13"/>
      <c r="Q68" s="13"/>
      <c r="R68" s="13"/>
      <c r="S68" s="13"/>
    </row>
    <row r="69" spans="1:19">
      <c r="A69" s="4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13"/>
      <c r="O69" s="13"/>
      <c r="P69" s="13"/>
      <c r="Q69" s="13"/>
      <c r="R69" s="13"/>
      <c r="S69" s="13"/>
    </row>
    <row r="70" spans="1:19" ht="18.75">
      <c r="A70" s="55" t="s">
        <v>74</v>
      </c>
      <c r="B70" s="55"/>
      <c r="C70" s="55"/>
      <c r="D70" s="55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</row>
    <row r="71" spans="1:19" ht="18">
      <c r="A71" s="13"/>
      <c r="B71" s="54" t="s">
        <v>83</v>
      </c>
      <c r="C71" s="54"/>
      <c r="D71" s="54"/>
      <c r="E71" s="7" t="s">
        <v>7</v>
      </c>
      <c r="F71" s="13"/>
      <c r="G71" s="7" t="s">
        <v>8</v>
      </c>
      <c r="H71" s="13" t="s">
        <v>9</v>
      </c>
      <c r="Q71" s="13"/>
      <c r="R71" s="13"/>
      <c r="S71" s="13"/>
    </row>
    <row r="72" spans="1:19">
      <c r="A72" s="13" t="s">
        <v>10</v>
      </c>
      <c r="B72" s="32">
        <v>4.9000000000000002E-2</v>
      </c>
      <c r="C72" s="32">
        <v>4.9000000000000002E-2</v>
      </c>
      <c r="D72" s="32">
        <v>5.5E-2</v>
      </c>
      <c r="E72" s="9">
        <f>AVERAGE(B72:D72)</f>
        <v>5.0999999999999997E-2</v>
      </c>
      <c r="F72" s="13" t="s">
        <v>11</v>
      </c>
      <c r="G72" s="9">
        <f>STDEV(B72:D72)</f>
        <v>3.4641016151377535E-3</v>
      </c>
      <c r="H72" s="10" t="s">
        <v>17</v>
      </c>
      <c r="Q72" s="13"/>
      <c r="R72" s="13"/>
      <c r="S72" s="13"/>
    </row>
    <row r="73" spans="1:19">
      <c r="A73" s="13" t="s">
        <v>14</v>
      </c>
      <c r="B73" s="39">
        <f>U39</f>
        <v>0</v>
      </c>
      <c r="C73" s="39">
        <f>U40</f>
        <v>0</v>
      </c>
      <c r="D73" s="39">
        <f>U41</f>
        <v>0</v>
      </c>
      <c r="E73" s="9">
        <f>AVERAGE(B73:D73)</f>
        <v>0</v>
      </c>
      <c r="F73" s="13" t="s">
        <v>11</v>
      </c>
      <c r="G73" s="9">
        <f>STDEV(B73:D73)</f>
        <v>0</v>
      </c>
      <c r="H73" s="10" t="s">
        <v>45</v>
      </c>
    </row>
    <row r="74" spans="1:19">
      <c r="A74" s="13" t="s">
        <v>12</v>
      </c>
      <c r="B74" s="39">
        <f>U30</f>
        <v>0</v>
      </c>
      <c r="C74" s="39">
        <f>U31</f>
        <v>0</v>
      </c>
      <c r="D74" s="39">
        <f>U32</f>
        <v>0</v>
      </c>
      <c r="E74" s="9">
        <f>AVERAGE(B74:D74)</f>
        <v>0</v>
      </c>
      <c r="F74" s="13" t="s">
        <v>11</v>
      </c>
      <c r="G74" s="9">
        <f>STDEV(B74:D74)</f>
        <v>0</v>
      </c>
      <c r="H74" s="10" t="s">
        <v>46</v>
      </c>
    </row>
    <row r="75" spans="1:19">
      <c r="A75" s="13" t="s">
        <v>15</v>
      </c>
      <c r="B75" s="39">
        <f>U46</f>
        <v>0</v>
      </c>
      <c r="C75" s="39">
        <f>U47</f>
        <v>0</v>
      </c>
      <c r="D75" s="39">
        <f>U48</f>
        <v>0</v>
      </c>
      <c r="E75" s="9">
        <f>AVERAGE(B75:D75)</f>
        <v>0</v>
      </c>
      <c r="F75" s="13" t="s">
        <v>11</v>
      </c>
      <c r="G75" s="9">
        <f>STDEV(B75:D75)</f>
        <v>0</v>
      </c>
      <c r="H75" s="10" t="s">
        <v>16</v>
      </c>
    </row>
    <row r="77" spans="1:19" ht="18">
      <c r="A77" s="13"/>
      <c r="B77" s="54" t="s">
        <v>40</v>
      </c>
      <c r="C77" s="54"/>
      <c r="D77" s="54"/>
      <c r="E77" s="7" t="s">
        <v>7</v>
      </c>
      <c r="F77" s="13"/>
      <c r="G77" s="7" t="s">
        <v>8</v>
      </c>
      <c r="H77" s="13" t="s">
        <v>9</v>
      </c>
    </row>
    <row r="78" spans="1:19">
      <c r="A78" s="13" t="s">
        <v>10</v>
      </c>
      <c r="B78" s="33">
        <v>26.8</v>
      </c>
      <c r="C78" s="33">
        <v>24.1</v>
      </c>
      <c r="D78" s="33">
        <v>28.8</v>
      </c>
      <c r="E78" s="18">
        <f>AVERAGE(B78:D78)</f>
        <v>26.566666666666666</v>
      </c>
      <c r="F78" s="13" t="s">
        <v>11</v>
      </c>
      <c r="G78" s="7">
        <f>STDEV(B78:D78)</f>
        <v>2.3586719427113012</v>
      </c>
      <c r="H78" s="10" t="s">
        <v>47</v>
      </c>
    </row>
    <row r="79" spans="1:19">
      <c r="A79" s="13" t="s">
        <v>14</v>
      </c>
      <c r="B79" s="33">
        <v>25.1</v>
      </c>
      <c r="C79" s="33">
        <v>29.3</v>
      </c>
      <c r="D79" s="33">
        <v>27.5</v>
      </c>
      <c r="E79" s="18">
        <f>AVERAGE(B79:D79)</f>
        <v>27.3</v>
      </c>
      <c r="F79" s="13" t="s">
        <v>11</v>
      </c>
      <c r="G79" s="7">
        <f>STDEV(B79:D79)</f>
        <v>2.1071307505705068</v>
      </c>
      <c r="H79" s="10" t="s">
        <v>47</v>
      </c>
    </row>
    <row r="80" spans="1:19">
      <c r="A80" s="13" t="s">
        <v>12</v>
      </c>
      <c r="B80" s="33">
        <v>22.6</v>
      </c>
      <c r="C80" s="33">
        <v>25.8</v>
      </c>
      <c r="D80" s="33">
        <v>22.7</v>
      </c>
      <c r="E80" s="18">
        <f>AVERAGE(B80:D80)</f>
        <v>23.700000000000003</v>
      </c>
      <c r="F80" s="13" t="s">
        <v>11</v>
      </c>
      <c r="G80" s="7">
        <f>STDEV(B80:D80)</f>
        <v>1.819340539865979</v>
      </c>
      <c r="H80" s="10" t="s">
        <v>46</v>
      </c>
    </row>
    <row r="81" spans="1:8">
      <c r="A81" s="13" t="s">
        <v>15</v>
      </c>
      <c r="B81" s="33">
        <v>22.1</v>
      </c>
      <c r="C81" s="33">
        <v>20.3</v>
      </c>
      <c r="D81" s="33">
        <v>26</v>
      </c>
      <c r="E81" s="18">
        <f>AVERAGE(B81:D81)</f>
        <v>22.8</v>
      </c>
      <c r="F81" s="13" t="s">
        <v>11</v>
      </c>
      <c r="G81" s="7">
        <f>STDEV(B81:D81)</f>
        <v>2.9137604568666751</v>
      </c>
      <c r="H81" s="10" t="s">
        <v>48</v>
      </c>
    </row>
    <row r="82" spans="1:8">
      <c r="B82" s="13"/>
      <c r="C82" s="13"/>
      <c r="D82" s="13"/>
      <c r="E82" s="13"/>
      <c r="F82" s="13"/>
    </row>
    <row r="83" spans="1:8" ht="18">
      <c r="A83" s="13"/>
      <c r="B83" s="54" t="s">
        <v>41</v>
      </c>
      <c r="C83" s="54"/>
      <c r="D83" s="54"/>
      <c r="E83" s="7" t="s">
        <v>7</v>
      </c>
      <c r="F83" s="13"/>
      <c r="G83" s="7" t="s">
        <v>8</v>
      </c>
      <c r="H83" s="13" t="s">
        <v>9</v>
      </c>
    </row>
    <row r="84" spans="1:8">
      <c r="A84" s="13" t="s">
        <v>10</v>
      </c>
      <c r="B84" s="29">
        <v>749</v>
      </c>
      <c r="C84" s="29">
        <v>752</v>
      </c>
      <c r="D84" s="29">
        <v>684</v>
      </c>
      <c r="E84" s="19">
        <f>AVERAGE(B84:D84)</f>
        <v>728.33333333333337</v>
      </c>
      <c r="F84" s="13" t="s">
        <v>11</v>
      </c>
      <c r="G84" s="7">
        <f>STDEV(B84:D84)</f>
        <v>38.423083339749972</v>
      </c>
      <c r="H84" s="10" t="s">
        <v>45</v>
      </c>
    </row>
    <row r="85" spans="1:8">
      <c r="A85" s="13" t="s">
        <v>14</v>
      </c>
      <c r="B85" s="29">
        <v>553</v>
      </c>
      <c r="C85" s="29">
        <v>511</v>
      </c>
      <c r="D85" s="29">
        <v>497</v>
      </c>
      <c r="E85" s="19">
        <f>AVERAGE(B85:D85)</f>
        <v>520.33333333333337</v>
      </c>
      <c r="F85" s="13" t="s">
        <v>11</v>
      </c>
      <c r="G85" s="7">
        <f>STDEV(B85:D85)</f>
        <v>29.143323992525524</v>
      </c>
      <c r="H85" s="10" t="s">
        <v>18</v>
      </c>
    </row>
    <row r="86" spans="1:8">
      <c r="A86" s="13" t="s">
        <v>12</v>
      </c>
      <c r="B86" s="29">
        <v>920</v>
      </c>
      <c r="C86" s="29">
        <v>953</v>
      </c>
      <c r="D86" s="29">
        <v>898</v>
      </c>
      <c r="E86" s="19">
        <f>AVERAGE(B86:D86)</f>
        <v>923.66666666666663</v>
      </c>
      <c r="F86" s="13" t="s">
        <v>11</v>
      </c>
      <c r="G86" s="7">
        <f>STDEV(B86:D86)</f>
        <v>27.682726262658015</v>
      </c>
      <c r="H86" s="10" t="s">
        <v>46</v>
      </c>
    </row>
    <row r="87" spans="1:8">
      <c r="A87" s="13" t="s">
        <v>15</v>
      </c>
      <c r="B87" s="29">
        <v>1000</v>
      </c>
      <c r="C87" s="29">
        <v>958</v>
      </c>
      <c r="D87" s="29">
        <v>946</v>
      </c>
      <c r="E87" s="19">
        <f>AVERAGE(B87:D87)</f>
        <v>968</v>
      </c>
      <c r="F87" s="13" t="s">
        <v>11</v>
      </c>
      <c r="G87" s="7">
        <f>STDEV(B87:D87)</f>
        <v>28.354893757515651</v>
      </c>
      <c r="H87" s="10" t="s">
        <v>16</v>
      </c>
    </row>
    <row r="88" spans="1:8">
      <c r="B88" s="29"/>
      <c r="C88" s="29"/>
      <c r="F88" s="29"/>
    </row>
    <row r="89" spans="1:8" ht="18">
      <c r="A89" s="13"/>
      <c r="B89" s="54" t="s">
        <v>42</v>
      </c>
      <c r="C89" s="54"/>
      <c r="D89" s="54"/>
      <c r="E89" s="7" t="s">
        <v>7</v>
      </c>
      <c r="F89" s="13"/>
      <c r="G89" s="7" t="s">
        <v>8</v>
      </c>
      <c r="H89" s="13" t="s">
        <v>9</v>
      </c>
    </row>
    <row r="90" spans="1:8">
      <c r="A90" s="13" t="s">
        <v>10</v>
      </c>
      <c r="B90" s="33">
        <v>13.23</v>
      </c>
      <c r="C90" s="33">
        <v>12.77</v>
      </c>
      <c r="D90" s="33">
        <v>12.93</v>
      </c>
      <c r="E90" s="18">
        <f>AVERAGE(B90:D90)</f>
        <v>12.976666666666667</v>
      </c>
      <c r="F90" s="13" t="s">
        <v>11</v>
      </c>
      <c r="G90" s="7">
        <f>STDEV(B90:D90)</f>
        <v>0.23352373184186886</v>
      </c>
      <c r="H90" s="10" t="s">
        <v>17</v>
      </c>
    </row>
    <row r="91" spans="1:8">
      <c r="A91" s="13" t="s">
        <v>14</v>
      </c>
      <c r="B91" s="33">
        <v>6.65</v>
      </c>
      <c r="C91" s="33">
        <v>5.83</v>
      </c>
      <c r="D91" s="33">
        <v>5.94</v>
      </c>
      <c r="E91" s="18">
        <f>AVERAGE(B91:D91)</f>
        <v>6.1400000000000006</v>
      </c>
      <c r="F91" s="13" t="s">
        <v>11</v>
      </c>
      <c r="G91" s="7">
        <f>STDEV(B91:D91)</f>
        <v>0.44508426168534593</v>
      </c>
      <c r="H91" s="10" t="s">
        <v>45</v>
      </c>
    </row>
    <row r="92" spans="1:8">
      <c r="A92" s="13" t="s">
        <v>12</v>
      </c>
      <c r="B92" s="33">
        <v>15.55</v>
      </c>
      <c r="C92" s="33">
        <v>15.58</v>
      </c>
      <c r="D92" s="33">
        <v>14.5</v>
      </c>
      <c r="E92" s="18">
        <f>AVERAGE(B92:D92)</f>
        <v>15.21</v>
      </c>
      <c r="F92" s="13" t="s">
        <v>11</v>
      </c>
      <c r="G92" s="7">
        <f>STDEV(B92:D92)</f>
        <v>0.6150609725871985</v>
      </c>
      <c r="H92" s="10" t="s">
        <v>49</v>
      </c>
    </row>
    <row r="93" spans="1:8">
      <c r="A93" s="13" t="s">
        <v>15</v>
      </c>
      <c r="B93" s="33">
        <v>17.010000000000002</v>
      </c>
      <c r="C93" s="33">
        <v>16.079999999999998</v>
      </c>
      <c r="D93" s="33">
        <v>15.7</v>
      </c>
      <c r="E93" s="18">
        <f>AVERAGE(B93:D93)</f>
        <v>16.263333333333335</v>
      </c>
      <c r="F93" s="13" t="s">
        <v>11</v>
      </c>
      <c r="G93" s="7">
        <f>STDEV(B93:D93)</f>
        <v>0.67396834742683842</v>
      </c>
      <c r="H93" s="10" t="s">
        <v>16</v>
      </c>
    </row>
    <row r="94" spans="1:8" ht="15.75" thickBot="1">
      <c r="B94" s="29"/>
      <c r="C94" s="29"/>
      <c r="F94" s="29"/>
    </row>
    <row r="95" spans="1:8" ht="15.75" thickTop="1">
      <c r="A95" s="56" t="s">
        <v>33</v>
      </c>
      <c r="B95" s="20" t="s">
        <v>34</v>
      </c>
      <c r="C95" s="20" t="s">
        <v>35</v>
      </c>
      <c r="D95" s="20" t="s">
        <v>36</v>
      </c>
      <c r="E95" s="20" t="s">
        <v>66</v>
      </c>
      <c r="F95" s="13"/>
    </row>
    <row r="96" spans="1:8" ht="15.75" thickBot="1">
      <c r="A96" s="57"/>
      <c r="B96" s="21" t="s">
        <v>67</v>
      </c>
      <c r="C96" s="21" t="s">
        <v>67</v>
      </c>
      <c r="D96" s="21" t="s">
        <v>67</v>
      </c>
      <c r="E96" s="21" t="s">
        <v>67</v>
      </c>
    </row>
    <row r="97" spans="1:8">
      <c r="A97" s="22" t="s">
        <v>43</v>
      </c>
      <c r="B97" s="22" t="s">
        <v>50</v>
      </c>
      <c r="C97" s="22" t="s">
        <v>51</v>
      </c>
      <c r="D97" s="22" t="s">
        <v>52</v>
      </c>
      <c r="E97" s="22" t="s">
        <v>53</v>
      </c>
    </row>
    <row r="98" spans="1:8">
      <c r="A98" s="22" t="s">
        <v>37</v>
      </c>
      <c r="B98" s="22" t="s">
        <v>54</v>
      </c>
      <c r="C98" s="22" t="s">
        <v>55</v>
      </c>
      <c r="D98" s="22" t="s">
        <v>56</v>
      </c>
      <c r="E98" s="22" t="s">
        <v>57</v>
      </c>
    </row>
    <row r="99" spans="1:8">
      <c r="A99" s="22" t="s">
        <v>38</v>
      </c>
      <c r="B99" s="22" t="s">
        <v>58</v>
      </c>
      <c r="C99" s="22" t="s">
        <v>59</v>
      </c>
      <c r="D99" s="22" t="s">
        <v>60</v>
      </c>
      <c r="E99" s="22" t="s">
        <v>61</v>
      </c>
    </row>
    <row r="100" spans="1:8" ht="15.75" thickBot="1">
      <c r="A100" s="23" t="s">
        <v>39</v>
      </c>
      <c r="B100" s="23" t="s">
        <v>62</v>
      </c>
      <c r="C100" s="23" t="s">
        <v>63</v>
      </c>
      <c r="D100" s="23" t="s">
        <v>64</v>
      </c>
      <c r="E100" s="23" t="s">
        <v>65</v>
      </c>
    </row>
    <row r="101" spans="1:8" ht="15.75" thickTop="1"/>
    <row r="102" spans="1:8" ht="20.25">
      <c r="A102" s="55" t="s">
        <v>78</v>
      </c>
      <c r="B102" s="55"/>
      <c r="C102" s="55"/>
      <c r="D102" s="55"/>
      <c r="E102" s="13"/>
      <c r="F102" s="13"/>
      <c r="G102" s="13"/>
      <c r="H102" s="13"/>
    </row>
    <row r="103" spans="1:8" ht="18">
      <c r="A103" s="13"/>
      <c r="B103" s="54" t="s">
        <v>79</v>
      </c>
      <c r="C103" s="54"/>
      <c r="D103" s="54"/>
      <c r="E103" s="7" t="s">
        <v>7</v>
      </c>
      <c r="F103" s="13"/>
      <c r="G103" s="7" t="s">
        <v>8</v>
      </c>
      <c r="H103" s="13" t="s">
        <v>9</v>
      </c>
    </row>
    <row r="104" spans="1:8">
      <c r="A104" s="13" t="s">
        <v>10</v>
      </c>
      <c r="B104" s="39">
        <v>0.05</v>
      </c>
      <c r="C104" s="39">
        <v>5.0999999999999997E-2</v>
      </c>
      <c r="D104" s="39">
        <v>4.1000000000000002E-2</v>
      </c>
      <c r="E104" s="9">
        <f>AVERAGE(B104:D104)</f>
        <v>4.7333333333333338E-2</v>
      </c>
      <c r="F104" s="13" t="s">
        <v>11</v>
      </c>
      <c r="G104" s="9">
        <f>STDEV(B104:D104)</f>
        <v>5.5075705472861008E-3</v>
      </c>
      <c r="H104" s="10" t="s">
        <v>17</v>
      </c>
    </row>
    <row r="105" spans="1:8">
      <c r="A105" s="13" t="s">
        <v>14</v>
      </c>
      <c r="B105" s="32">
        <v>3.3000000000000002E-2</v>
      </c>
      <c r="C105" s="32">
        <v>2.8000000000000001E-2</v>
      </c>
      <c r="D105" s="32">
        <v>3.5000000000000003E-2</v>
      </c>
      <c r="E105" s="9">
        <f>AVERAGE(B105:D105)</f>
        <v>3.2000000000000001E-2</v>
      </c>
      <c r="F105" s="13" t="s">
        <v>11</v>
      </c>
      <c r="G105" s="9">
        <f>STDEV(B105:D105)</f>
        <v>3.6055512754639904E-3</v>
      </c>
      <c r="H105" s="10" t="s">
        <v>45</v>
      </c>
    </row>
    <row r="106" spans="1:8">
      <c r="A106" s="13" t="s">
        <v>12</v>
      </c>
      <c r="B106" s="32">
        <v>6.7000000000000004E-2</v>
      </c>
      <c r="C106" s="32">
        <v>5.0999999999999997E-2</v>
      </c>
      <c r="D106" s="32">
        <v>5.1999999999999998E-2</v>
      </c>
      <c r="E106" s="9">
        <f>AVERAGE(B106:D106)</f>
        <v>5.6666666666666664E-2</v>
      </c>
      <c r="F106" s="13" t="s">
        <v>11</v>
      </c>
      <c r="G106" s="9">
        <f>STDEV(B106:D106)</f>
        <v>8.9628864398325486E-3</v>
      </c>
      <c r="H106" s="10" t="s">
        <v>46</v>
      </c>
    </row>
    <row r="107" spans="1:8">
      <c r="A107" s="13" t="s">
        <v>15</v>
      </c>
      <c r="B107" s="32">
        <v>6.3E-2</v>
      </c>
      <c r="C107" s="32">
        <v>6.9000000000000006E-2</v>
      </c>
      <c r="D107" s="32">
        <v>6.5000000000000002E-2</v>
      </c>
      <c r="E107" s="9">
        <f>AVERAGE(B107:D107)</f>
        <v>6.5666666666666665E-2</v>
      </c>
      <c r="F107" s="13" t="s">
        <v>11</v>
      </c>
      <c r="G107" s="9">
        <f>STDEV(B107:D107)</f>
        <v>3.0550504633038958E-3</v>
      </c>
      <c r="H107" s="10" t="s">
        <v>16</v>
      </c>
    </row>
    <row r="109" spans="1:8" ht="18">
      <c r="A109" s="13"/>
      <c r="B109" s="54" t="s">
        <v>80</v>
      </c>
      <c r="C109" s="54"/>
      <c r="D109" s="54"/>
      <c r="E109" s="7" t="s">
        <v>7</v>
      </c>
      <c r="F109" s="13"/>
      <c r="G109" s="7" t="s">
        <v>8</v>
      </c>
      <c r="H109" s="13" t="s">
        <v>9</v>
      </c>
    </row>
    <row r="110" spans="1:8">
      <c r="A110" s="13" t="s">
        <v>10</v>
      </c>
      <c r="B110" s="36">
        <v>79</v>
      </c>
      <c r="C110" s="36">
        <v>76</v>
      </c>
      <c r="D110" s="36">
        <v>87</v>
      </c>
      <c r="E110" s="19">
        <f>AVERAGE(B110:D110)</f>
        <v>80.666666666666671</v>
      </c>
      <c r="F110" s="13" t="s">
        <v>11</v>
      </c>
      <c r="G110" s="7">
        <f>STDEV(B110:D110)</f>
        <v>5.6862407030773801</v>
      </c>
      <c r="H110" s="10" t="s">
        <v>48</v>
      </c>
    </row>
    <row r="111" spans="1:8">
      <c r="A111" s="13" t="s">
        <v>14</v>
      </c>
      <c r="B111" s="36">
        <v>88</v>
      </c>
      <c r="C111" s="36">
        <v>93</v>
      </c>
      <c r="D111" s="36">
        <v>94</v>
      </c>
      <c r="E111" s="19">
        <f>AVERAGE(B111:D111)</f>
        <v>91.666666666666671</v>
      </c>
      <c r="F111" s="13" t="s">
        <v>11</v>
      </c>
      <c r="G111" s="7">
        <f>STDEV(B111:D111)</f>
        <v>3.2145502536644126</v>
      </c>
      <c r="H111" s="10" t="s">
        <v>47</v>
      </c>
    </row>
    <row r="112" spans="1:8">
      <c r="A112" s="13" t="s">
        <v>12</v>
      </c>
      <c r="B112" s="36">
        <v>57</v>
      </c>
      <c r="C112" s="36">
        <v>54</v>
      </c>
      <c r="D112" s="36">
        <v>60</v>
      </c>
      <c r="E112" s="19">
        <f>AVERAGE(B112:D112)</f>
        <v>57</v>
      </c>
      <c r="F112" s="13" t="s">
        <v>11</v>
      </c>
      <c r="G112" s="7">
        <f>STDEV(B112:D112)</f>
        <v>3</v>
      </c>
      <c r="H112" s="10" t="s">
        <v>84</v>
      </c>
    </row>
    <row r="113" spans="1:8">
      <c r="A113" s="13" t="s">
        <v>15</v>
      </c>
      <c r="B113" s="36">
        <v>57</v>
      </c>
      <c r="C113" s="36">
        <v>69</v>
      </c>
      <c r="D113" s="36">
        <v>58</v>
      </c>
      <c r="E113" s="19">
        <f>AVERAGE(B113:D113)</f>
        <v>61.333333333333336</v>
      </c>
      <c r="F113" s="13" t="s">
        <v>11</v>
      </c>
      <c r="G113" s="7">
        <f>STDEV(B113:D113)</f>
        <v>6.6583281184793703</v>
      </c>
      <c r="H113" s="10" t="s">
        <v>45</v>
      </c>
    </row>
    <row r="114" spans="1:8">
      <c r="B114" s="13"/>
      <c r="C114" s="13"/>
      <c r="D114" s="13"/>
      <c r="E114" s="13"/>
      <c r="F114" s="13"/>
    </row>
    <row r="115" spans="1:8" ht="18">
      <c r="A115" s="13"/>
      <c r="B115" s="54" t="s">
        <v>81</v>
      </c>
      <c r="C115" s="54"/>
      <c r="D115" s="54"/>
      <c r="E115" s="7" t="s">
        <v>7</v>
      </c>
      <c r="F115" s="13"/>
      <c r="G115" s="7" t="s">
        <v>8</v>
      </c>
      <c r="H115" s="13" t="s">
        <v>9</v>
      </c>
    </row>
    <row r="116" spans="1:8">
      <c r="A116" s="13" t="s">
        <v>10</v>
      </c>
      <c r="B116" s="36">
        <v>1059</v>
      </c>
      <c r="C116" s="36">
        <v>1108</v>
      </c>
      <c r="D116" s="36">
        <v>1095</v>
      </c>
      <c r="E116" s="19">
        <f>AVERAGE(B116:D116)</f>
        <v>1087.3333333333333</v>
      </c>
      <c r="F116" s="13" t="s">
        <v>11</v>
      </c>
      <c r="G116" s="7">
        <f>STDEV(B116:D116)</f>
        <v>25.383721817993038</v>
      </c>
      <c r="H116" s="10" t="s">
        <v>45</v>
      </c>
    </row>
    <row r="117" spans="1:8">
      <c r="A117" s="13" t="s">
        <v>14</v>
      </c>
      <c r="B117" s="36">
        <v>1216</v>
      </c>
      <c r="C117" s="36">
        <v>1199</v>
      </c>
      <c r="D117" s="36">
        <v>1223</v>
      </c>
      <c r="E117" s="19">
        <f>AVERAGE(B117:D117)</f>
        <v>1212.6666666666667</v>
      </c>
      <c r="F117" s="13" t="s">
        <v>11</v>
      </c>
      <c r="G117" s="7">
        <f>STDEV(B117:D117)</f>
        <v>12.342339054388701</v>
      </c>
      <c r="H117" s="10" t="s">
        <v>48</v>
      </c>
    </row>
    <row r="118" spans="1:8">
      <c r="A118" s="13" t="s">
        <v>12</v>
      </c>
      <c r="B118" s="36">
        <v>1023</v>
      </c>
      <c r="C118" s="36">
        <v>1038</v>
      </c>
      <c r="D118" s="36">
        <v>1058</v>
      </c>
      <c r="E118" s="19">
        <f>AVERAGE(B118:D118)</f>
        <v>1039.6666666666667</v>
      </c>
      <c r="F118" s="13" t="s">
        <v>11</v>
      </c>
      <c r="G118" s="7">
        <f>STDEV(B118:D118)</f>
        <v>17.559422921419021</v>
      </c>
      <c r="H118" s="10" t="s">
        <v>85</v>
      </c>
    </row>
    <row r="119" spans="1:8">
      <c r="A119" s="13" t="s">
        <v>15</v>
      </c>
      <c r="B119" s="36">
        <v>1424</v>
      </c>
      <c r="C119" s="36">
        <v>1438</v>
      </c>
      <c r="D119" s="36">
        <v>1466</v>
      </c>
      <c r="E119" s="19">
        <f>AVERAGE(B119:D119)</f>
        <v>1442.6666666666667</v>
      </c>
      <c r="F119" s="13" t="s">
        <v>11</v>
      </c>
      <c r="G119" s="7">
        <f>STDEV(B119:D119)</f>
        <v>21.385353243130883</v>
      </c>
      <c r="H119" s="10" t="s">
        <v>16</v>
      </c>
    </row>
    <row r="120" spans="1:8">
      <c r="B120" s="29"/>
      <c r="C120" s="29"/>
      <c r="F120" s="29"/>
    </row>
    <row r="121" spans="1:8">
      <c r="A121" s="13"/>
      <c r="B121" s="53" t="s">
        <v>82</v>
      </c>
      <c r="C121" s="54"/>
      <c r="D121" s="54"/>
      <c r="E121" s="7" t="s">
        <v>7</v>
      </c>
      <c r="F121" s="13"/>
      <c r="G121" s="7" t="s">
        <v>8</v>
      </c>
      <c r="H121" s="13" t="s">
        <v>9</v>
      </c>
    </row>
    <row r="122" spans="1:8">
      <c r="A122" s="13" t="s">
        <v>10</v>
      </c>
      <c r="B122" s="37">
        <v>21.1</v>
      </c>
      <c r="C122" s="37">
        <v>27.1</v>
      </c>
      <c r="D122" s="37">
        <v>21.1</v>
      </c>
      <c r="E122" s="18">
        <f>AVERAGE(B122:D122)</f>
        <v>23.100000000000005</v>
      </c>
      <c r="F122" s="13" t="s">
        <v>11</v>
      </c>
      <c r="G122" s="7">
        <f>STDEV(B122:D122)</f>
        <v>3.464101615137722</v>
      </c>
      <c r="H122" s="10" t="s">
        <v>17</v>
      </c>
    </row>
    <row r="123" spans="1:8">
      <c r="A123" s="13" t="s">
        <v>14</v>
      </c>
      <c r="B123" s="37">
        <v>10.1</v>
      </c>
      <c r="C123" s="37">
        <v>10.7</v>
      </c>
      <c r="D123" s="37">
        <v>12.3</v>
      </c>
      <c r="E123" s="18">
        <f>AVERAGE(B123:D123)</f>
        <v>11.033333333333331</v>
      </c>
      <c r="F123" s="13" t="s">
        <v>11</v>
      </c>
      <c r="G123" s="7">
        <f>STDEV(B123:D123)</f>
        <v>1.1372481406154855</v>
      </c>
      <c r="H123" s="10" t="s">
        <v>45</v>
      </c>
    </row>
    <row r="124" spans="1:8">
      <c r="A124" s="13" t="s">
        <v>12</v>
      </c>
      <c r="B124" s="37">
        <v>19.3</v>
      </c>
      <c r="C124" s="37">
        <v>21.6</v>
      </c>
      <c r="D124" s="37">
        <v>23.2</v>
      </c>
      <c r="E124" s="18">
        <f>AVERAGE(B124:D124)</f>
        <v>21.366666666666671</v>
      </c>
      <c r="F124" s="13" t="s">
        <v>11</v>
      </c>
      <c r="G124" s="7">
        <f>STDEV(B124:D124)</f>
        <v>1.9604421270042978</v>
      </c>
      <c r="H124" s="10" t="s">
        <v>46</v>
      </c>
    </row>
    <row r="125" spans="1:8">
      <c r="A125" s="13" t="s">
        <v>15</v>
      </c>
      <c r="B125" s="37">
        <v>40.5</v>
      </c>
      <c r="C125" s="37">
        <v>38.4</v>
      </c>
      <c r="D125" s="37">
        <v>39.700000000000003</v>
      </c>
      <c r="E125" s="18">
        <f>AVERAGE(B125:D125)</f>
        <v>39.533333333333339</v>
      </c>
      <c r="F125" s="13" t="s">
        <v>11</v>
      </c>
      <c r="G125" s="7">
        <f>STDEV(B125:D125)</f>
        <v>1.0598742063719351</v>
      </c>
      <c r="H125" s="10" t="s">
        <v>16</v>
      </c>
    </row>
    <row r="126" spans="1:8" ht="15.75" thickBot="1">
      <c r="A126" s="43"/>
      <c r="B126"/>
      <c r="C126"/>
      <c r="D126"/>
      <c r="E126"/>
    </row>
    <row r="127" spans="1:8" ht="15.75" thickTop="1">
      <c r="A127" s="56" t="s">
        <v>33</v>
      </c>
      <c r="B127" s="20" t="s">
        <v>86</v>
      </c>
      <c r="C127" s="20" t="s">
        <v>87</v>
      </c>
      <c r="D127" s="20" t="s">
        <v>88</v>
      </c>
      <c r="E127" s="20" t="s">
        <v>89</v>
      </c>
    </row>
    <row r="128" spans="1:8" ht="15.75" thickBot="1">
      <c r="A128" s="57"/>
      <c r="B128" s="21" t="s">
        <v>106</v>
      </c>
      <c r="C128" s="21" t="s">
        <v>67</v>
      </c>
      <c r="D128" s="21" t="s">
        <v>67</v>
      </c>
      <c r="E128" s="21" t="s">
        <v>67</v>
      </c>
    </row>
    <row r="129" spans="1:5">
      <c r="A129" s="22" t="s">
        <v>43</v>
      </c>
      <c r="B129" s="22" t="s">
        <v>90</v>
      </c>
      <c r="C129" s="22" t="s">
        <v>91</v>
      </c>
      <c r="D129" s="22" t="s">
        <v>92</v>
      </c>
      <c r="E129" s="22" t="s">
        <v>93</v>
      </c>
    </row>
    <row r="130" spans="1:5">
      <c r="A130" s="22" t="s">
        <v>37</v>
      </c>
      <c r="B130" s="22" t="s">
        <v>94</v>
      </c>
      <c r="C130" s="22" t="s">
        <v>95</v>
      </c>
      <c r="D130" s="22" t="s">
        <v>96</v>
      </c>
      <c r="E130" s="22" t="s">
        <v>97</v>
      </c>
    </row>
    <row r="131" spans="1:5">
      <c r="A131" s="22" t="s">
        <v>38</v>
      </c>
      <c r="B131" s="22" t="s">
        <v>98</v>
      </c>
      <c r="C131" s="22" t="s">
        <v>99</v>
      </c>
      <c r="D131" s="22" t="s">
        <v>100</v>
      </c>
      <c r="E131" s="22" t="s">
        <v>101</v>
      </c>
    </row>
    <row r="132" spans="1:5" ht="15.75" thickBot="1">
      <c r="A132" s="23" t="s">
        <v>39</v>
      </c>
      <c r="B132" s="23" t="s">
        <v>102</v>
      </c>
      <c r="C132" s="23" t="s">
        <v>103</v>
      </c>
      <c r="D132" s="23" t="s">
        <v>104</v>
      </c>
      <c r="E132" s="23" t="s">
        <v>105</v>
      </c>
    </row>
    <row r="133" spans="1:5" ht="15.75" thickTop="1"/>
  </sheetData>
  <mergeCells count="14">
    <mergeCell ref="A127:A128"/>
    <mergeCell ref="A70:D70"/>
    <mergeCell ref="A102:D102"/>
    <mergeCell ref="B103:D103"/>
    <mergeCell ref="B71:D71"/>
    <mergeCell ref="B77:D77"/>
    <mergeCell ref="B83:D83"/>
    <mergeCell ref="B89:D89"/>
    <mergeCell ref="A95:A96"/>
    <mergeCell ref="A1:D1"/>
    <mergeCell ref="A28:D28"/>
    <mergeCell ref="B109:D109"/>
    <mergeCell ref="B115:D115"/>
    <mergeCell ref="B121:D121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DZ40"/>
  <sheetViews>
    <sheetView workbookViewId="0">
      <selection activeCell="A23" sqref="A23"/>
    </sheetView>
  </sheetViews>
  <sheetFormatPr defaultRowHeight="13.5"/>
  <cols>
    <col min="2" max="2" width="10.125" customWidth="1"/>
    <col min="5" max="5" width="16.375" bestFit="1" customWidth="1"/>
    <col min="7" max="7" width="16.375" bestFit="1" customWidth="1"/>
  </cols>
  <sheetData>
    <row r="1" spans="1:8" ht="20.25">
      <c r="A1" s="44" t="s">
        <v>107</v>
      </c>
    </row>
    <row r="2" spans="1:8" ht="15">
      <c r="A2" s="13"/>
      <c r="B2" s="54" t="s">
        <v>108</v>
      </c>
      <c r="C2" s="54"/>
      <c r="D2" s="54"/>
      <c r="E2" s="7" t="s">
        <v>7</v>
      </c>
      <c r="F2" s="13"/>
      <c r="G2" s="7" t="s">
        <v>8</v>
      </c>
      <c r="H2" s="13" t="s">
        <v>9</v>
      </c>
    </row>
    <row r="3" spans="1:8" ht="15">
      <c r="A3" s="13" t="s">
        <v>10</v>
      </c>
      <c r="B3" s="45">
        <v>0.74385303514376999</v>
      </c>
      <c r="C3" s="45">
        <v>0.748416655896607</v>
      </c>
      <c r="D3" s="45">
        <v>0.74074825503355701</v>
      </c>
      <c r="E3" s="46">
        <f>AVERAGE(B3:D3)</f>
        <v>0.74433931535797804</v>
      </c>
      <c r="F3" s="13" t="s">
        <v>11</v>
      </c>
      <c r="G3" s="46">
        <f>STDEV(B3:D3)</f>
        <v>3.857258648853364E-3</v>
      </c>
      <c r="H3" s="10" t="s">
        <v>17</v>
      </c>
    </row>
    <row r="4" spans="1:8" ht="15">
      <c r="A4" s="13" t="s">
        <v>14</v>
      </c>
      <c r="B4" s="45">
        <v>0.71991538461538396</v>
      </c>
      <c r="C4" s="45">
        <v>0.71093992177314203</v>
      </c>
      <c r="D4" s="45">
        <v>0.69043201991464997</v>
      </c>
      <c r="E4" s="46">
        <f>AVERAGE(B4:D4)</f>
        <v>0.70709577543439195</v>
      </c>
      <c r="F4" s="13" t="s">
        <v>11</v>
      </c>
      <c r="G4" s="46">
        <f>STDEV(B4:D4)</f>
        <v>1.5112918127364273E-2</v>
      </c>
      <c r="H4" s="10" t="s">
        <v>45</v>
      </c>
    </row>
    <row r="5" spans="1:8" ht="15">
      <c r="A5" s="13" t="s">
        <v>12</v>
      </c>
      <c r="B5" s="45">
        <v>0.82365853658536603</v>
      </c>
      <c r="C5" s="45">
        <v>0.79742229199372106</v>
      </c>
      <c r="D5" s="45">
        <v>0.82751368760064403</v>
      </c>
      <c r="E5" s="46">
        <f>AVERAGE(B5:D5)</f>
        <v>0.81619817205991041</v>
      </c>
      <c r="F5" s="13" t="s">
        <v>11</v>
      </c>
      <c r="G5" s="46">
        <f>STDEV(B5:D5)</f>
        <v>1.6374242013986288E-2</v>
      </c>
      <c r="H5" s="10" t="s">
        <v>49</v>
      </c>
    </row>
    <row r="6" spans="1:8" ht="15">
      <c r="A6" s="13" t="s">
        <v>15</v>
      </c>
      <c r="B6" s="45">
        <v>0.83239490445859898</v>
      </c>
      <c r="C6" s="45">
        <v>0.81318927444794997</v>
      </c>
      <c r="D6" s="45">
        <v>0.79098780487804798</v>
      </c>
      <c r="E6" s="46">
        <f>AVERAGE(B6:D6)</f>
        <v>0.81219066126153239</v>
      </c>
      <c r="F6" s="13" t="s">
        <v>11</v>
      </c>
      <c r="G6" s="46">
        <f>STDEV(B6:D6)</f>
        <v>2.0721604550335435E-2</v>
      </c>
      <c r="H6" s="10" t="s">
        <v>16</v>
      </c>
    </row>
    <row r="8" spans="1:8" ht="15">
      <c r="A8" s="13"/>
      <c r="B8" s="54" t="s">
        <v>109</v>
      </c>
      <c r="C8" s="54"/>
      <c r="D8" s="54"/>
      <c r="E8" s="7" t="s">
        <v>7</v>
      </c>
      <c r="F8" s="13"/>
      <c r="G8" s="7" t="s">
        <v>8</v>
      </c>
      <c r="H8" s="13" t="s">
        <v>9</v>
      </c>
    </row>
    <row r="9" spans="1:8" ht="15">
      <c r="A9" s="13" t="s">
        <v>10</v>
      </c>
      <c r="B9" s="45">
        <v>0.59227146171694001</v>
      </c>
      <c r="C9" s="45">
        <v>0.60986547085201803</v>
      </c>
      <c r="D9" s="45">
        <v>0.60710004566209996</v>
      </c>
      <c r="E9" s="46">
        <f>AVERAGE(B9:D9)</f>
        <v>0.60307899274368593</v>
      </c>
      <c r="F9" s="13" t="s">
        <v>11</v>
      </c>
      <c r="G9" s="46">
        <f>STDEV(B9:D9)</f>
        <v>9.4611806499409114E-3</v>
      </c>
      <c r="H9" s="10" t="s">
        <v>17</v>
      </c>
    </row>
    <row r="10" spans="1:8" ht="15">
      <c r="A10" s="13" t="s">
        <v>14</v>
      </c>
      <c r="B10" s="45">
        <v>0.540689956331878</v>
      </c>
      <c r="C10" s="45">
        <v>0.53965952890792301</v>
      </c>
      <c r="D10" s="45">
        <v>0.51928870292886997</v>
      </c>
      <c r="E10" s="46">
        <f>AVERAGE(B10:D10)</f>
        <v>0.53321272938955699</v>
      </c>
      <c r="F10" s="13" t="s">
        <v>11</v>
      </c>
      <c r="G10" s="46">
        <f>STDEV(B10:D10)</f>
        <v>1.2069562122440231E-2</v>
      </c>
      <c r="H10" s="10" t="s">
        <v>45</v>
      </c>
    </row>
    <row r="11" spans="1:8" ht="15">
      <c r="A11" s="13" t="s">
        <v>12</v>
      </c>
      <c r="B11" s="45">
        <v>0.63982167042889304</v>
      </c>
      <c r="C11" s="45">
        <v>0.620428571428571</v>
      </c>
      <c r="D11" s="45">
        <v>0.63762790697674399</v>
      </c>
      <c r="E11" s="46">
        <f>AVERAGE(B11:D11)</f>
        <v>0.63262604961140267</v>
      </c>
      <c r="F11" s="13" t="s">
        <v>11</v>
      </c>
      <c r="G11" s="46">
        <f>STDEV(B11:D11)</f>
        <v>1.0620122646960689E-2</v>
      </c>
      <c r="H11" s="10" t="s">
        <v>49</v>
      </c>
    </row>
    <row r="12" spans="1:8" ht="15">
      <c r="A12" s="13" t="s">
        <v>15</v>
      </c>
      <c r="B12" s="45">
        <v>0.63504761904761897</v>
      </c>
      <c r="C12" s="45">
        <v>0.64021951219512196</v>
      </c>
      <c r="D12" s="45">
        <v>0.64611528822055098</v>
      </c>
      <c r="E12" s="46">
        <f>AVERAGE(B12:D12)</f>
        <v>0.64046080648776404</v>
      </c>
      <c r="F12" s="13" t="s">
        <v>11</v>
      </c>
      <c r="G12" s="46">
        <f>STDEV(B12:D12)</f>
        <v>5.537778655030693E-3</v>
      </c>
      <c r="H12" s="10" t="s">
        <v>16</v>
      </c>
    </row>
    <row r="14" spans="1:8" ht="15">
      <c r="A14" s="13"/>
      <c r="B14" s="54" t="s">
        <v>110</v>
      </c>
      <c r="C14" s="54"/>
      <c r="D14" s="54"/>
      <c r="E14" s="7" t="s">
        <v>7</v>
      </c>
      <c r="F14" s="13"/>
      <c r="G14" s="7" t="s">
        <v>8</v>
      </c>
      <c r="H14" s="13" t="s">
        <v>9</v>
      </c>
    </row>
    <row r="15" spans="1:8" ht="15">
      <c r="A15" s="13" t="s">
        <v>10</v>
      </c>
      <c r="B15" s="45">
        <v>0.76385303514377001</v>
      </c>
      <c r="C15" s="45">
        <v>0.76841665589660701</v>
      </c>
      <c r="D15" s="45">
        <v>0.76174825503355703</v>
      </c>
      <c r="E15" s="46">
        <f>AVERAGE(B15:D15)</f>
        <v>0.76467264869131135</v>
      </c>
      <c r="F15" s="13" t="s">
        <v>11</v>
      </c>
      <c r="G15" s="46">
        <f>STDEV(B15:D15)</f>
        <v>3.4089173197756526E-3</v>
      </c>
      <c r="H15" s="10" t="s">
        <v>47</v>
      </c>
    </row>
    <row r="16" spans="1:8" ht="15">
      <c r="A16" s="13" t="s">
        <v>14</v>
      </c>
      <c r="B16" s="45">
        <v>0.72691538461538396</v>
      </c>
      <c r="C16" s="45">
        <v>0.75193992177314195</v>
      </c>
      <c r="D16" s="45">
        <v>0.73043201991465001</v>
      </c>
      <c r="E16" s="46">
        <f>AVERAGE(B16:D16)</f>
        <v>0.73642910876772527</v>
      </c>
      <c r="F16" s="13" t="s">
        <v>11</v>
      </c>
      <c r="G16" s="46">
        <f>STDEV(B16:D16)</f>
        <v>1.3547349224987246E-2</v>
      </c>
      <c r="H16" s="10" t="s">
        <v>48</v>
      </c>
    </row>
    <row r="17" spans="1:130" ht="15">
      <c r="A17" s="13" t="s">
        <v>12</v>
      </c>
      <c r="B17" s="45">
        <v>0.75125853658536601</v>
      </c>
      <c r="C17" s="45">
        <v>0.76712229199372095</v>
      </c>
      <c r="D17" s="45">
        <v>0.75751368760064397</v>
      </c>
      <c r="E17" s="46">
        <f>AVERAGE(B17:D17)</f>
        <v>0.75863150539324364</v>
      </c>
      <c r="F17" s="13" t="s">
        <v>11</v>
      </c>
      <c r="G17" s="46">
        <f>STDEV(B17:D17)</f>
        <v>7.9907334692828399E-3</v>
      </c>
      <c r="H17" s="10" t="s">
        <v>111</v>
      </c>
    </row>
    <row r="18" spans="1:130" ht="15">
      <c r="A18" s="13" t="s">
        <v>15</v>
      </c>
      <c r="B18" s="45">
        <v>0.77793949044585897</v>
      </c>
      <c r="C18" s="45">
        <v>0.77806189274447901</v>
      </c>
      <c r="D18" s="45">
        <v>0.766098780487804</v>
      </c>
      <c r="E18" s="46">
        <f>AVERAGE(B18:D18)</f>
        <v>0.77403338789271403</v>
      </c>
      <c r="F18" s="13" t="s">
        <v>11</v>
      </c>
      <c r="G18" s="46">
        <f>STDEV(B18:D18)</f>
        <v>6.8718441180818613E-3</v>
      </c>
      <c r="H18" s="10" t="s">
        <v>16</v>
      </c>
    </row>
    <row r="23" spans="1:130" ht="20.25">
      <c r="A23" s="44" t="s">
        <v>136</v>
      </c>
      <c r="B23" s="44"/>
      <c r="C23" s="44"/>
      <c r="D23" s="44"/>
    </row>
    <row r="24" spans="1:130" ht="15">
      <c r="A24" s="13"/>
      <c r="B24" s="2" t="s">
        <v>116</v>
      </c>
      <c r="C24" s="2">
        <v>1.0000000000000001E-5</v>
      </c>
      <c r="D24" s="2">
        <v>2.0000000000000002E-5</v>
      </c>
      <c r="E24" s="2">
        <v>3.0000000000000001E-5</v>
      </c>
      <c r="F24" s="2">
        <v>4.0000000000000003E-5</v>
      </c>
      <c r="G24" s="2">
        <v>5.0000000000000002E-5</v>
      </c>
      <c r="H24" s="2">
        <v>6.0000000000000002E-5</v>
      </c>
      <c r="I24" s="2">
        <v>6.9999999999999994E-5</v>
      </c>
      <c r="J24" s="2">
        <v>8.0000000000000007E-5</v>
      </c>
      <c r="K24" s="2">
        <v>9.0000000000000006E-5</v>
      </c>
      <c r="L24" s="2">
        <v>1E-4</v>
      </c>
      <c r="M24" s="2">
        <v>1.1E-4</v>
      </c>
      <c r="N24" s="2">
        <v>1.2E-4</v>
      </c>
      <c r="O24" s="2">
        <v>1.2999999999999999E-4</v>
      </c>
      <c r="P24" s="2">
        <v>1.3999999999999999E-4</v>
      </c>
      <c r="Q24" s="2">
        <v>1.4999999999999999E-4</v>
      </c>
      <c r="R24" s="2">
        <v>1.6000000000000001E-4</v>
      </c>
      <c r="S24" s="2">
        <v>1.7000000000000001E-4</v>
      </c>
      <c r="T24" s="2">
        <v>1.8000000000000001E-4</v>
      </c>
      <c r="U24" s="2">
        <v>1.9000000000000001E-4</v>
      </c>
      <c r="V24" s="2">
        <v>2.0000000000000001E-4</v>
      </c>
      <c r="W24" s="2">
        <v>2.1000000000000001E-4</v>
      </c>
      <c r="X24" s="2">
        <v>2.2000000000000001E-4</v>
      </c>
      <c r="Y24" s="2">
        <v>2.3000000000000001E-4</v>
      </c>
      <c r="Z24" s="2">
        <v>2.4000000000000001E-4</v>
      </c>
      <c r="AA24" s="2">
        <v>2.5000000000000001E-4</v>
      </c>
      <c r="AB24" s="2">
        <v>2.5999999999999998E-4</v>
      </c>
      <c r="AC24" s="2">
        <v>2.7E-4</v>
      </c>
      <c r="AD24" s="2">
        <v>2.7999999999999998E-4</v>
      </c>
      <c r="AE24" s="2">
        <v>2.9E-4</v>
      </c>
      <c r="AF24" s="2">
        <v>2.9999999999999997E-4</v>
      </c>
      <c r="AG24" s="2">
        <v>4.0000000000000002E-4</v>
      </c>
      <c r="AH24" s="2">
        <v>5.0000000000000001E-4</v>
      </c>
      <c r="AI24" s="2">
        <v>5.9999999999999995E-4</v>
      </c>
      <c r="AJ24" s="2">
        <v>6.9999999999999999E-4</v>
      </c>
      <c r="AK24" s="2">
        <v>8.0000000000000004E-4</v>
      </c>
      <c r="AL24" s="2">
        <v>8.9999999999999998E-4</v>
      </c>
      <c r="AM24" s="2">
        <v>1E-3</v>
      </c>
      <c r="AN24" s="2">
        <v>1.1000000000000001E-3</v>
      </c>
      <c r="AO24" s="2">
        <v>1.1999999999999999E-3</v>
      </c>
      <c r="AP24" s="2">
        <v>1.2999999999999999E-3</v>
      </c>
      <c r="AQ24" s="2">
        <v>1.4E-3</v>
      </c>
      <c r="AR24" s="2">
        <v>1.5E-3</v>
      </c>
      <c r="AS24" s="2">
        <v>1.6000000000000001E-3</v>
      </c>
      <c r="AT24" s="2">
        <v>1.6999999999999999E-3</v>
      </c>
      <c r="AU24" s="2">
        <v>1.8E-3</v>
      </c>
      <c r="AV24" s="2">
        <v>1.9E-3</v>
      </c>
      <c r="AW24" s="2">
        <v>2E-3</v>
      </c>
      <c r="AX24" s="2">
        <v>2.0999999999999999E-3</v>
      </c>
      <c r="AY24" s="2">
        <v>2.2000000000000001E-3</v>
      </c>
      <c r="AZ24" s="2">
        <v>2.3E-3</v>
      </c>
      <c r="BA24" s="2">
        <v>2.3999999999999998E-3</v>
      </c>
      <c r="BB24" s="2">
        <v>2.5000000000000001E-3</v>
      </c>
      <c r="BC24" s="2">
        <v>2.5999999999999999E-3</v>
      </c>
      <c r="BD24" s="2">
        <v>2.7000000000000001E-3</v>
      </c>
      <c r="BE24" s="2">
        <v>2.8E-3</v>
      </c>
      <c r="BF24" s="2">
        <v>2.8999999999999998E-3</v>
      </c>
      <c r="BG24" s="2">
        <v>3.0000000000000001E-3</v>
      </c>
      <c r="BH24" s="2">
        <v>4.0000000000000001E-3</v>
      </c>
      <c r="BI24" s="2">
        <v>5.0000000000000001E-3</v>
      </c>
      <c r="BJ24" s="2">
        <v>6.0000000000000001E-3</v>
      </c>
      <c r="BK24" s="2">
        <v>7.0000000000000001E-3</v>
      </c>
      <c r="BL24" s="2">
        <v>8.0000000000000002E-3</v>
      </c>
      <c r="BM24" s="2">
        <v>8.9999999999999993E-3</v>
      </c>
      <c r="BN24" s="2">
        <v>0.01</v>
      </c>
      <c r="BO24" s="2">
        <v>1.0999999999999999E-2</v>
      </c>
      <c r="BP24" s="2">
        <v>1.2E-2</v>
      </c>
      <c r="BQ24" s="2">
        <v>1.2999999999999999E-2</v>
      </c>
      <c r="BR24" s="2">
        <v>1.4E-2</v>
      </c>
      <c r="BS24" s="2">
        <v>1.4999999999999999E-2</v>
      </c>
      <c r="BT24" s="2">
        <v>1.6E-2</v>
      </c>
      <c r="BU24" s="2">
        <v>1.7000000000000001E-2</v>
      </c>
      <c r="BV24" s="2">
        <v>1.7999999999999999E-2</v>
      </c>
      <c r="BW24" s="2">
        <v>1.9E-2</v>
      </c>
      <c r="BX24" s="2">
        <v>0.02</v>
      </c>
      <c r="BY24" s="2">
        <v>2.1000000000000001E-2</v>
      </c>
      <c r="BZ24" s="2">
        <v>2.1999999999999999E-2</v>
      </c>
      <c r="CA24" s="2">
        <v>2.3E-2</v>
      </c>
      <c r="CB24" s="2">
        <v>2.4E-2</v>
      </c>
      <c r="CC24" s="2">
        <v>2.5000000000000001E-2</v>
      </c>
      <c r="CD24" s="2">
        <v>2.5999999999999999E-2</v>
      </c>
      <c r="CE24" s="2">
        <v>2.7E-2</v>
      </c>
      <c r="CF24" s="2">
        <v>2.8000000000000001E-2</v>
      </c>
      <c r="CG24" s="2">
        <v>2.9000000000000001E-2</v>
      </c>
      <c r="CH24" s="2">
        <v>0.03</v>
      </c>
      <c r="CI24" s="2">
        <v>0.04</v>
      </c>
      <c r="CJ24" s="2">
        <v>0.05</v>
      </c>
      <c r="CK24" s="2">
        <v>0.06</v>
      </c>
      <c r="CL24" s="2">
        <v>7.0000000000000007E-2</v>
      </c>
      <c r="CM24" s="2">
        <v>0.08</v>
      </c>
      <c r="CN24" s="2">
        <v>0.09</v>
      </c>
      <c r="CO24" s="2">
        <v>0.1</v>
      </c>
      <c r="CP24" s="2">
        <v>0.11</v>
      </c>
      <c r="CQ24" s="2">
        <v>0.12</v>
      </c>
      <c r="CR24" s="2">
        <v>0.13</v>
      </c>
      <c r="CS24" s="2">
        <v>0.14000000000000001</v>
      </c>
      <c r="CT24" s="2">
        <v>0.15</v>
      </c>
      <c r="CU24" s="2">
        <v>0.16</v>
      </c>
      <c r="CV24" s="2">
        <v>0.17</v>
      </c>
      <c r="CW24" s="2">
        <v>0.18</v>
      </c>
      <c r="CX24" s="2">
        <v>0.19</v>
      </c>
      <c r="CY24" s="2">
        <v>0.2</v>
      </c>
      <c r="CZ24" s="2">
        <v>0.21</v>
      </c>
      <c r="DA24" s="2">
        <v>0.22</v>
      </c>
      <c r="DB24" s="2">
        <v>0.23</v>
      </c>
      <c r="DC24" s="2">
        <v>0.24</v>
      </c>
      <c r="DD24" s="2">
        <v>0.25</v>
      </c>
      <c r="DE24" s="2">
        <v>0.26</v>
      </c>
      <c r="DF24" s="2">
        <v>0.27</v>
      </c>
      <c r="DG24" s="2">
        <v>0.28000000000000003</v>
      </c>
      <c r="DH24" s="2">
        <v>0.28999999999999998</v>
      </c>
      <c r="DI24" s="2">
        <v>0.3</v>
      </c>
      <c r="DJ24" s="2">
        <v>0.4</v>
      </c>
      <c r="DK24" s="2">
        <v>0.5</v>
      </c>
      <c r="DL24" s="2">
        <v>0.6</v>
      </c>
      <c r="DM24" s="2">
        <v>0.7</v>
      </c>
      <c r="DN24" s="2">
        <v>0.8</v>
      </c>
      <c r="DO24" s="2">
        <v>0.9</v>
      </c>
      <c r="DP24" s="2">
        <v>1</v>
      </c>
      <c r="DQ24" s="2">
        <v>1.1000000000000001</v>
      </c>
      <c r="DR24" s="2">
        <v>1.2</v>
      </c>
      <c r="DS24" s="2">
        <v>1.3</v>
      </c>
      <c r="DT24" s="2">
        <v>1.4</v>
      </c>
      <c r="DU24" s="2">
        <v>1.5</v>
      </c>
      <c r="DV24" s="2">
        <v>1.6</v>
      </c>
      <c r="DW24" s="2">
        <v>1.7</v>
      </c>
      <c r="DX24" s="2">
        <v>1.8</v>
      </c>
      <c r="DY24" s="2">
        <v>1.9</v>
      </c>
      <c r="DZ24" s="2">
        <v>2</v>
      </c>
    </row>
    <row r="25" spans="1:130" ht="15">
      <c r="A25" s="13" t="s">
        <v>112</v>
      </c>
      <c r="B25" s="13" t="s">
        <v>44</v>
      </c>
      <c r="C25" s="13">
        <v>704.75</v>
      </c>
      <c r="D25" s="13">
        <v>704.25</v>
      </c>
      <c r="E25" s="13">
        <v>724.25</v>
      </c>
      <c r="F25" s="13">
        <v>747.5</v>
      </c>
      <c r="G25" s="13">
        <v>771.75</v>
      </c>
      <c r="H25" s="13">
        <v>797.5</v>
      </c>
      <c r="I25" s="13">
        <v>822.75</v>
      </c>
      <c r="J25" s="13">
        <v>853</v>
      </c>
      <c r="K25" s="13">
        <v>883</v>
      </c>
      <c r="L25" s="13">
        <v>910.25</v>
      </c>
      <c r="M25" s="13">
        <v>942.25</v>
      </c>
      <c r="N25" s="13">
        <v>971.5</v>
      </c>
      <c r="O25" s="13">
        <v>1002.5</v>
      </c>
      <c r="P25" s="13">
        <v>1032</v>
      </c>
      <c r="Q25" s="13">
        <v>1060.75</v>
      </c>
      <c r="R25" s="13">
        <v>1090.5</v>
      </c>
      <c r="S25" s="13">
        <v>1118.25</v>
      </c>
      <c r="T25" s="13">
        <v>1145.75</v>
      </c>
      <c r="U25" s="13">
        <v>1171.25</v>
      </c>
      <c r="V25" s="13">
        <v>1197.5</v>
      </c>
      <c r="W25" s="13">
        <v>1223</v>
      </c>
      <c r="X25" s="13">
        <v>1245.5</v>
      </c>
      <c r="Y25" s="13">
        <v>1270.25</v>
      </c>
      <c r="Z25" s="13">
        <v>1290.5</v>
      </c>
      <c r="AA25" s="13">
        <v>1313.5</v>
      </c>
      <c r="AB25" s="13">
        <v>1334.5</v>
      </c>
      <c r="AC25" s="13">
        <v>1355</v>
      </c>
      <c r="AD25" s="13">
        <v>1374.5</v>
      </c>
      <c r="AE25" s="13">
        <v>1393</v>
      </c>
      <c r="AF25" s="13">
        <v>1410.75</v>
      </c>
      <c r="AG25" s="13">
        <v>1556.5</v>
      </c>
      <c r="AH25" s="13">
        <v>1663</v>
      </c>
      <c r="AI25" s="13">
        <v>1744</v>
      </c>
      <c r="AJ25" s="13">
        <v>1806.75</v>
      </c>
      <c r="AK25" s="13">
        <v>1860</v>
      </c>
      <c r="AL25" s="13">
        <v>1904</v>
      </c>
      <c r="AM25" s="13">
        <v>1942</v>
      </c>
      <c r="AN25" s="13">
        <v>1973</v>
      </c>
      <c r="AO25" s="13">
        <v>2000.5</v>
      </c>
      <c r="AP25" s="13">
        <v>2024.75</v>
      </c>
      <c r="AQ25" s="13">
        <v>2043.25</v>
      </c>
      <c r="AR25" s="13">
        <v>2060</v>
      </c>
      <c r="AS25" s="13">
        <v>2076.25</v>
      </c>
      <c r="AT25" s="13">
        <v>2089.5</v>
      </c>
      <c r="AU25" s="13">
        <v>2100.25</v>
      </c>
      <c r="AV25" s="13">
        <v>2109</v>
      </c>
      <c r="AW25" s="13">
        <v>2119</v>
      </c>
      <c r="AX25" s="13">
        <v>2126.75</v>
      </c>
      <c r="AY25" s="13">
        <v>2133.5</v>
      </c>
      <c r="AZ25" s="13">
        <v>2139.75</v>
      </c>
      <c r="BA25" s="13">
        <v>2146.25</v>
      </c>
      <c r="BB25" s="13">
        <v>2152.75</v>
      </c>
      <c r="BC25" s="13">
        <v>2158.5</v>
      </c>
      <c r="BD25" s="13">
        <v>2163</v>
      </c>
      <c r="BE25" s="13">
        <v>2167.75</v>
      </c>
      <c r="BF25" s="13">
        <v>2175.25</v>
      </c>
      <c r="BG25" s="13">
        <v>2179.25</v>
      </c>
      <c r="BH25" s="13">
        <v>2232.5</v>
      </c>
      <c r="BI25" s="13">
        <v>2293.25</v>
      </c>
      <c r="BJ25" s="13">
        <v>2355.25</v>
      </c>
      <c r="BK25" s="13">
        <v>2411</v>
      </c>
      <c r="BL25" s="13">
        <v>2461.5</v>
      </c>
      <c r="BM25" s="13">
        <v>2504.5</v>
      </c>
      <c r="BN25" s="13">
        <v>2541.75</v>
      </c>
      <c r="BO25" s="13">
        <v>2574.25</v>
      </c>
      <c r="BP25" s="13">
        <v>2601.25</v>
      </c>
      <c r="BQ25" s="13">
        <v>2625.25</v>
      </c>
      <c r="BR25" s="13">
        <v>2645.75</v>
      </c>
      <c r="BS25" s="13">
        <v>2662.5</v>
      </c>
      <c r="BT25" s="13">
        <v>2677.75</v>
      </c>
      <c r="BU25" s="13">
        <v>2690.25</v>
      </c>
      <c r="BV25" s="13">
        <v>2702</v>
      </c>
      <c r="BW25" s="13">
        <v>2712</v>
      </c>
      <c r="BX25" s="13">
        <v>2719</v>
      </c>
      <c r="BY25" s="13">
        <v>2727.25</v>
      </c>
      <c r="BZ25" s="13">
        <v>2733.25</v>
      </c>
      <c r="CA25" s="13">
        <v>2738.75</v>
      </c>
      <c r="CB25" s="13">
        <v>2743.75</v>
      </c>
      <c r="CC25" s="13">
        <v>2748.5</v>
      </c>
      <c r="CD25" s="13">
        <v>2750.75</v>
      </c>
      <c r="CE25" s="13">
        <v>2754.5</v>
      </c>
      <c r="CF25" s="13">
        <v>2757.75</v>
      </c>
      <c r="CG25" s="13">
        <v>2760.5</v>
      </c>
      <c r="CH25" s="13">
        <v>2763.75</v>
      </c>
      <c r="CI25" s="13">
        <v>2779.5</v>
      </c>
      <c r="CJ25" s="13">
        <v>2791.25</v>
      </c>
      <c r="CK25" s="13">
        <v>2805.75</v>
      </c>
      <c r="CL25" s="13">
        <v>2826.25</v>
      </c>
      <c r="CM25" s="13">
        <v>2853.75</v>
      </c>
      <c r="CN25" s="13">
        <v>2885.75</v>
      </c>
      <c r="CO25" s="13">
        <v>2918.25</v>
      </c>
      <c r="CP25" s="13">
        <v>2948.25</v>
      </c>
      <c r="CQ25" s="13">
        <v>2975.5</v>
      </c>
      <c r="CR25" s="13">
        <v>2999</v>
      </c>
      <c r="CS25" s="13">
        <v>3019.25</v>
      </c>
      <c r="CT25" s="13">
        <v>3035.5</v>
      </c>
      <c r="CU25" s="13">
        <v>3049</v>
      </c>
      <c r="CV25" s="13">
        <v>3059.75</v>
      </c>
      <c r="CW25" s="13">
        <v>3068.75</v>
      </c>
      <c r="CX25" s="13">
        <v>3075.5</v>
      </c>
      <c r="CY25" s="13">
        <v>3080.75</v>
      </c>
      <c r="CZ25" s="13">
        <v>3085.75</v>
      </c>
      <c r="DA25" s="13">
        <v>3089</v>
      </c>
      <c r="DB25" s="13">
        <v>3091.25</v>
      </c>
      <c r="DC25" s="13">
        <v>3093.5</v>
      </c>
      <c r="DD25" s="13">
        <v>3094.75</v>
      </c>
      <c r="DE25" s="13">
        <v>3096</v>
      </c>
      <c r="DF25" s="13">
        <v>3096.75</v>
      </c>
      <c r="DG25" s="13">
        <v>3097.25</v>
      </c>
      <c r="DH25" s="13">
        <v>3098</v>
      </c>
      <c r="DI25" s="13">
        <v>3098.25</v>
      </c>
      <c r="DJ25" s="13">
        <v>3096</v>
      </c>
      <c r="DK25" s="13">
        <v>3089.25</v>
      </c>
      <c r="DL25" s="13">
        <v>3082</v>
      </c>
      <c r="DM25" s="13">
        <v>3073.5</v>
      </c>
      <c r="DN25" s="13">
        <v>3065.25</v>
      </c>
      <c r="DO25" s="13">
        <v>3056.75</v>
      </c>
      <c r="DP25" s="13">
        <v>3049.5</v>
      </c>
      <c r="DQ25" s="13">
        <v>3041.5</v>
      </c>
      <c r="DR25" s="13">
        <v>3034.75</v>
      </c>
      <c r="DS25" s="13">
        <v>3026.5</v>
      </c>
      <c r="DT25" s="13">
        <v>3017.5</v>
      </c>
      <c r="DU25" s="13">
        <v>3009.25</v>
      </c>
      <c r="DV25" s="13">
        <v>3000.75</v>
      </c>
      <c r="DW25" s="13">
        <v>2994</v>
      </c>
      <c r="DX25" s="13">
        <v>2987.25</v>
      </c>
      <c r="DY25" s="13">
        <v>2980.75</v>
      </c>
      <c r="DZ25" s="13">
        <v>2974.5</v>
      </c>
    </row>
    <row r="26" spans="1:130" ht="15">
      <c r="A26" s="13"/>
      <c r="B26" s="13" t="s">
        <v>30</v>
      </c>
      <c r="C26" s="13">
        <f t="shared" ref="C26:BN26" si="0">AVERAGE(C23:C25)</f>
        <v>352.37500499999999</v>
      </c>
      <c r="D26" s="13">
        <f t="shared" si="0"/>
        <v>352.12500999999997</v>
      </c>
      <c r="E26" s="13">
        <f t="shared" si="0"/>
        <v>362.12501500000002</v>
      </c>
      <c r="F26" s="13">
        <f t="shared" si="0"/>
        <v>373.75002000000001</v>
      </c>
      <c r="G26" s="13">
        <f t="shared" si="0"/>
        <v>385.87502499999999</v>
      </c>
      <c r="H26" s="13">
        <f t="shared" si="0"/>
        <v>398.75002999999998</v>
      </c>
      <c r="I26" s="13">
        <f t="shared" si="0"/>
        <v>411.37503500000003</v>
      </c>
      <c r="J26" s="13">
        <f t="shared" si="0"/>
        <v>426.50004000000001</v>
      </c>
      <c r="K26" s="13">
        <f t="shared" si="0"/>
        <v>441.500045</v>
      </c>
      <c r="L26" s="13">
        <f t="shared" si="0"/>
        <v>455.12504999999999</v>
      </c>
      <c r="M26" s="13">
        <f t="shared" si="0"/>
        <v>471.12505499999997</v>
      </c>
      <c r="N26" s="13">
        <f t="shared" si="0"/>
        <v>485.75006000000002</v>
      </c>
      <c r="O26" s="13">
        <f t="shared" si="0"/>
        <v>501.25006500000001</v>
      </c>
      <c r="P26" s="13">
        <f t="shared" si="0"/>
        <v>516.00007000000005</v>
      </c>
      <c r="Q26" s="13">
        <f t="shared" si="0"/>
        <v>530.37507500000004</v>
      </c>
      <c r="R26" s="13">
        <f t="shared" si="0"/>
        <v>545.25008000000003</v>
      </c>
      <c r="S26" s="13">
        <f t="shared" si="0"/>
        <v>559.12508500000001</v>
      </c>
      <c r="T26" s="13">
        <f t="shared" si="0"/>
        <v>572.87509</v>
      </c>
      <c r="U26" s="13">
        <f t="shared" si="0"/>
        <v>585.62509499999999</v>
      </c>
      <c r="V26" s="13">
        <f t="shared" si="0"/>
        <v>598.75009999999997</v>
      </c>
      <c r="W26" s="13">
        <f t="shared" si="0"/>
        <v>611.50010499999996</v>
      </c>
      <c r="X26" s="13">
        <f t="shared" si="0"/>
        <v>622.75010999999995</v>
      </c>
      <c r="Y26" s="13">
        <f t="shared" si="0"/>
        <v>635.12511500000005</v>
      </c>
      <c r="Z26" s="13">
        <f t="shared" si="0"/>
        <v>645.25012000000004</v>
      </c>
      <c r="AA26" s="13">
        <f t="shared" si="0"/>
        <v>656.75012500000003</v>
      </c>
      <c r="AB26" s="13">
        <f t="shared" si="0"/>
        <v>667.25013000000001</v>
      </c>
      <c r="AC26" s="13">
        <f t="shared" si="0"/>
        <v>677.500135</v>
      </c>
      <c r="AD26" s="13">
        <f t="shared" si="0"/>
        <v>687.25013999999999</v>
      </c>
      <c r="AE26" s="13">
        <f t="shared" si="0"/>
        <v>696.50014499999997</v>
      </c>
      <c r="AF26" s="13">
        <f t="shared" si="0"/>
        <v>705.37514999999996</v>
      </c>
      <c r="AG26" s="13">
        <f t="shared" si="0"/>
        <v>778.25019999999995</v>
      </c>
      <c r="AH26" s="13">
        <f t="shared" si="0"/>
        <v>831.50025000000005</v>
      </c>
      <c r="AI26" s="13">
        <f t="shared" si="0"/>
        <v>872.00030000000004</v>
      </c>
      <c r="AJ26" s="13">
        <f t="shared" si="0"/>
        <v>903.37535000000003</v>
      </c>
      <c r="AK26" s="13">
        <f t="shared" si="0"/>
        <v>930.00040000000001</v>
      </c>
      <c r="AL26" s="13">
        <f t="shared" si="0"/>
        <v>952.00045</v>
      </c>
      <c r="AM26" s="13">
        <f t="shared" si="0"/>
        <v>971.00049999999999</v>
      </c>
      <c r="AN26" s="13">
        <f t="shared" si="0"/>
        <v>986.50054999999998</v>
      </c>
      <c r="AO26" s="13">
        <f t="shared" si="0"/>
        <v>1000.2506</v>
      </c>
      <c r="AP26" s="13">
        <f t="shared" si="0"/>
        <v>1012.37565</v>
      </c>
      <c r="AQ26" s="13">
        <f t="shared" si="0"/>
        <v>1021.6257000000001</v>
      </c>
      <c r="AR26" s="13">
        <f t="shared" si="0"/>
        <v>1030.0007499999999</v>
      </c>
      <c r="AS26" s="13">
        <f t="shared" si="0"/>
        <v>1038.1258</v>
      </c>
      <c r="AT26" s="13">
        <f t="shared" si="0"/>
        <v>1044.7508499999999</v>
      </c>
      <c r="AU26" s="13">
        <f t="shared" si="0"/>
        <v>1050.1259</v>
      </c>
      <c r="AV26" s="13">
        <f t="shared" si="0"/>
        <v>1054.5009500000001</v>
      </c>
      <c r="AW26" s="13">
        <f t="shared" si="0"/>
        <v>1059.501</v>
      </c>
      <c r="AX26" s="13">
        <f t="shared" si="0"/>
        <v>1063.3760500000001</v>
      </c>
      <c r="AY26" s="13">
        <f t="shared" si="0"/>
        <v>1066.7511</v>
      </c>
      <c r="AZ26" s="13">
        <f t="shared" si="0"/>
        <v>1069.8761500000001</v>
      </c>
      <c r="BA26" s="13">
        <f t="shared" si="0"/>
        <v>1073.1261999999999</v>
      </c>
      <c r="BB26" s="13">
        <f t="shared" si="0"/>
        <v>1076.37625</v>
      </c>
      <c r="BC26" s="13">
        <f t="shared" si="0"/>
        <v>1079.2512999999999</v>
      </c>
      <c r="BD26" s="13">
        <f t="shared" si="0"/>
        <v>1081.50135</v>
      </c>
      <c r="BE26" s="13">
        <f t="shared" si="0"/>
        <v>1083.8764000000001</v>
      </c>
      <c r="BF26" s="13">
        <f t="shared" si="0"/>
        <v>1087.62645</v>
      </c>
      <c r="BG26" s="13">
        <f t="shared" si="0"/>
        <v>1089.6265000000001</v>
      </c>
      <c r="BH26" s="13">
        <f t="shared" si="0"/>
        <v>1116.252</v>
      </c>
      <c r="BI26" s="13">
        <f t="shared" si="0"/>
        <v>1146.6275000000001</v>
      </c>
      <c r="BJ26" s="13">
        <f t="shared" si="0"/>
        <v>1177.6279999999999</v>
      </c>
      <c r="BK26" s="13">
        <f t="shared" si="0"/>
        <v>1205.5035</v>
      </c>
      <c r="BL26" s="13">
        <f t="shared" si="0"/>
        <v>1230.7539999999999</v>
      </c>
      <c r="BM26" s="13">
        <f t="shared" si="0"/>
        <v>1252.2545</v>
      </c>
      <c r="BN26" s="13">
        <f t="shared" si="0"/>
        <v>1270.8800000000001</v>
      </c>
      <c r="BO26" s="13">
        <f t="shared" ref="BO26:DZ26" si="1">AVERAGE(BO23:BO25)</f>
        <v>1287.1305</v>
      </c>
      <c r="BP26" s="13">
        <f t="shared" si="1"/>
        <v>1300.6310000000001</v>
      </c>
      <c r="BQ26" s="13">
        <f t="shared" si="1"/>
        <v>1312.6315</v>
      </c>
      <c r="BR26" s="13">
        <f t="shared" si="1"/>
        <v>1322.8820000000001</v>
      </c>
      <c r="BS26" s="13">
        <f t="shared" si="1"/>
        <v>1331.2574999999999</v>
      </c>
      <c r="BT26" s="13">
        <f t="shared" si="1"/>
        <v>1338.883</v>
      </c>
      <c r="BU26" s="13">
        <f t="shared" si="1"/>
        <v>1345.1334999999999</v>
      </c>
      <c r="BV26" s="13">
        <f t="shared" si="1"/>
        <v>1351.009</v>
      </c>
      <c r="BW26" s="13">
        <f t="shared" si="1"/>
        <v>1356.0094999999999</v>
      </c>
      <c r="BX26" s="13">
        <f t="shared" si="1"/>
        <v>1359.51</v>
      </c>
      <c r="BY26" s="13">
        <f t="shared" si="1"/>
        <v>1363.6355000000001</v>
      </c>
      <c r="BZ26" s="13">
        <f t="shared" si="1"/>
        <v>1366.636</v>
      </c>
      <c r="CA26" s="13">
        <f t="shared" si="1"/>
        <v>1369.3865000000001</v>
      </c>
      <c r="CB26" s="13">
        <f t="shared" si="1"/>
        <v>1371.8869999999999</v>
      </c>
      <c r="CC26" s="13">
        <f t="shared" si="1"/>
        <v>1374.2625</v>
      </c>
      <c r="CD26" s="13">
        <f t="shared" si="1"/>
        <v>1375.3879999999999</v>
      </c>
      <c r="CE26" s="13">
        <f t="shared" si="1"/>
        <v>1377.2635</v>
      </c>
      <c r="CF26" s="13">
        <f t="shared" si="1"/>
        <v>1378.8889999999999</v>
      </c>
      <c r="CG26" s="13">
        <f t="shared" si="1"/>
        <v>1380.2645</v>
      </c>
      <c r="CH26" s="13">
        <f t="shared" si="1"/>
        <v>1381.89</v>
      </c>
      <c r="CI26" s="13">
        <f t="shared" si="1"/>
        <v>1389.77</v>
      </c>
      <c r="CJ26" s="13">
        <f t="shared" si="1"/>
        <v>1395.65</v>
      </c>
      <c r="CK26" s="13">
        <f t="shared" si="1"/>
        <v>1402.905</v>
      </c>
      <c r="CL26" s="13">
        <f t="shared" si="1"/>
        <v>1413.16</v>
      </c>
      <c r="CM26" s="13">
        <f t="shared" si="1"/>
        <v>1426.915</v>
      </c>
      <c r="CN26" s="13">
        <f t="shared" si="1"/>
        <v>1442.92</v>
      </c>
      <c r="CO26" s="13">
        <f t="shared" si="1"/>
        <v>1459.175</v>
      </c>
      <c r="CP26" s="13">
        <f t="shared" si="1"/>
        <v>1474.18</v>
      </c>
      <c r="CQ26" s="13">
        <f t="shared" si="1"/>
        <v>1487.81</v>
      </c>
      <c r="CR26" s="13">
        <f t="shared" si="1"/>
        <v>1499.5650000000001</v>
      </c>
      <c r="CS26" s="13">
        <f t="shared" si="1"/>
        <v>1509.6949999999999</v>
      </c>
      <c r="CT26" s="13">
        <f t="shared" si="1"/>
        <v>1517.825</v>
      </c>
      <c r="CU26" s="13">
        <f t="shared" si="1"/>
        <v>1524.58</v>
      </c>
      <c r="CV26" s="13">
        <f t="shared" si="1"/>
        <v>1529.96</v>
      </c>
      <c r="CW26" s="13">
        <f t="shared" si="1"/>
        <v>1534.4649999999999</v>
      </c>
      <c r="CX26" s="13">
        <f t="shared" si="1"/>
        <v>1537.845</v>
      </c>
      <c r="CY26" s="13">
        <f t="shared" si="1"/>
        <v>1540.4749999999999</v>
      </c>
      <c r="CZ26" s="13">
        <f t="shared" si="1"/>
        <v>1542.98</v>
      </c>
      <c r="DA26" s="13">
        <f t="shared" si="1"/>
        <v>1544.61</v>
      </c>
      <c r="DB26" s="13">
        <f t="shared" si="1"/>
        <v>1545.74</v>
      </c>
      <c r="DC26" s="13">
        <f t="shared" si="1"/>
        <v>1546.87</v>
      </c>
      <c r="DD26" s="13">
        <f t="shared" si="1"/>
        <v>1547.5</v>
      </c>
      <c r="DE26" s="13">
        <f t="shared" si="1"/>
        <v>1548.13</v>
      </c>
      <c r="DF26" s="13">
        <f t="shared" si="1"/>
        <v>1548.51</v>
      </c>
      <c r="DG26" s="13">
        <f t="shared" si="1"/>
        <v>1548.7650000000001</v>
      </c>
      <c r="DH26" s="13">
        <f t="shared" si="1"/>
        <v>1549.145</v>
      </c>
      <c r="DI26" s="13">
        <f t="shared" si="1"/>
        <v>1549.2750000000001</v>
      </c>
      <c r="DJ26" s="13">
        <f t="shared" si="1"/>
        <v>1548.2</v>
      </c>
      <c r="DK26" s="13">
        <f t="shared" si="1"/>
        <v>1544.875</v>
      </c>
      <c r="DL26" s="13">
        <f t="shared" si="1"/>
        <v>1541.3</v>
      </c>
      <c r="DM26" s="13">
        <f t="shared" si="1"/>
        <v>1537.1</v>
      </c>
      <c r="DN26" s="13">
        <f t="shared" si="1"/>
        <v>1533.0250000000001</v>
      </c>
      <c r="DO26" s="13">
        <f t="shared" si="1"/>
        <v>1528.825</v>
      </c>
      <c r="DP26" s="13">
        <f t="shared" si="1"/>
        <v>1525.25</v>
      </c>
      <c r="DQ26" s="13">
        <f t="shared" si="1"/>
        <v>1521.3</v>
      </c>
      <c r="DR26" s="13">
        <f t="shared" si="1"/>
        <v>1517.9749999999999</v>
      </c>
      <c r="DS26" s="13">
        <f t="shared" si="1"/>
        <v>1513.9</v>
      </c>
      <c r="DT26" s="13">
        <f t="shared" si="1"/>
        <v>1509.45</v>
      </c>
      <c r="DU26" s="13">
        <f t="shared" si="1"/>
        <v>1505.375</v>
      </c>
      <c r="DV26" s="13">
        <f t="shared" si="1"/>
        <v>1501.175</v>
      </c>
      <c r="DW26" s="13">
        <f t="shared" si="1"/>
        <v>1497.85</v>
      </c>
      <c r="DX26" s="13">
        <f t="shared" si="1"/>
        <v>1494.5250000000001</v>
      </c>
      <c r="DY26" s="13">
        <f t="shared" si="1"/>
        <v>1491.325</v>
      </c>
      <c r="DZ26" s="13">
        <f t="shared" si="1"/>
        <v>1488.25</v>
      </c>
    </row>
    <row r="27" spans="1:130" ht="15">
      <c r="A27" s="13"/>
      <c r="B27" s="13" t="s">
        <v>31</v>
      </c>
      <c r="C27" s="13">
        <v>620.20000000000005</v>
      </c>
      <c r="D27" s="13">
        <v>615.79999999999995</v>
      </c>
      <c r="E27" s="13">
        <v>631.6</v>
      </c>
      <c r="F27" s="13">
        <v>644.20000000000005</v>
      </c>
      <c r="G27" s="13">
        <v>663.2</v>
      </c>
      <c r="H27" s="13">
        <v>681</v>
      </c>
      <c r="I27" s="13">
        <v>699</v>
      </c>
      <c r="J27" s="13">
        <v>717.8</v>
      </c>
      <c r="K27" s="13">
        <v>736.4</v>
      </c>
      <c r="L27" s="13">
        <v>754.8</v>
      </c>
      <c r="M27" s="13">
        <v>777</v>
      </c>
      <c r="N27" s="13">
        <v>796.6</v>
      </c>
      <c r="O27" s="13">
        <v>816</v>
      </c>
      <c r="P27" s="13">
        <v>835.6</v>
      </c>
      <c r="Q27" s="13">
        <v>854.8</v>
      </c>
      <c r="R27" s="13">
        <v>875.2</v>
      </c>
      <c r="S27" s="13">
        <v>893.6</v>
      </c>
      <c r="T27" s="13">
        <v>913.2</v>
      </c>
      <c r="U27" s="13">
        <v>931.6</v>
      </c>
      <c r="V27" s="13">
        <v>950.2</v>
      </c>
      <c r="W27" s="13">
        <v>966.8</v>
      </c>
      <c r="X27" s="13">
        <v>984</v>
      </c>
      <c r="Y27" s="13">
        <v>1000.8</v>
      </c>
      <c r="Z27" s="13">
        <v>1017.2</v>
      </c>
      <c r="AA27" s="13">
        <v>1033.8</v>
      </c>
      <c r="AB27" s="13">
        <v>1048.5999999999999</v>
      </c>
      <c r="AC27" s="13">
        <v>1064.5999999999999</v>
      </c>
      <c r="AD27" s="13">
        <v>1079.2</v>
      </c>
      <c r="AE27" s="13">
        <v>1093</v>
      </c>
      <c r="AF27" s="13">
        <v>1107.4000000000001</v>
      </c>
      <c r="AG27" s="13">
        <v>1223.8</v>
      </c>
      <c r="AH27" s="13">
        <v>1314.4</v>
      </c>
      <c r="AI27" s="13">
        <v>1386.2</v>
      </c>
      <c r="AJ27" s="13">
        <v>1443.4</v>
      </c>
      <c r="AK27" s="13">
        <v>1490.6</v>
      </c>
      <c r="AL27" s="13">
        <v>1531</v>
      </c>
      <c r="AM27" s="13">
        <v>1566.8</v>
      </c>
      <c r="AN27" s="13">
        <v>1596</v>
      </c>
      <c r="AO27" s="13">
        <v>1622</v>
      </c>
      <c r="AP27" s="13">
        <v>1643.2</v>
      </c>
      <c r="AQ27" s="13">
        <v>1662.6</v>
      </c>
      <c r="AR27" s="13">
        <v>1678.6</v>
      </c>
      <c r="AS27" s="13">
        <v>1692</v>
      </c>
      <c r="AT27" s="13">
        <v>1703.2</v>
      </c>
      <c r="AU27" s="13">
        <v>1713.4</v>
      </c>
      <c r="AV27" s="13">
        <v>1722.8</v>
      </c>
      <c r="AW27" s="13">
        <v>1729.2</v>
      </c>
      <c r="AX27" s="13">
        <v>1737.2</v>
      </c>
      <c r="AY27" s="13">
        <v>1742.6</v>
      </c>
      <c r="AZ27" s="13">
        <v>1748.2</v>
      </c>
      <c r="BA27" s="13">
        <v>1754.2</v>
      </c>
      <c r="BB27" s="13">
        <v>1758</v>
      </c>
      <c r="BC27" s="13">
        <v>1761.8</v>
      </c>
      <c r="BD27" s="13">
        <v>1766.2</v>
      </c>
      <c r="BE27" s="13">
        <v>1770.2</v>
      </c>
      <c r="BF27" s="13">
        <v>1774.2</v>
      </c>
      <c r="BG27" s="13">
        <v>1779</v>
      </c>
      <c r="BH27" s="13">
        <v>1819.2</v>
      </c>
      <c r="BI27" s="13">
        <v>1867.6</v>
      </c>
      <c r="BJ27" s="13">
        <v>1918.6</v>
      </c>
      <c r="BK27" s="13">
        <v>1967</v>
      </c>
      <c r="BL27" s="13">
        <v>2011.8</v>
      </c>
      <c r="BM27" s="13">
        <v>2050.6</v>
      </c>
      <c r="BN27" s="13">
        <v>2085.8000000000002</v>
      </c>
      <c r="BO27" s="13">
        <v>2117.4</v>
      </c>
      <c r="BP27" s="13">
        <v>2145</v>
      </c>
      <c r="BQ27" s="13">
        <v>2170</v>
      </c>
      <c r="BR27" s="13">
        <v>2190.1999999999998</v>
      </c>
      <c r="BS27" s="13">
        <v>2209.8000000000002</v>
      </c>
      <c r="BT27" s="13">
        <v>2226.6</v>
      </c>
      <c r="BU27" s="13">
        <v>2240.8000000000002</v>
      </c>
      <c r="BV27" s="13">
        <v>2254.4</v>
      </c>
      <c r="BW27" s="13">
        <v>2265.8000000000002</v>
      </c>
      <c r="BX27" s="13">
        <v>2276.1999999999998</v>
      </c>
      <c r="BY27" s="13">
        <v>2285</v>
      </c>
      <c r="BZ27" s="13">
        <v>2292.8000000000002</v>
      </c>
      <c r="CA27" s="13">
        <v>2299.6</v>
      </c>
      <c r="CB27" s="13">
        <v>2306.1999999999998</v>
      </c>
      <c r="CC27" s="13">
        <v>2310.8000000000002</v>
      </c>
      <c r="CD27" s="13">
        <v>2315.8000000000002</v>
      </c>
      <c r="CE27" s="13">
        <v>2319.6</v>
      </c>
      <c r="CF27" s="13">
        <v>2325</v>
      </c>
      <c r="CG27" s="13">
        <v>2328.4</v>
      </c>
      <c r="CH27" s="13">
        <v>2331</v>
      </c>
      <c r="CI27" s="13">
        <v>2354.6</v>
      </c>
      <c r="CJ27" s="13">
        <v>2372.8000000000002</v>
      </c>
      <c r="CK27" s="13">
        <v>2396.1999999999998</v>
      </c>
      <c r="CL27" s="13">
        <v>2430.6</v>
      </c>
      <c r="CM27" s="13">
        <v>2474.6</v>
      </c>
      <c r="CN27" s="13">
        <v>2525.1999999999998</v>
      </c>
      <c r="CO27" s="13">
        <v>2574.8000000000002</v>
      </c>
      <c r="CP27" s="13">
        <v>2620.4</v>
      </c>
      <c r="CQ27" s="13">
        <v>2659.2</v>
      </c>
      <c r="CR27" s="13">
        <v>2692</v>
      </c>
      <c r="CS27" s="13">
        <v>2717.6</v>
      </c>
      <c r="CT27" s="13">
        <v>2738</v>
      </c>
      <c r="CU27" s="13">
        <v>2753.6</v>
      </c>
      <c r="CV27" s="13">
        <v>2765.8</v>
      </c>
      <c r="CW27" s="13">
        <v>2774.8</v>
      </c>
      <c r="CX27" s="13">
        <v>2782</v>
      </c>
      <c r="CY27" s="13">
        <v>2787.6</v>
      </c>
      <c r="CZ27" s="13">
        <v>2791.8</v>
      </c>
      <c r="DA27" s="13">
        <v>2795.2</v>
      </c>
      <c r="DB27" s="13">
        <v>2798</v>
      </c>
      <c r="DC27" s="13">
        <v>2800</v>
      </c>
      <c r="DD27" s="13">
        <v>2802</v>
      </c>
      <c r="DE27" s="13">
        <v>2803.2</v>
      </c>
      <c r="DF27" s="13">
        <v>2804.6</v>
      </c>
      <c r="DG27" s="13">
        <v>2805.4</v>
      </c>
      <c r="DH27" s="13">
        <v>2806.4</v>
      </c>
      <c r="DI27" s="13">
        <v>2807</v>
      </c>
      <c r="DJ27" s="13">
        <v>2807.8</v>
      </c>
      <c r="DK27" s="13">
        <v>2804.2</v>
      </c>
      <c r="DL27" s="13">
        <v>2797.4</v>
      </c>
      <c r="DM27" s="13">
        <v>2789.8</v>
      </c>
      <c r="DN27" s="13">
        <v>2781.8</v>
      </c>
      <c r="DO27" s="13">
        <v>2772.8</v>
      </c>
      <c r="DP27" s="13">
        <v>2764.8</v>
      </c>
      <c r="DQ27" s="13">
        <v>2756</v>
      </c>
      <c r="DR27" s="13">
        <v>2748.2</v>
      </c>
      <c r="DS27" s="13">
        <v>2740.4</v>
      </c>
      <c r="DT27" s="13">
        <v>2732.4</v>
      </c>
      <c r="DU27" s="13">
        <v>2725.6</v>
      </c>
      <c r="DV27" s="13">
        <v>2718.4</v>
      </c>
      <c r="DW27" s="13">
        <v>2711.6</v>
      </c>
      <c r="DX27" s="13">
        <v>2705.2</v>
      </c>
      <c r="DY27" s="13">
        <v>2699</v>
      </c>
      <c r="DZ27" s="13">
        <v>2692.8</v>
      </c>
    </row>
    <row r="28" spans="1:130" ht="15">
      <c r="A28" s="13"/>
      <c r="B28" s="13" t="s">
        <v>32</v>
      </c>
      <c r="C28" s="13">
        <v>688.2</v>
      </c>
      <c r="D28" s="13">
        <v>685.2</v>
      </c>
      <c r="E28" s="13">
        <v>701</v>
      </c>
      <c r="F28" s="13">
        <v>718.4</v>
      </c>
      <c r="G28" s="13">
        <v>736.4</v>
      </c>
      <c r="H28" s="13">
        <v>756.2</v>
      </c>
      <c r="I28" s="13">
        <v>774.4</v>
      </c>
      <c r="J28" s="13">
        <v>794.8</v>
      </c>
      <c r="K28" s="13">
        <v>816.4</v>
      </c>
      <c r="L28" s="13">
        <v>836.6</v>
      </c>
      <c r="M28" s="13">
        <v>856.6</v>
      </c>
      <c r="N28" s="13">
        <v>879.8</v>
      </c>
      <c r="O28" s="13">
        <v>900.4</v>
      </c>
      <c r="P28" s="13">
        <v>922.2</v>
      </c>
      <c r="Q28" s="13">
        <v>942.4</v>
      </c>
      <c r="R28" s="13">
        <v>963.6</v>
      </c>
      <c r="S28" s="13">
        <v>984.2</v>
      </c>
      <c r="T28" s="13">
        <v>1003</v>
      </c>
      <c r="U28" s="13">
        <v>1022.8</v>
      </c>
      <c r="V28" s="13">
        <v>1043.2</v>
      </c>
      <c r="W28" s="13">
        <v>1061.8</v>
      </c>
      <c r="X28" s="13">
        <v>1079.4000000000001</v>
      </c>
      <c r="Y28" s="13">
        <v>1097.8</v>
      </c>
      <c r="Z28" s="13">
        <v>1115.5999999999999</v>
      </c>
      <c r="AA28" s="13">
        <v>1132.4000000000001</v>
      </c>
      <c r="AB28" s="13">
        <v>1150.5999999999999</v>
      </c>
      <c r="AC28" s="13">
        <v>1165.5999999999999</v>
      </c>
      <c r="AD28" s="13">
        <v>1180.4000000000001</v>
      </c>
      <c r="AE28" s="13">
        <v>1194.5999999999999</v>
      </c>
      <c r="AF28" s="13">
        <v>1210.5999999999999</v>
      </c>
      <c r="AG28" s="13">
        <v>1330.8</v>
      </c>
      <c r="AH28" s="13">
        <v>1424</v>
      </c>
      <c r="AI28" s="13">
        <v>1495.2</v>
      </c>
      <c r="AJ28" s="13">
        <v>1551</v>
      </c>
      <c r="AK28" s="13">
        <v>1598.2</v>
      </c>
      <c r="AL28" s="13">
        <v>1638</v>
      </c>
      <c r="AM28" s="13">
        <v>1671.4</v>
      </c>
      <c r="AN28" s="13">
        <v>1702.8</v>
      </c>
      <c r="AO28" s="13">
        <v>1726.4</v>
      </c>
      <c r="AP28" s="13">
        <v>1749.2</v>
      </c>
      <c r="AQ28" s="13">
        <v>1768.2</v>
      </c>
      <c r="AR28" s="13">
        <v>1785.4</v>
      </c>
      <c r="AS28" s="13">
        <v>1798.8</v>
      </c>
      <c r="AT28" s="13">
        <v>1812.6</v>
      </c>
      <c r="AU28" s="13">
        <v>1823.4</v>
      </c>
      <c r="AV28" s="13">
        <v>1834</v>
      </c>
      <c r="AW28" s="13">
        <v>1843.2</v>
      </c>
      <c r="AX28" s="13">
        <v>1850.2</v>
      </c>
      <c r="AY28" s="13">
        <v>1857.2</v>
      </c>
      <c r="AZ28" s="13">
        <v>1864</v>
      </c>
      <c r="BA28" s="13">
        <v>1871</v>
      </c>
      <c r="BB28" s="13">
        <v>1877</v>
      </c>
      <c r="BC28" s="13">
        <v>1882.2</v>
      </c>
      <c r="BD28" s="13">
        <v>1886.8</v>
      </c>
      <c r="BE28" s="13">
        <v>1892</v>
      </c>
      <c r="BF28" s="13">
        <v>1896.6</v>
      </c>
      <c r="BG28" s="13">
        <v>1901.6</v>
      </c>
      <c r="BH28" s="13">
        <v>1943</v>
      </c>
      <c r="BI28" s="13">
        <v>1987.6</v>
      </c>
      <c r="BJ28" s="13">
        <v>2031.2</v>
      </c>
      <c r="BK28" s="13">
        <v>2073.1999999999998</v>
      </c>
      <c r="BL28" s="13">
        <v>2111.4</v>
      </c>
      <c r="BM28" s="13">
        <v>2144.1999999999998</v>
      </c>
      <c r="BN28" s="13">
        <v>2173.1999999999998</v>
      </c>
      <c r="BO28" s="13">
        <v>2198.1999999999998</v>
      </c>
      <c r="BP28" s="13">
        <v>2220.4</v>
      </c>
      <c r="BQ28" s="13">
        <v>2239.6</v>
      </c>
      <c r="BR28" s="13">
        <v>2256</v>
      </c>
      <c r="BS28" s="13">
        <v>2271</v>
      </c>
      <c r="BT28" s="13">
        <v>2284.6</v>
      </c>
      <c r="BU28" s="13">
        <v>2295.4</v>
      </c>
      <c r="BV28" s="13">
        <v>2304.8000000000002</v>
      </c>
      <c r="BW28" s="13">
        <v>2313.1999999999998</v>
      </c>
      <c r="BX28" s="13">
        <v>2320.4</v>
      </c>
      <c r="BY28" s="13">
        <v>2326.6</v>
      </c>
      <c r="BZ28" s="13">
        <v>2333</v>
      </c>
      <c r="CA28" s="13">
        <v>2338.1999999999998</v>
      </c>
      <c r="CB28" s="13">
        <v>2341.8000000000002</v>
      </c>
      <c r="CC28" s="13">
        <v>2346</v>
      </c>
      <c r="CD28" s="13">
        <v>2349.1999999999998</v>
      </c>
      <c r="CE28" s="13">
        <v>2353</v>
      </c>
      <c r="CF28" s="13">
        <v>2355.8000000000002</v>
      </c>
      <c r="CG28" s="13">
        <v>2357.8000000000002</v>
      </c>
      <c r="CH28" s="13">
        <v>2361</v>
      </c>
      <c r="CI28" s="13">
        <v>2378.4</v>
      </c>
      <c r="CJ28" s="13">
        <v>2393</v>
      </c>
      <c r="CK28" s="13">
        <v>2415.6</v>
      </c>
      <c r="CL28" s="13">
        <v>2448</v>
      </c>
      <c r="CM28" s="13">
        <v>2489.4</v>
      </c>
      <c r="CN28" s="13">
        <v>2534</v>
      </c>
      <c r="CO28" s="13">
        <v>2575.1999999999998</v>
      </c>
      <c r="CP28" s="13">
        <v>2610.6</v>
      </c>
      <c r="CQ28" s="13">
        <v>2640.2</v>
      </c>
      <c r="CR28" s="13">
        <v>2663.8</v>
      </c>
      <c r="CS28" s="13">
        <v>2682.8</v>
      </c>
      <c r="CT28" s="13">
        <v>2697.4</v>
      </c>
      <c r="CU28" s="13">
        <v>2708.6</v>
      </c>
      <c r="CV28" s="13">
        <v>2717.6</v>
      </c>
      <c r="CW28" s="13">
        <v>2724.8</v>
      </c>
      <c r="CX28" s="13">
        <v>2730</v>
      </c>
      <c r="CY28" s="13">
        <v>2734.2</v>
      </c>
      <c r="CZ28" s="13">
        <v>2738</v>
      </c>
      <c r="DA28" s="13">
        <v>2740.2</v>
      </c>
      <c r="DB28" s="13">
        <v>2742.4</v>
      </c>
      <c r="DC28" s="13">
        <v>2743.6</v>
      </c>
      <c r="DD28" s="13">
        <v>2745</v>
      </c>
      <c r="DE28" s="13">
        <v>2745.8</v>
      </c>
      <c r="DF28" s="13">
        <v>2746.4</v>
      </c>
      <c r="DG28" s="13">
        <v>2746.6</v>
      </c>
      <c r="DH28" s="13">
        <v>2747.2</v>
      </c>
      <c r="DI28" s="13">
        <v>2746.8</v>
      </c>
      <c r="DJ28" s="13">
        <v>2743</v>
      </c>
      <c r="DK28" s="13">
        <v>2734.8</v>
      </c>
      <c r="DL28" s="13">
        <v>2725</v>
      </c>
      <c r="DM28" s="13">
        <v>2715.4</v>
      </c>
      <c r="DN28" s="13">
        <v>2705.4</v>
      </c>
      <c r="DO28" s="13">
        <v>2696</v>
      </c>
      <c r="DP28" s="13">
        <v>2687.6</v>
      </c>
      <c r="DQ28" s="13">
        <v>2679</v>
      </c>
      <c r="DR28" s="13">
        <v>2670.8</v>
      </c>
      <c r="DS28" s="13">
        <v>2663.4</v>
      </c>
      <c r="DT28" s="13">
        <v>2656.4</v>
      </c>
      <c r="DU28" s="13">
        <v>2650.2</v>
      </c>
      <c r="DV28" s="13">
        <v>2643.2</v>
      </c>
      <c r="DW28" s="13">
        <v>2637</v>
      </c>
      <c r="DX28" s="13">
        <v>2630.8</v>
      </c>
      <c r="DY28" s="13">
        <v>2624.6</v>
      </c>
      <c r="DZ28" s="13">
        <v>2619.1999999999998</v>
      </c>
    </row>
    <row r="29" spans="1:130" ht="15">
      <c r="A29" s="13" t="s">
        <v>113</v>
      </c>
      <c r="B29" s="13" t="s">
        <v>44</v>
      </c>
      <c r="C29" s="13">
        <v>742.5</v>
      </c>
      <c r="D29" s="13">
        <v>745.5</v>
      </c>
      <c r="E29" s="13">
        <v>772.25</v>
      </c>
      <c r="F29" s="13">
        <v>798.25</v>
      </c>
      <c r="G29" s="13">
        <v>828.25</v>
      </c>
      <c r="H29" s="13">
        <v>860.75</v>
      </c>
      <c r="I29" s="13">
        <v>893.5</v>
      </c>
      <c r="J29" s="13">
        <v>930.25</v>
      </c>
      <c r="K29" s="13">
        <v>968.25</v>
      </c>
      <c r="L29" s="13">
        <v>1005.25</v>
      </c>
      <c r="M29" s="13">
        <v>1042.5</v>
      </c>
      <c r="N29" s="13">
        <v>1081.5</v>
      </c>
      <c r="O29" s="13">
        <v>1118</v>
      </c>
      <c r="P29" s="13">
        <v>1156.25</v>
      </c>
      <c r="Q29" s="13">
        <v>1191.5</v>
      </c>
      <c r="R29" s="13">
        <v>1226</v>
      </c>
      <c r="S29" s="13">
        <v>1260.5</v>
      </c>
      <c r="T29" s="13">
        <v>1292.25</v>
      </c>
      <c r="U29" s="13">
        <v>1323</v>
      </c>
      <c r="V29" s="13">
        <v>1354</v>
      </c>
      <c r="W29" s="13">
        <v>1385</v>
      </c>
      <c r="X29" s="13">
        <v>1412.5</v>
      </c>
      <c r="Y29" s="13">
        <v>1439.25</v>
      </c>
      <c r="Z29" s="13">
        <v>1465.5</v>
      </c>
      <c r="AA29" s="13">
        <v>1488.5</v>
      </c>
      <c r="AB29" s="13">
        <v>1513.5</v>
      </c>
      <c r="AC29" s="13">
        <v>1536.25</v>
      </c>
      <c r="AD29" s="13">
        <v>1558.5</v>
      </c>
      <c r="AE29" s="13">
        <v>1579.25</v>
      </c>
      <c r="AF29" s="13">
        <v>1600</v>
      </c>
      <c r="AG29" s="13">
        <v>1760.25</v>
      </c>
      <c r="AH29" s="13">
        <v>1876.5</v>
      </c>
      <c r="AI29" s="13">
        <v>1962</v>
      </c>
      <c r="AJ29" s="13">
        <v>2030</v>
      </c>
      <c r="AK29" s="13">
        <v>2086</v>
      </c>
      <c r="AL29" s="13">
        <v>2133</v>
      </c>
      <c r="AM29" s="13">
        <v>2171.5</v>
      </c>
      <c r="AN29" s="13">
        <v>2206.75</v>
      </c>
      <c r="AO29" s="13">
        <v>2235.5</v>
      </c>
      <c r="AP29" s="13">
        <v>2259.25</v>
      </c>
      <c r="AQ29" s="13">
        <v>2281.5</v>
      </c>
      <c r="AR29" s="13">
        <v>2301.25</v>
      </c>
      <c r="AS29" s="13">
        <v>2316.75</v>
      </c>
      <c r="AT29" s="13">
        <v>2330.75</v>
      </c>
      <c r="AU29" s="13">
        <v>2344.25</v>
      </c>
      <c r="AV29" s="13">
        <v>2353.75</v>
      </c>
      <c r="AW29" s="13">
        <v>2364</v>
      </c>
      <c r="AX29" s="13">
        <v>2374</v>
      </c>
      <c r="AY29" s="13">
        <v>2381.25</v>
      </c>
      <c r="AZ29" s="13">
        <v>2389.5</v>
      </c>
      <c r="BA29" s="13">
        <v>2397</v>
      </c>
      <c r="BB29" s="13">
        <v>2404</v>
      </c>
      <c r="BC29" s="13">
        <v>2408</v>
      </c>
      <c r="BD29" s="13">
        <v>2416.5</v>
      </c>
      <c r="BE29" s="13">
        <v>2422.25</v>
      </c>
      <c r="BF29" s="13">
        <v>2429.5</v>
      </c>
      <c r="BG29" s="13">
        <v>2434.75</v>
      </c>
      <c r="BH29" s="13">
        <v>2494.5</v>
      </c>
      <c r="BI29" s="13">
        <v>2562</v>
      </c>
      <c r="BJ29" s="13">
        <v>2629.25</v>
      </c>
      <c r="BK29" s="13">
        <v>2692</v>
      </c>
      <c r="BL29" s="13">
        <v>2749</v>
      </c>
      <c r="BM29" s="13">
        <v>2796.25</v>
      </c>
      <c r="BN29" s="13">
        <v>2838.5</v>
      </c>
      <c r="BO29" s="13">
        <v>2876.5</v>
      </c>
      <c r="BP29" s="13">
        <v>2908</v>
      </c>
      <c r="BQ29" s="13">
        <v>2934</v>
      </c>
      <c r="BR29" s="13">
        <v>2957.25</v>
      </c>
      <c r="BS29" s="13">
        <v>2978.5</v>
      </c>
      <c r="BT29" s="13">
        <v>2996</v>
      </c>
      <c r="BU29" s="13">
        <v>3011</v>
      </c>
      <c r="BV29" s="13">
        <v>3023.5</v>
      </c>
      <c r="BW29" s="13">
        <v>3036</v>
      </c>
      <c r="BX29" s="13">
        <v>3046.25</v>
      </c>
      <c r="BY29" s="13">
        <v>3055.25</v>
      </c>
      <c r="BZ29" s="13">
        <v>3062</v>
      </c>
      <c r="CA29" s="13">
        <v>3070.25</v>
      </c>
      <c r="CB29" s="13">
        <v>3076.75</v>
      </c>
      <c r="CC29" s="13">
        <v>3081.75</v>
      </c>
      <c r="CD29" s="13">
        <v>3086.75</v>
      </c>
      <c r="CE29" s="13">
        <v>3092</v>
      </c>
      <c r="CF29" s="13">
        <v>3096.75</v>
      </c>
      <c r="CG29" s="13">
        <v>3099</v>
      </c>
      <c r="CH29" s="13">
        <v>3102.75</v>
      </c>
      <c r="CI29" s="13">
        <v>3125.5</v>
      </c>
      <c r="CJ29" s="13">
        <v>3137.75</v>
      </c>
      <c r="CK29" s="13">
        <v>3146.75</v>
      </c>
      <c r="CL29" s="13">
        <v>3154</v>
      </c>
      <c r="CM29" s="13">
        <v>3161.25</v>
      </c>
      <c r="CN29" s="13">
        <v>3169</v>
      </c>
      <c r="CO29" s="13">
        <v>3179.25</v>
      </c>
      <c r="CP29" s="13">
        <v>3190</v>
      </c>
      <c r="CQ29" s="13">
        <v>3202.5</v>
      </c>
      <c r="CR29" s="13">
        <v>3216.75</v>
      </c>
      <c r="CS29" s="13">
        <v>3230.75</v>
      </c>
      <c r="CT29" s="13">
        <v>3246.5</v>
      </c>
      <c r="CU29" s="13">
        <v>3260</v>
      </c>
      <c r="CV29" s="13">
        <v>3273.5</v>
      </c>
      <c r="CW29" s="13">
        <v>3285.75</v>
      </c>
      <c r="CX29" s="13">
        <v>3296</v>
      </c>
      <c r="CY29" s="13">
        <v>3305</v>
      </c>
      <c r="CZ29" s="13">
        <v>3313</v>
      </c>
      <c r="DA29" s="13">
        <v>3319.25</v>
      </c>
      <c r="DB29" s="13">
        <v>3324.5</v>
      </c>
      <c r="DC29" s="13">
        <v>3329</v>
      </c>
      <c r="DD29" s="13">
        <v>3332.75</v>
      </c>
      <c r="DE29" s="13">
        <v>3336.25</v>
      </c>
      <c r="DF29" s="13">
        <v>3339</v>
      </c>
      <c r="DG29" s="13">
        <v>3341.5</v>
      </c>
      <c r="DH29" s="13">
        <v>3343</v>
      </c>
      <c r="DI29" s="13">
        <v>3345</v>
      </c>
      <c r="DJ29" s="13">
        <v>3352.75</v>
      </c>
      <c r="DK29" s="13">
        <v>3352</v>
      </c>
      <c r="DL29" s="13">
        <v>3348</v>
      </c>
      <c r="DM29" s="13">
        <v>3343.5</v>
      </c>
      <c r="DN29" s="13">
        <v>3337.25</v>
      </c>
      <c r="DO29" s="13">
        <v>3331.25</v>
      </c>
      <c r="DP29" s="13">
        <v>3324.75</v>
      </c>
      <c r="DQ29" s="13">
        <v>3318</v>
      </c>
      <c r="DR29" s="13">
        <v>3310.75</v>
      </c>
      <c r="DS29" s="13">
        <v>3303.75</v>
      </c>
      <c r="DT29" s="13">
        <v>3296.5</v>
      </c>
      <c r="DU29" s="13">
        <v>3289.5</v>
      </c>
      <c r="DV29" s="13">
        <v>3283.25</v>
      </c>
      <c r="DW29" s="13">
        <v>3276.5</v>
      </c>
      <c r="DX29" s="13">
        <v>3270.5</v>
      </c>
      <c r="DY29" s="13">
        <v>3264.5</v>
      </c>
      <c r="DZ29" s="13">
        <v>3258</v>
      </c>
    </row>
    <row r="30" spans="1:130" ht="15">
      <c r="A30" s="13"/>
      <c r="B30" s="13" t="s">
        <v>30</v>
      </c>
      <c r="C30" s="13">
        <v>946.5</v>
      </c>
      <c r="D30" s="13">
        <v>953</v>
      </c>
      <c r="E30" s="13">
        <v>990.75</v>
      </c>
      <c r="F30" s="13">
        <v>1027.5</v>
      </c>
      <c r="G30" s="13">
        <v>1069</v>
      </c>
      <c r="H30" s="13">
        <v>1112.75</v>
      </c>
      <c r="I30" s="13">
        <v>1154.25</v>
      </c>
      <c r="J30" s="13">
        <v>1197.25</v>
      </c>
      <c r="K30" s="13">
        <v>1237</v>
      </c>
      <c r="L30" s="13">
        <v>1278</v>
      </c>
      <c r="M30" s="13">
        <v>1316.25</v>
      </c>
      <c r="N30" s="13">
        <v>1353.75</v>
      </c>
      <c r="O30" s="13">
        <v>1391</v>
      </c>
      <c r="P30" s="13">
        <v>1423.5</v>
      </c>
      <c r="Q30" s="13">
        <v>1455.5</v>
      </c>
      <c r="R30" s="13">
        <v>1486</v>
      </c>
      <c r="S30" s="13">
        <v>1514.75</v>
      </c>
      <c r="T30" s="13">
        <v>1541.75</v>
      </c>
      <c r="U30" s="13">
        <v>1568</v>
      </c>
      <c r="V30" s="13">
        <v>1591.75</v>
      </c>
      <c r="W30" s="13">
        <v>1616.5</v>
      </c>
      <c r="X30" s="13">
        <v>1638.25</v>
      </c>
      <c r="Y30" s="13">
        <v>1658</v>
      </c>
      <c r="Z30" s="13">
        <v>1678.25</v>
      </c>
      <c r="AA30" s="13">
        <v>1695.5</v>
      </c>
      <c r="AB30" s="13">
        <v>1714.25</v>
      </c>
      <c r="AC30" s="13">
        <v>1732.75</v>
      </c>
      <c r="AD30" s="13">
        <v>1747.75</v>
      </c>
      <c r="AE30" s="13">
        <v>1764.25</v>
      </c>
      <c r="AF30" s="13">
        <v>1777.5</v>
      </c>
      <c r="AG30" s="13">
        <v>1891.75</v>
      </c>
      <c r="AH30" s="13">
        <v>1970.75</v>
      </c>
      <c r="AI30" s="13">
        <v>2028.25</v>
      </c>
      <c r="AJ30" s="13">
        <v>2072.5</v>
      </c>
      <c r="AK30" s="13">
        <v>2108.5</v>
      </c>
      <c r="AL30" s="13">
        <v>2137.25</v>
      </c>
      <c r="AM30" s="13">
        <v>2159.25</v>
      </c>
      <c r="AN30" s="13">
        <v>2178.75</v>
      </c>
      <c r="AO30" s="13">
        <v>2193.5</v>
      </c>
      <c r="AP30" s="13">
        <v>2207.75</v>
      </c>
      <c r="AQ30" s="13">
        <v>2216.5</v>
      </c>
      <c r="AR30" s="13">
        <v>2225</v>
      </c>
      <c r="AS30" s="13">
        <v>2231.25</v>
      </c>
      <c r="AT30" s="13">
        <v>2236.5</v>
      </c>
      <c r="AU30" s="13">
        <v>2241.25</v>
      </c>
      <c r="AV30" s="13">
        <v>2245.25</v>
      </c>
      <c r="AW30" s="13">
        <v>2247.25</v>
      </c>
      <c r="AX30" s="13">
        <v>2251</v>
      </c>
      <c r="AY30" s="13">
        <v>2252.5</v>
      </c>
      <c r="AZ30" s="13">
        <v>2256.25</v>
      </c>
      <c r="BA30" s="13">
        <v>2257</v>
      </c>
      <c r="BB30" s="13">
        <v>2259.5</v>
      </c>
      <c r="BC30" s="13">
        <v>2261.25</v>
      </c>
      <c r="BD30" s="13">
        <v>2263.75</v>
      </c>
      <c r="BE30" s="13">
        <v>2266</v>
      </c>
      <c r="BF30" s="13">
        <v>2268</v>
      </c>
      <c r="BG30" s="13">
        <v>2271.25</v>
      </c>
      <c r="BH30" s="13">
        <v>2302.5</v>
      </c>
      <c r="BI30" s="13">
        <v>2348.5</v>
      </c>
      <c r="BJ30" s="13">
        <v>2397.25</v>
      </c>
      <c r="BK30" s="13">
        <v>2445</v>
      </c>
      <c r="BL30" s="13">
        <v>2488</v>
      </c>
      <c r="BM30" s="13">
        <v>2527.75</v>
      </c>
      <c r="BN30" s="13">
        <v>2563.25</v>
      </c>
      <c r="BO30" s="13">
        <v>2594.75</v>
      </c>
      <c r="BP30" s="13">
        <v>2622</v>
      </c>
      <c r="BQ30" s="13">
        <v>2648</v>
      </c>
      <c r="BR30" s="13">
        <v>2670.75</v>
      </c>
      <c r="BS30" s="13">
        <v>2690.75</v>
      </c>
      <c r="BT30" s="13">
        <v>2709.5</v>
      </c>
      <c r="BU30" s="13">
        <v>2725.25</v>
      </c>
      <c r="BV30" s="13">
        <v>2740</v>
      </c>
      <c r="BW30" s="13">
        <v>2753.5</v>
      </c>
      <c r="BX30" s="13">
        <v>2765</v>
      </c>
      <c r="BY30" s="13">
        <v>2776.25</v>
      </c>
      <c r="BZ30" s="13">
        <v>2785.75</v>
      </c>
      <c r="CA30" s="13">
        <v>2794.25</v>
      </c>
      <c r="CB30" s="13">
        <v>2802.25</v>
      </c>
      <c r="CC30" s="13">
        <v>2810</v>
      </c>
      <c r="CD30" s="13">
        <v>2816</v>
      </c>
      <c r="CE30" s="13">
        <v>2822.75</v>
      </c>
      <c r="CF30" s="13">
        <v>2828</v>
      </c>
      <c r="CG30" s="13">
        <v>2833.5</v>
      </c>
      <c r="CH30" s="13">
        <v>2838.5</v>
      </c>
      <c r="CI30" s="13">
        <v>2870.25</v>
      </c>
      <c r="CJ30" s="13">
        <v>2888.25</v>
      </c>
      <c r="CK30" s="13">
        <v>2899.75</v>
      </c>
      <c r="CL30" s="13">
        <v>2907.5</v>
      </c>
      <c r="CM30" s="13">
        <v>2913.25</v>
      </c>
      <c r="CN30" s="13">
        <v>2918.25</v>
      </c>
      <c r="CO30" s="13">
        <v>2922.5</v>
      </c>
      <c r="CP30" s="13">
        <v>2926.25</v>
      </c>
      <c r="CQ30" s="13">
        <v>2929.25</v>
      </c>
      <c r="CR30" s="13">
        <v>2932.75</v>
      </c>
      <c r="CS30" s="13">
        <v>2936.5</v>
      </c>
      <c r="CT30" s="13">
        <v>2939.75</v>
      </c>
      <c r="CU30" s="13">
        <v>2942.75</v>
      </c>
      <c r="CV30" s="13">
        <v>2946.5</v>
      </c>
      <c r="CW30" s="13">
        <v>2950</v>
      </c>
      <c r="CX30" s="13">
        <v>2953.25</v>
      </c>
      <c r="CY30" s="13">
        <v>2955.5</v>
      </c>
      <c r="CZ30" s="13">
        <v>2958.5</v>
      </c>
      <c r="DA30" s="13">
        <v>2961.25</v>
      </c>
      <c r="DB30" s="13">
        <v>2962.75</v>
      </c>
      <c r="DC30" s="13">
        <v>2964.5</v>
      </c>
      <c r="DD30" s="13">
        <v>2966.5</v>
      </c>
      <c r="DE30" s="13">
        <v>2967.5</v>
      </c>
      <c r="DF30" s="13">
        <v>2968.75</v>
      </c>
      <c r="DG30" s="13">
        <v>2969.75</v>
      </c>
      <c r="DH30" s="13">
        <v>2970.75</v>
      </c>
      <c r="DI30" s="13">
        <v>2971.25</v>
      </c>
      <c r="DJ30" s="13">
        <v>2972</v>
      </c>
      <c r="DK30" s="13">
        <v>2968.75</v>
      </c>
      <c r="DL30" s="13">
        <v>2964.75</v>
      </c>
      <c r="DM30" s="13">
        <v>2960.25</v>
      </c>
      <c r="DN30" s="13">
        <v>2955.75</v>
      </c>
      <c r="DO30" s="13">
        <v>2952</v>
      </c>
      <c r="DP30" s="13">
        <v>2948</v>
      </c>
      <c r="DQ30" s="13">
        <v>2943.75</v>
      </c>
      <c r="DR30" s="13">
        <v>2940.25</v>
      </c>
      <c r="DS30" s="13">
        <v>2935.75</v>
      </c>
      <c r="DT30" s="13">
        <v>2932</v>
      </c>
      <c r="DU30" s="13">
        <v>2928</v>
      </c>
      <c r="DV30" s="13">
        <v>2924.25</v>
      </c>
      <c r="DW30" s="13">
        <v>2920.75</v>
      </c>
      <c r="DX30" s="13">
        <v>2916.5</v>
      </c>
      <c r="DY30" s="13">
        <v>2912.5</v>
      </c>
      <c r="DZ30" s="13">
        <v>2909.25</v>
      </c>
    </row>
    <row r="31" spans="1:130" ht="15">
      <c r="A31" s="13"/>
      <c r="B31" s="13" t="s">
        <v>31</v>
      </c>
      <c r="C31" s="13">
        <v>705.75</v>
      </c>
      <c r="D31" s="13">
        <v>705.5</v>
      </c>
      <c r="E31" s="13">
        <v>725.25</v>
      </c>
      <c r="F31" s="13">
        <v>746.5</v>
      </c>
      <c r="G31" s="13">
        <v>768.75</v>
      </c>
      <c r="H31" s="13">
        <v>792.5</v>
      </c>
      <c r="I31" s="13">
        <v>817.5</v>
      </c>
      <c r="J31" s="13">
        <v>843.5</v>
      </c>
      <c r="K31" s="13">
        <v>870.75</v>
      </c>
      <c r="L31" s="13">
        <v>896.5</v>
      </c>
      <c r="M31" s="13">
        <v>926.25</v>
      </c>
      <c r="N31" s="13">
        <v>954.75</v>
      </c>
      <c r="O31" s="13">
        <v>981.75</v>
      </c>
      <c r="P31" s="13">
        <v>1009.5</v>
      </c>
      <c r="Q31" s="13">
        <v>1035.5</v>
      </c>
      <c r="R31" s="13">
        <v>1062.25</v>
      </c>
      <c r="S31" s="13">
        <v>1089</v>
      </c>
      <c r="T31" s="13">
        <v>1114.75</v>
      </c>
      <c r="U31" s="13">
        <v>1139.5</v>
      </c>
      <c r="V31" s="13">
        <v>1164.75</v>
      </c>
      <c r="W31" s="13">
        <v>1188.75</v>
      </c>
      <c r="X31" s="13">
        <v>1210.75</v>
      </c>
      <c r="Y31" s="13">
        <v>1232</v>
      </c>
      <c r="Z31" s="13">
        <v>1252.75</v>
      </c>
      <c r="AA31" s="13">
        <v>1272</v>
      </c>
      <c r="AB31" s="13">
        <v>1293</v>
      </c>
      <c r="AC31" s="13">
        <v>1313</v>
      </c>
      <c r="AD31" s="13">
        <v>1331</v>
      </c>
      <c r="AE31" s="13">
        <v>1349.75</v>
      </c>
      <c r="AF31" s="13">
        <v>1367.25</v>
      </c>
      <c r="AG31" s="13">
        <v>1506.25</v>
      </c>
      <c r="AH31" s="13">
        <v>1608.25</v>
      </c>
      <c r="AI31" s="13">
        <v>1686.5</v>
      </c>
      <c r="AJ31" s="13">
        <v>1748.25</v>
      </c>
      <c r="AK31" s="13">
        <v>1797.5</v>
      </c>
      <c r="AL31" s="13">
        <v>1840.5</v>
      </c>
      <c r="AM31" s="13">
        <v>1875.25</v>
      </c>
      <c r="AN31" s="13">
        <v>1906.25</v>
      </c>
      <c r="AO31" s="13">
        <v>1932.75</v>
      </c>
      <c r="AP31" s="13">
        <v>1953.75</v>
      </c>
      <c r="AQ31" s="13">
        <v>1973.5</v>
      </c>
      <c r="AR31" s="13">
        <v>1989</v>
      </c>
      <c r="AS31" s="13">
        <v>2003.25</v>
      </c>
      <c r="AT31" s="13">
        <v>2015.75</v>
      </c>
      <c r="AU31" s="13">
        <v>2024.5</v>
      </c>
      <c r="AV31" s="13">
        <v>2034.25</v>
      </c>
      <c r="AW31" s="13">
        <v>2041.75</v>
      </c>
      <c r="AX31" s="13">
        <v>2046.5</v>
      </c>
      <c r="AY31" s="13">
        <v>2054</v>
      </c>
      <c r="AZ31" s="13">
        <v>2058</v>
      </c>
      <c r="BA31" s="13">
        <v>2063.5</v>
      </c>
      <c r="BB31" s="13">
        <v>2067.75</v>
      </c>
      <c r="BC31" s="13">
        <v>2072.25</v>
      </c>
      <c r="BD31" s="13">
        <v>2075.25</v>
      </c>
      <c r="BE31" s="13">
        <v>2079</v>
      </c>
      <c r="BF31" s="13">
        <v>2083</v>
      </c>
      <c r="BG31" s="13">
        <v>2085.5</v>
      </c>
      <c r="BH31" s="13">
        <v>2120.5</v>
      </c>
      <c r="BI31" s="13">
        <v>2162</v>
      </c>
      <c r="BJ31" s="13">
        <v>2208</v>
      </c>
      <c r="BK31" s="13">
        <v>2254.75</v>
      </c>
      <c r="BL31" s="13">
        <v>2298.5</v>
      </c>
      <c r="BM31" s="13">
        <v>2337.75</v>
      </c>
      <c r="BN31" s="13">
        <v>2373</v>
      </c>
      <c r="BO31" s="13">
        <v>2404.75</v>
      </c>
      <c r="BP31" s="13">
        <v>2432</v>
      </c>
      <c r="BQ31" s="13">
        <v>2455.25</v>
      </c>
      <c r="BR31" s="13">
        <v>2477</v>
      </c>
      <c r="BS31" s="13">
        <v>2495.25</v>
      </c>
      <c r="BT31" s="13">
        <v>2511</v>
      </c>
      <c r="BU31" s="13">
        <v>2525.5</v>
      </c>
      <c r="BV31" s="13">
        <v>2537.75</v>
      </c>
      <c r="BW31" s="13">
        <v>2548.75</v>
      </c>
      <c r="BX31" s="13">
        <v>2558.25</v>
      </c>
      <c r="BY31" s="13">
        <v>2565.75</v>
      </c>
      <c r="BZ31" s="13">
        <v>2574</v>
      </c>
      <c r="CA31" s="13">
        <v>2580.25</v>
      </c>
      <c r="CB31" s="13">
        <v>2586</v>
      </c>
      <c r="CC31" s="13">
        <v>2591.25</v>
      </c>
      <c r="CD31" s="13">
        <v>2595.5</v>
      </c>
      <c r="CE31" s="13">
        <v>2600</v>
      </c>
      <c r="CF31" s="13">
        <v>2603.5</v>
      </c>
      <c r="CG31" s="13">
        <v>2606.5</v>
      </c>
      <c r="CH31" s="13">
        <v>2610</v>
      </c>
      <c r="CI31" s="13">
        <v>2630.5</v>
      </c>
      <c r="CJ31" s="13">
        <v>2647</v>
      </c>
      <c r="CK31" s="13">
        <v>2667</v>
      </c>
      <c r="CL31" s="13">
        <v>2695.75</v>
      </c>
      <c r="CM31" s="13">
        <v>2733.25</v>
      </c>
      <c r="CN31" s="13">
        <v>2775.25</v>
      </c>
      <c r="CO31" s="13">
        <v>2816</v>
      </c>
      <c r="CP31" s="13">
        <v>2854.25</v>
      </c>
      <c r="CQ31" s="13">
        <v>2887.5</v>
      </c>
      <c r="CR31" s="13">
        <v>2916.75</v>
      </c>
      <c r="CS31" s="13">
        <v>2941.25</v>
      </c>
      <c r="CT31" s="13">
        <v>2961.75</v>
      </c>
      <c r="CU31" s="13">
        <v>2979.5</v>
      </c>
      <c r="CV31" s="13">
        <v>2993.5</v>
      </c>
      <c r="CW31" s="13">
        <v>3005.25</v>
      </c>
      <c r="CX31" s="13">
        <v>3015.25</v>
      </c>
      <c r="CY31" s="13">
        <v>3023.5</v>
      </c>
      <c r="CZ31" s="13">
        <v>3029.5</v>
      </c>
      <c r="DA31" s="13">
        <v>3035</v>
      </c>
      <c r="DB31" s="13">
        <v>3039</v>
      </c>
      <c r="DC31" s="13">
        <v>3042.75</v>
      </c>
      <c r="DD31" s="13">
        <v>3044.25</v>
      </c>
      <c r="DE31" s="13">
        <v>3046.25</v>
      </c>
      <c r="DF31" s="13">
        <v>3048</v>
      </c>
      <c r="DG31" s="13">
        <v>3049</v>
      </c>
      <c r="DH31" s="13">
        <v>3050</v>
      </c>
      <c r="DI31" s="13">
        <v>3051</v>
      </c>
      <c r="DJ31" s="13">
        <v>3047.25</v>
      </c>
      <c r="DK31" s="13">
        <v>3037.75</v>
      </c>
      <c r="DL31" s="13">
        <v>3026.5</v>
      </c>
      <c r="DM31" s="13">
        <v>3014.25</v>
      </c>
      <c r="DN31" s="13">
        <v>3001.25</v>
      </c>
      <c r="DO31" s="13">
        <v>2988.75</v>
      </c>
      <c r="DP31" s="13">
        <v>2977.5</v>
      </c>
      <c r="DQ31" s="13">
        <v>2967</v>
      </c>
      <c r="DR31" s="13">
        <v>2957.75</v>
      </c>
      <c r="DS31" s="13">
        <v>2948</v>
      </c>
      <c r="DT31" s="13">
        <v>2939.5</v>
      </c>
      <c r="DU31" s="13">
        <v>2931.75</v>
      </c>
      <c r="DV31" s="13">
        <v>2923.75</v>
      </c>
      <c r="DW31" s="13">
        <v>2916.5</v>
      </c>
      <c r="DX31" s="13">
        <v>2909.25</v>
      </c>
      <c r="DY31" s="13">
        <v>2902.5</v>
      </c>
      <c r="DZ31" s="13">
        <v>2895.75</v>
      </c>
    </row>
    <row r="32" spans="1:130" ht="15">
      <c r="A32" s="13"/>
      <c r="B32" s="13" t="s">
        <v>32</v>
      </c>
      <c r="C32" s="13">
        <v>595</v>
      </c>
      <c r="D32" s="13">
        <v>590.79999999999995</v>
      </c>
      <c r="E32" s="13">
        <v>605.20000000000005</v>
      </c>
      <c r="F32" s="13">
        <v>619</v>
      </c>
      <c r="G32" s="13">
        <v>635</v>
      </c>
      <c r="H32" s="13">
        <v>652.4</v>
      </c>
      <c r="I32" s="13">
        <v>669.2</v>
      </c>
      <c r="J32" s="13">
        <v>687.8</v>
      </c>
      <c r="K32" s="13">
        <v>707.4</v>
      </c>
      <c r="L32" s="13">
        <v>726.4</v>
      </c>
      <c r="M32" s="13">
        <v>745</v>
      </c>
      <c r="N32" s="13">
        <v>766.4</v>
      </c>
      <c r="O32" s="13">
        <v>787.2</v>
      </c>
      <c r="P32" s="13">
        <v>806.4</v>
      </c>
      <c r="Q32" s="13">
        <v>828.4</v>
      </c>
      <c r="R32" s="13">
        <v>847.8</v>
      </c>
      <c r="S32" s="13">
        <v>869</v>
      </c>
      <c r="T32" s="13">
        <v>888.4</v>
      </c>
      <c r="U32" s="13">
        <v>907.2</v>
      </c>
      <c r="V32" s="13">
        <v>926.4</v>
      </c>
      <c r="W32" s="13">
        <v>945.4</v>
      </c>
      <c r="X32" s="13">
        <v>963.8</v>
      </c>
      <c r="Y32" s="13">
        <v>981.6</v>
      </c>
      <c r="Z32" s="13">
        <v>999.4</v>
      </c>
      <c r="AA32" s="13">
        <v>1015.8</v>
      </c>
      <c r="AB32" s="13">
        <v>1033.8</v>
      </c>
      <c r="AC32" s="13">
        <v>1049.2</v>
      </c>
      <c r="AD32" s="13">
        <v>1064.8</v>
      </c>
      <c r="AE32" s="13">
        <v>1079.4000000000001</v>
      </c>
      <c r="AF32" s="13">
        <v>1096</v>
      </c>
      <c r="AG32" s="13">
        <v>1222.2</v>
      </c>
      <c r="AH32" s="13">
        <v>1320.4</v>
      </c>
      <c r="AI32" s="13">
        <v>1399.6</v>
      </c>
      <c r="AJ32" s="13">
        <v>1463.8</v>
      </c>
      <c r="AK32" s="13">
        <v>1515.6</v>
      </c>
      <c r="AL32" s="13">
        <v>1559.2</v>
      </c>
      <c r="AM32" s="13">
        <v>1596.6</v>
      </c>
      <c r="AN32" s="13">
        <v>1626.4</v>
      </c>
      <c r="AO32" s="13">
        <v>1652.2</v>
      </c>
      <c r="AP32" s="13">
        <v>1673.2</v>
      </c>
      <c r="AQ32" s="13">
        <v>1689.8</v>
      </c>
      <c r="AR32" s="13">
        <v>1704.6</v>
      </c>
      <c r="AS32" s="13">
        <v>1715.4</v>
      </c>
      <c r="AT32" s="13">
        <v>1723.8</v>
      </c>
      <c r="AU32" s="13">
        <v>1731.2</v>
      </c>
      <c r="AV32" s="13">
        <v>1735.4</v>
      </c>
      <c r="AW32" s="13">
        <v>1740.6</v>
      </c>
      <c r="AX32" s="13">
        <v>1745</v>
      </c>
      <c r="AY32" s="13">
        <v>1747.2</v>
      </c>
      <c r="AZ32" s="13">
        <v>1750</v>
      </c>
      <c r="BA32" s="13">
        <v>1753.4</v>
      </c>
      <c r="BB32" s="13">
        <v>1754.2</v>
      </c>
      <c r="BC32" s="13">
        <v>1754.8</v>
      </c>
      <c r="BD32" s="13">
        <v>1758.4</v>
      </c>
      <c r="BE32" s="13">
        <v>1758.8</v>
      </c>
      <c r="BF32" s="13">
        <v>1761.4</v>
      </c>
      <c r="BG32" s="13">
        <v>1764</v>
      </c>
      <c r="BH32" s="13">
        <v>1793.6</v>
      </c>
      <c r="BI32" s="13">
        <v>1842.6</v>
      </c>
      <c r="BJ32" s="13">
        <v>1900.2</v>
      </c>
      <c r="BK32" s="13">
        <v>1958.4</v>
      </c>
      <c r="BL32" s="13">
        <v>2012.6</v>
      </c>
      <c r="BM32" s="13">
        <v>2060.8000000000002</v>
      </c>
      <c r="BN32" s="13">
        <v>2103.8000000000002</v>
      </c>
      <c r="BO32" s="13">
        <v>2143</v>
      </c>
      <c r="BP32" s="13">
        <v>2178.4</v>
      </c>
      <c r="BQ32" s="13">
        <v>2211.6</v>
      </c>
      <c r="BR32" s="13">
        <v>2240.6</v>
      </c>
      <c r="BS32" s="13">
        <v>2267.6</v>
      </c>
      <c r="BT32" s="13">
        <v>2292.8000000000002</v>
      </c>
      <c r="BU32" s="13">
        <v>2314.6</v>
      </c>
      <c r="BV32" s="13">
        <v>2334.1999999999998</v>
      </c>
      <c r="BW32" s="13">
        <v>2353.1999999999998</v>
      </c>
      <c r="BX32" s="13">
        <v>2369</v>
      </c>
      <c r="BY32" s="13">
        <v>2383.4</v>
      </c>
      <c r="BZ32" s="13">
        <v>2395.6</v>
      </c>
      <c r="CA32" s="13">
        <v>2407.8000000000002</v>
      </c>
      <c r="CB32" s="13">
        <v>2418.1999999999998</v>
      </c>
      <c r="CC32" s="13">
        <v>2426.1999999999998</v>
      </c>
      <c r="CD32" s="13">
        <v>2435.1999999999998</v>
      </c>
      <c r="CE32" s="13">
        <v>2442.8000000000002</v>
      </c>
      <c r="CF32" s="13">
        <v>2449.4</v>
      </c>
      <c r="CG32" s="13">
        <v>2456</v>
      </c>
      <c r="CH32" s="13">
        <v>2461.6</v>
      </c>
      <c r="CI32" s="13">
        <v>2502</v>
      </c>
      <c r="CJ32" s="13">
        <v>2534.4</v>
      </c>
      <c r="CK32" s="13">
        <v>2575.1999999999998</v>
      </c>
      <c r="CL32" s="13">
        <v>2632.8</v>
      </c>
      <c r="CM32" s="13">
        <v>2706</v>
      </c>
      <c r="CN32" s="13">
        <v>2786</v>
      </c>
      <c r="CO32" s="13">
        <v>2860.8</v>
      </c>
      <c r="CP32" s="13">
        <v>2924</v>
      </c>
      <c r="CQ32" s="13">
        <v>2975.2</v>
      </c>
      <c r="CR32" s="13">
        <v>3014.6</v>
      </c>
      <c r="CS32" s="13">
        <v>3045.8</v>
      </c>
      <c r="CT32" s="13">
        <v>3069</v>
      </c>
      <c r="CU32" s="13">
        <v>3086.6</v>
      </c>
      <c r="CV32" s="13">
        <v>3099.8</v>
      </c>
      <c r="CW32" s="13">
        <v>3109.4</v>
      </c>
      <c r="CX32" s="13">
        <v>3117.2</v>
      </c>
      <c r="CY32" s="13">
        <v>3123.8</v>
      </c>
      <c r="CZ32" s="13">
        <v>3128</v>
      </c>
      <c r="DA32" s="13">
        <v>3131.6</v>
      </c>
      <c r="DB32" s="13">
        <v>3134.6</v>
      </c>
      <c r="DC32" s="13">
        <v>3137.2</v>
      </c>
      <c r="DD32" s="13">
        <v>3139</v>
      </c>
      <c r="DE32" s="13">
        <v>3141</v>
      </c>
      <c r="DF32" s="13">
        <v>3142.2</v>
      </c>
      <c r="DG32" s="13">
        <v>3143</v>
      </c>
      <c r="DH32" s="13">
        <v>3143.8</v>
      </c>
      <c r="DI32" s="13">
        <v>3144.4</v>
      </c>
      <c r="DJ32" s="13">
        <v>3145.8</v>
      </c>
      <c r="DK32" s="13">
        <v>3141</v>
      </c>
      <c r="DL32" s="13">
        <v>3133.8</v>
      </c>
      <c r="DM32" s="13">
        <v>3124.6</v>
      </c>
      <c r="DN32" s="13">
        <v>3115</v>
      </c>
      <c r="DO32" s="13">
        <v>3105</v>
      </c>
      <c r="DP32" s="13">
        <v>3096</v>
      </c>
      <c r="DQ32" s="13">
        <v>3086.4</v>
      </c>
      <c r="DR32" s="13">
        <v>3077.2</v>
      </c>
      <c r="DS32" s="13">
        <v>3068.6</v>
      </c>
      <c r="DT32" s="13">
        <v>3059.8</v>
      </c>
      <c r="DU32" s="13">
        <v>3051.6</v>
      </c>
      <c r="DV32" s="13">
        <v>3044</v>
      </c>
      <c r="DW32" s="13">
        <v>3037</v>
      </c>
      <c r="DX32" s="13">
        <v>3030.2</v>
      </c>
      <c r="DY32" s="13">
        <v>3023.6</v>
      </c>
      <c r="DZ32" s="13">
        <v>3016.8</v>
      </c>
    </row>
    <row r="33" spans="1:130" ht="15">
      <c r="A33" s="13" t="s">
        <v>114</v>
      </c>
      <c r="B33" s="13" t="s">
        <v>44</v>
      </c>
      <c r="C33" s="13">
        <v>734</v>
      </c>
      <c r="D33" s="13">
        <v>735</v>
      </c>
      <c r="E33" s="13">
        <v>758.25</v>
      </c>
      <c r="F33" s="13">
        <v>783.5</v>
      </c>
      <c r="G33" s="13">
        <v>813.25</v>
      </c>
      <c r="H33" s="13">
        <v>843</v>
      </c>
      <c r="I33" s="13">
        <v>874.5</v>
      </c>
      <c r="J33" s="13">
        <v>906.25</v>
      </c>
      <c r="K33" s="13">
        <v>941.5</v>
      </c>
      <c r="L33" s="13">
        <v>973.25</v>
      </c>
      <c r="M33" s="13">
        <v>1008</v>
      </c>
      <c r="N33" s="13">
        <v>1041.75</v>
      </c>
      <c r="O33" s="13">
        <v>1071.75</v>
      </c>
      <c r="P33" s="13">
        <v>1105.5</v>
      </c>
      <c r="Q33" s="13">
        <v>1139.25</v>
      </c>
      <c r="R33" s="13">
        <v>1168.5</v>
      </c>
      <c r="S33" s="13">
        <v>1199.5</v>
      </c>
      <c r="T33" s="13">
        <v>1228</v>
      </c>
      <c r="U33" s="13">
        <v>1253.5</v>
      </c>
      <c r="V33" s="13">
        <v>1282.5</v>
      </c>
      <c r="W33" s="13">
        <v>1306.5</v>
      </c>
      <c r="X33" s="13">
        <v>1330</v>
      </c>
      <c r="Y33" s="13">
        <v>1355.25</v>
      </c>
      <c r="Z33" s="13">
        <v>1378.5</v>
      </c>
      <c r="AA33" s="13">
        <v>1398.25</v>
      </c>
      <c r="AB33" s="13">
        <v>1420.25</v>
      </c>
      <c r="AC33" s="13">
        <v>1440</v>
      </c>
      <c r="AD33" s="13">
        <v>1457</v>
      </c>
      <c r="AE33" s="13">
        <v>1476.75</v>
      </c>
      <c r="AF33" s="13">
        <v>1494</v>
      </c>
      <c r="AG33" s="13">
        <v>1635.5</v>
      </c>
      <c r="AH33" s="13">
        <v>1737.25</v>
      </c>
      <c r="AI33" s="13">
        <v>1813</v>
      </c>
      <c r="AJ33" s="13">
        <v>1874.75</v>
      </c>
      <c r="AK33" s="13">
        <v>1921.5</v>
      </c>
      <c r="AL33" s="13">
        <v>1963.25</v>
      </c>
      <c r="AM33" s="13">
        <v>1995.25</v>
      </c>
      <c r="AN33" s="13">
        <v>2022.25</v>
      </c>
      <c r="AO33" s="13">
        <v>2042.75</v>
      </c>
      <c r="AP33" s="13">
        <v>2061</v>
      </c>
      <c r="AQ33" s="13">
        <v>2076.75</v>
      </c>
      <c r="AR33" s="13">
        <v>2088</v>
      </c>
      <c r="AS33" s="13">
        <v>2098.75</v>
      </c>
      <c r="AT33" s="13">
        <v>2106.5</v>
      </c>
      <c r="AU33" s="13">
        <v>2114.25</v>
      </c>
      <c r="AV33" s="13">
        <v>2120.5</v>
      </c>
      <c r="AW33" s="13">
        <v>2127.75</v>
      </c>
      <c r="AX33" s="13">
        <v>2132.25</v>
      </c>
      <c r="AY33" s="13">
        <v>2137.75</v>
      </c>
      <c r="AZ33" s="13">
        <v>2142.5</v>
      </c>
      <c r="BA33" s="13">
        <v>2149</v>
      </c>
      <c r="BB33" s="13">
        <v>2154.5</v>
      </c>
      <c r="BC33" s="13">
        <v>2159.25</v>
      </c>
      <c r="BD33" s="13">
        <v>2164.25</v>
      </c>
      <c r="BE33" s="13">
        <v>2171</v>
      </c>
      <c r="BF33" s="13">
        <v>2177</v>
      </c>
      <c r="BG33" s="13">
        <v>2183.75</v>
      </c>
      <c r="BH33" s="13">
        <v>2254.5</v>
      </c>
      <c r="BI33" s="13">
        <v>2337.75</v>
      </c>
      <c r="BJ33" s="13">
        <v>2419</v>
      </c>
      <c r="BK33" s="13">
        <v>2492.5</v>
      </c>
      <c r="BL33" s="13">
        <v>2557.5</v>
      </c>
      <c r="BM33" s="13">
        <v>2612.25</v>
      </c>
      <c r="BN33" s="13">
        <v>2660</v>
      </c>
      <c r="BO33" s="13">
        <v>2703</v>
      </c>
      <c r="BP33" s="13">
        <v>2737.5</v>
      </c>
      <c r="BQ33" s="13">
        <v>2768.25</v>
      </c>
      <c r="BR33" s="13">
        <v>2794</v>
      </c>
      <c r="BS33" s="13">
        <v>2816.75</v>
      </c>
      <c r="BT33" s="13">
        <v>2837.25</v>
      </c>
      <c r="BU33" s="13">
        <v>2853.5</v>
      </c>
      <c r="BV33" s="13">
        <v>2867.75</v>
      </c>
      <c r="BW33" s="13">
        <v>2880</v>
      </c>
      <c r="BX33" s="13">
        <v>2891</v>
      </c>
      <c r="BY33" s="13">
        <v>2900.75</v>
      </c>
      <c r="BZ33" s="13">
        <v>2909.25</v>
      </c>
      <c r="CA33" s="13">
        <v>2916.5</v>
      </c>
      <c r="CB33" s="13">
        <v>2923</v>
      </c>
      <c r="CC33" s="13">
        <v>2929.25</v>
      </c>
      <c r="CD33" s="13">
        <v>2935</v>
      </c>
      <c r="CE33" s="13">
        <v>2939.25</v>
      </c>
      <c r="CF33" s="13">
        <v>2944</v>
      </c>
      <c r="CG33" s="13">
        <v>2948.5</v>
      </c>
      <c r="CH33" s="13">
        <v>2952.25</v>
      </c>
      <c r="CI33" s="13">
        <v>2978.5</v>
      </c>
      <c r="CJ33" s="13">
        <v>2998.25</v>
      </c>
      <c r="CK33" s="13">
        <v>3016.75</v>
      </c>
      <c r="CL33" s="13">
        <v>3038.75</v>
      </c>
      <c r="CM33" s="13">
        <v>3064.75</v>
      </c>
      <c r="CN33" s="13">
        <v>3093.5</v>
      </c>
      <c r="CO33" s="13">
        <v>3121.75</v>
      </c>
      <c r="CP33" s="13">
        <v>3147.75</v>
      </c>
      <c r="CQ33" s="13">
        <v>3169.75</v>
      </c>
      <c r="CR33" s="13">
        <v>3186.75</v>
      </c>
      <c r="CS33" s="13">
        <v>3202</v>
      </c>
      <c r="CT33" s="13">
        <v>3213.25</v>
      </c>
      <c r="CU33" s="13">
        <v>3222.25</v>
      </c>
      <c r="CV33" s="13">
        <v>3236.5</v>
      </c>
      <c r="CW33" s="13">
        <v>3242.75</v>
      </c>
      <c r="CX33" s="13">
        <v>3248.25</v>
      </c>
      <c r="CY33" s="13">
        <v>3253.25</v>
      </c>
      <c r="CZ33" s="13">
        <v>3255.75</v>
      </c>
      <c r="DA33" s="13">
        <v>3257.75</v>
      </c>
      <c r="DB33" s="13">
        <v>3259.25</v>
      </c>
      <c r="DC33" s="13">
        <v>3260.5</v>
      </c>
      <c r="DD33" s="13">
        <v>3262.25</v>
      </c>
      <c r="DE33" s="13">
        <v>3264</v>
      </c>
      <c r="DF33" s="13">
        <v>3264.5</v>
      </c>
      <c r="DG33" s="13">
        <v>3265.75</v>
      </c>
      <c r="DH33" s="13">
        <v>3266.25</v>
      </c>
      <c r="DI33" s="13">
        <v>3266.75</v>
      </c>
      <c r="DJ33" s="13">
        <v>3272.25</v>
      </c>
      <c r="DK33" s="13">
        <v>3270</v>
      </c>
      <c r="DL33" s="13">
        <v>3263.25</v>
      </c>
      <c r="DM33" s="13">
        <v>3254.5</v>
      </c>
      <c r="DN33" s="13">
        <v>3247.75</v>
      </c>
      <c r="DO33" s="13">
        <v>3241</v>
      </c>
      <c r="DP33" s="13">
        <v>3234.5</v>
      </c>
      <c r="DQ33" s="13">
        <v>3227.5</v>
      </c>
      <c r="DR33" s="13">
        <v>3222.25</v>
      </c>
      <c r="DS33" s="13">
        <v>3216.25</v>
      </c>
      <c r="DT33" s="13">
        <v>3209.25</v>
      </c>
      <c r="DU33" s="13">
        <v>3201.25</v>
      </c>
      <c r="DV33" s="13">
        <v>3194.5</v>
      </c>
      <c r="DW33" s="13">
        <v>3188.25</v>
      </c>
      <c r="DX33" s="13">
        <v>3180.75</v>
      </c>
      <c r="DY33" s="13">
        <v>3172.25</v>
      </c>
      <c r="DZ33" s="13">
        <v>3164.5</v>
      </c>
    </row>
    <row r="34" spans="1:130" ht="15">
      <c r="A34" s="13"/>
      <c r="B34" s="13" t="s">
        <v>30</v>
      </c>
      <c r="C34" s="13">
        <v>862.5</v>
      </c>
      <c r="D34" s="13">
        <v>867.75</v>
      </c>
      <c r="E34" s="13">
        <v>897.5</v>
      </c>
      <c r="F34" s="13">
        <v>929.25</v>
      </c>
      <c r="G34" s="13">
        <v>961.5</v>
      </c>
      <c r="H34" s="13">
        <v>996</v>
      </c>
      <c r="I34" s="13">
        <v>1027</v>
      </c>
      <c r="J34" s="13">
        <v>1062.25</v>
      </c>
      <c r="K34" s="13">
        <v>1094.5</v>
      </c>
      <c r="L34" s="13">
        <v>1125.25</v>
      </c>
      <c r="M34" s="13">
        <v>1156.75</v>
      </c>
      <c r="N34" s="13">
        <v>1186.5</v>
      </c>
      <c r="O34" s="13">
        <v>1214</v>
      </c>
      <c r="P34" s="13">
        <v>1239.75</v>
      </c>
      <c r="Q34" s="13">
        <v>1265.25</v>
      </c>
      <c r="R34" s="13">
        <v>1287</v>
      </c>
      <c r="S34" s="13">
        <v>1310.5</v>
      </c>
      <c r="T34" s="13">
        <v>1330.5</v>
      </c>
      <c r="U34" s="13">
        <v>1349.5</v>
      </c>
      <c r="V34" s="13">
        <v>1368.25</v>
      </c>
      <c r="W34" s="13">
        <v>1384</v>
      </c>
      <c r="X34" s="13">
        <v>1399</v>
      </c>
      <c r="Y34" s="13">
        <v>1417.5</v>
      </c>
      <c r="Z34" s="13">
        <v>1432.25</v>
      </c>
      <c r="AA34" s="13">
        <v>1445</v>
      </c>
      <c r="AB34" s="13">
        <v>1458.25</v>
      </c>
      <c r="AC34" s="13">
        <v>1469.75</v>
      </c>
      <c r="AD34" s="13">
        <v>1481.75</v>
      </c>
      <c r="AE34" s="13">
        <v>1493</v>
      </c>
      <c r="AF34" s="13">
        <v>1502.25</v>
      </c>
      <c r="AG34" s="13">
        <v>1582.75</v>
      </c>
      <c r="AH34" s="13">
        <v>1638.5</v>
      </c>
      <c r="AI34" s="13">
        <v>1677</v>
      </c>
      <c r="AJ34" s="13">
        <v>1709.75</v>
      </c>
      <c r="AK34" s="13">
        <v>1735.5</v>
      </c>
      <c r="AL34" s="13">
        <v>1754.75</v>
      </c>
      <c r="AM34" s="13">
        <v>1771.25</v>
      </c>
      <c r="AN34" s="13">
        <v>1785</v>
      </c>
      <c r="AO34" s="13">
        <v>1796.75</v>
      </c>
      <c r="AP34" s="13">
        <v>1806</v>
      </c>
      <c r="AQ34" s="13">
        <v>1812.25</v>
      </c>
      <c r="AR34" s="13">
        <v>1818.25</v>
      </c>
      <c r="AS34" s="13">
        <v>1822.75</v>
      </c>
      <c r="AT34" s="13">
        <v>1827.75</v>
      </c>
      <c r="AU34" s="13">
        <v>1831.25</v>
      </c>
      <c r="AV34" s="13">
        <v>1833.25</v>
      </c>
      <c r="AW34" s="13">
        <v>1836</v>
      </c>
      <c r="AX34" s="13">
        <v>1838.25</v>
      </c>
      <c r="AY34" s="13">
        <v>1840.75</v>
      </c>
      <c r="AZ34" s="13">
        <v>1842.25</v>
      </c>
      <c r="BA34" s="13">
        <v>1843.25</v>
      </c>
      <c r="BB34" s="13">
        <v>1844.75</v>
      </c>
      <c r="BC34" s="13">
        <v>1847.5</v>
      </c>
      <c r="BD34" s="13">
        <v>1849.25</v>
      </c>
      <c r="BE34" s="13">
        <v>1850</v>
      </c>
      <c r="BF34" s="13">
        <v>1852.25</v>
      </c>
      <c r="BG34" s="13">
        <v>1855.75</v>
      </c>
      <c r="BH34" s="13">
        <v>1882.5</v>
      </c>
      <c r="BI34" s="13">
        <v>1916.25</v>
      </c>
      <c r="BJ34" s="13">
        <v>1953.5</v>
      </c>
      <c r="BK34" s="13">
        <v>1988.25</v>
      </c>
      <c r="BL34" s="13">
        <v>2020.5</v>
      </c>
      <c r="BM34" s="13">
        <v>2048.75</v>
      </c>
      <c r="BN34" s="13">
        <v>2075</v>
      </c>
      <c r="BO34" s="13">
        <v>2097.5</v>
      </c>
      <c r="BP34" s="13">
        <v>2117</v>
      </c>
      <c r="BQ34" s="13">
        <v>2135.5</v>
      </c>
      <c r="BR34" s="13">
        <v>2150.5</v>
      </c>
      <c r="BS34" s="13">
        <v>2166</v>
      </c>
      <c r="BT34" s="13">
        <v>2177</v>
      </c>
      <c r="BU34" s="13">
        <v>2188</v>
      </c>
      <c r="BV34" s="13">
        <v>2197.5</v>
      </c>
      <c r="BW34" s="13">
        <v>2206</v>
      </c>
      <c r="BX34" s="13">
        <v>2213.75</v>
      </c>
      <c r="BY34" s="13">
        <v>2220.25</v>
      </c>
      <c r="BZ34" s="13">
        <v>2225.75</v>
      </c>
      <c r="CA34" s="13">
        <v>2230.75</v>
      </c>
      <c r="CB34" s="13">
        <v>2235.5</v>
      </c>
      <c r="CC34" s="13">
        <v>2240.5</v>
      </c>
      <c r="CD34" s="13">
        <v>2243.75</v>
      </c>
      <c r="CE34" s="13">
        <v>2248</v>
      </c>
      <c r="CF34" s="13">
        <v>2251.25</v>
      </c>
      <c r="CG34" s="13">
        <v>2254.5</v>
      </c>
      <c r="CH34" s="13">
        <v>2257</v>
      </c>
      <c r="CI34" s="13">
        <v>2276</v>
      </c>
      <c r="CJ34" s="13">
        <v>2287.5</v>
      </c>
      <c r="CK34" s="13">
        <v>2295.75</v>
      </c>
      <c r="CL34" s="13">
        <v>2304</v>
      </c>
      <c r="CM34" s="13">
        <v>2311.75</v>
      </c>
      <c r="CN34" s="13">
        <v>2320</v>
      </c>
      <c r="CO34" s="13">
        <v>2329.25</v>
      </c>
      <c r="CP34" s="13">
        <v>2339</v>
      </c>
      <c r="CQ34" s="13">
        <v>2347</v>
      </c>
      <c r="CR34" s="13">
        <v>2353.5</v>
      </c>
      <c r="CS34" s="13">
        <v>2358.75</v>
      </c>
      <c r="CT34" s="13">
        <v>2362</v>
      </c>
      <c r="CU34" s="13">
        <v>2365</v>
      </c>
      <c r="CV34" s="13">
        <v>2367.75</v>
      </c>
      <c r="CW34" s="13">
        <v>2368.75</v>
      </c>
      <c r="CX34" s="13">
        <v>2370.25</v>
      </c>
      <c r="CY34" s="13">
        <v>2370.75</v>
      </c>
      <c r="CZ34" s="13">
        <v>2371.5</v>
      </c>
      <c r="DA34" s="13">
        <v>2371.5</v>
      </c>
      <c r="DB34" s="13">
        <v>2371.25</v>
      </c>
      <c r="DC34" s="13">
        <v>2371.75</v>
      </c>
      <c r="DD34" s="13">
        <v>2371.75</v>
      </c>
      <c r="DE34" s="13">
        <v>2371.25</v>
      </c>
      <c r="DF34" s="13">
        <v>2372</v>
      </c>
      <c r="DG34" s="13">
        <v>2372</v>
      </c>
      <c r="DH34" s="13">
        <v>2371.75</v>
      </c>
      <c r="DI34" s="13">
        <v>2372.25</v>
      </c>
      <c r="DJ34" s="13">
        <v>2369</v>
      </c>
      <c r="DK34" s="13">
        <v>2365.75</v>
      </c>
      <c r="DL34" s="13">
        <v>2362.25</v>
      </c>
      <c r="DM34" s="13">
        <v>2356.75</v>
      </c>
      <c r="DN34" s="13">
        <v>2352.5</v>
      </c>
      <c r="DO34" s="13">
        <v>2348</v>
      </c>
      <c r="DP34" s="13">
        <v>2344</v>
      </c>
      <c r="DQ34" s="13">
        <v>2337.25</v>
      </c>
      <c r="DR34" s="13">
        <v>2334.25</v>
      </c>
      <c r="DS34" s="13">
        <v>2329</v>
      </c>
      <c r="DT34" s="13">
        <v>2320.5</v>
      </c>
      <c r="DU34" s="13">
        <v>2320.25</v>
      </c>
      <c r="DV34" s="13">
        <v>2316.5</v>
      </c>
      <c r="DW34" s="13">
        <v>2312.25</v>
      </c>
      <c r="DX34" s="13">
        <v>2308.25</v>
      </c>
      <c r="DY34" s="13">
        <v>2304.25</v>
      </c>
      <c r="DZ34" s="13">
        <v>2299</v>
      </c>
    </row>
    <row r="35" spans="1:130" ht="15">
      <c r="A35" s="13"/>
      <c r="B35" s="13" t="s">
        <v>31</v>
      </c>
      <c r="C35" s="13">
        <v>605</v>
      </c>
      <c r="D35" s="13">
        <v>602.25</v>
      </c>
      <c r="E35" s="13">
        <v>619</v>
      </c>
      <c r="F35" s="13">
        <v>635.25</v>
      </c>
      <c r="G35" s="13">
        <v>655</v>
      </c>
      <c r="H35" s="13">
        <v>675</v>
      </c>
      <c r="I35" s="13">
        <v>694</v>
      </c>
      <c r="J35" s="13">
        <v>716</v>
      </c>
      <c r="K35" s="13">
        <v>737</v>
      </c>
      <c r="L35" s="13">
        <v>757.5</v>
      </c>
      <c r="M35" s="13">
        <v>778.25</v>
      </c>
      <c r="N35" s="13">
        <v>800.25</v>
      </c>
      <c r="O35" s="13">
        <v>820.25</v>
      </c>
      <c r="P35" s="13">
        <v>841.5</v>
      </c>
      <c r="Q35" s="13">
        <v>862.25</v>
      </c>
      <c r="R35" s="13">
        <v>880.75</v>
      </c>
      <c r="S35" s="13">
        <v>900.75</v>
      </c>
      <c r="T35" s="13">
        <v>920</v>
      </c>
      <c r="U35" s="13">
        <v>937.5</v>
      </c>
      <c r="V35" s="13">
        <v>955.75</v>
      </c>
      <c r="W35" s="13">
        <v>973.25</v>
      </c>
      <c r="X35" s="13">
        <v>988.75</v>
      </c>
      <c r="Y35" s="13">
        <v>1006</v>
      </c>
      <c r="Z35" s="13">
        <v>1020.75</v>
      </c>
      <c r="AA35" s="13">
        <v>1035</v>
      </c>
      <c r="AB35" s="13">
        <v>1049.5</v>
      </c>
      <c r="AC35" s="13">
        <v>1064</v>
      </c>
      <c r="AD35" s="13">
        <v>1077</v>
      </c>
      <c r="AE35" s="13">
        <v>1091.25</v>
      </c>
      <c r="AF35" s="13">
        <v>1103.75</v>
      </c>
      <c r="AG35" s="13">
        <v>1208.75</v>
      </c>
      <c r="AH35" s="13">
        <v>1287.25</v>
      </c>
      <c r="AI35" s="13">
        <v>1349.5</v>
      </c>
      <c r="AJ35" s="13">
        <v>1399</v>
      </c>
      <c r="AK35" s="13">
        <v>1439.75</v>
      </c>
      <c r="AL35" s="13">
        <v>1472.5</v>
      </c>
      <c r="AM35" s="13">
        <v>1496.25</v>
      </c>
      <c r="AN35" s="13">
        <v>1518.5</v>
      </c>
      <c r="AO35" s="13">
        <v>1535</v>
      </c>
      <c r="AP35" s="13">
        <v>1548.75</v>
      </c>
      <c r="AQ35" s="13">
        <v>1557.5</v>
      </c>
      <c r="AR35" s="13">
        <v>1566.5</v>
      </c>
      <c r="AS35" s="13">
        <v>1572.25</v>
      </c>
      <c r="AT35" s="13">
        <v>1577.25</v>
      </c>
      <c r="AU35" s="13">
        <v>1582</v>
      </c>
      <c r="AV35" s="13">
        <v>1584.75</v>
      </c>
      <c r="AW35" s="13">
        <v>1587</v>
      </c>
      <c r="AX35" s="13">
        <v>1590.5</v>
      </c>
      <c r="AY35" s="13">
        <v>1594</v>
      </c>
      <c r="AZ35" s="13">
        <v>1596.25</v>
      </c>
      <c r="BA35" s="13">
        <v>1599.25</v>
      </c>
      <c r="BB35" s="13">
        <v>1603.25</v>
      </c>
      <c r="BC35" s="13">
        <v>1606.75</v>
      </c>
      <c r="BD35" s="13">
        <v>1609</v>
      </c>
      <c r="BE35" s="13">
        <v>1613.5</v>
      </c>
      <c r="BF35" s="13">
        <v>1617.5</v>
      </c>
      <c r="BG35" s="13">
        <v>1621.5</v>
      </c>
      <c r="BH35" s="13">
        <v>1675</v>
      </c>
      <c r="BI35" s="13">
        <v>1739.5</v>
      </c>
      <c r="BJ35" s="13">
        <v>1806.5</v>
      </c>
      <c r="BK35" s="13">
        <v>1867.5</v>
      </c>
      <c r="BL35" s="13">
        <v>1921.5</v>
      </c>
      <c r="BM35" s="13">
        <v>1971</v>
      </c>
      <c r="BN35" s="13">
        <v>2014.75</v>
      </c>
      <c r="BO35" s="13">
        <v>2053.75</v>
      </c>
      <c r="BP35" s="13">
        <v>2088.25</v>
      </c>
      <c r="BQ35" s="13">
        <v>2117.5</v>
      </c>
      <c r="BR35" s="13">
        <v>2142.75</v>
      </c>
      <c r="BS35" s="13">
        <v>2165.75</v>
      </c>
      <c r="BT35" s="13">
        <v>2185</v>
      </c>
      <c r="BU35" s="13">
        <v>2201.25</v>
      </c>
      <c r="BV35" s="13">
        <v>2215.25</v>
      </c>
      <c r="BW35" s="13">
        <v>2227.5</v>
      </c>
      <c r="BX35" s="13">
        <v>2239.25</v>
      </c>
      <c r="BY35" s="13">
        <v>2248.75</v>
      </c>
      <c r="BZ35" s="13">
        <v>2257.5</v>
      </c>
      <c r="CA35" s="13">
        <v>2264.5</v>
      </c>
      <c r="CB35" s="13">
        <v>2271.5</v>
      </c>
      <c r="CC35" s="13">
        <v>2278</v>
      </c>
      <c r="CD35" s="13">
        <v>2283.25</v>
      </c>
      <c r="CE35" s="13">
        <v>2289.5</v>
      </c>
      <c r="CF35" s="13">
        <v>2294.5</v>
      </c>
      <c r="CG35" s="13">
        <v>2299.75</v>
      </c>
      <c r="CH35" s="13">
        <v>2304.25</v>
      </c>
      <c r="CI35" s="13">
        <v>2350.25</v>
      </c>
      <c r="CJ35" s="13">
        <v>2412.75</v>
      </c>
      <c r="CK35" s="13">
        <v>2496.25</v>
      </c>
      <c r="CL35" s="13">
        <v>2581.5</v>
      </c>
      <c r="CM35" s="13">
        <v>2654.5</v>
      </c>
      <c r="CN35" s="13">
        <v>2711.5</v>
      </c>
      <c r="CO35" s="13">
        <v>2754.25</v>
      </c>
      <c r="CP35" s="13">
        <v>2785</v>
      </c>
      <c r="CQ35" s="13">
        <v>2806.25</v>
      </c>
      <c r="CR35" s="13">
        <v>2821.75</v>
      </c>
      <c r="CS35" s="13">
        <v>2832.75</v>
      </c>
      <c r="CT35" s="13">
        <v>2840.75</v>
      </c>
      <c r="CU35" s="13">
        <v>2846.75</v>
      </c>
      <c r="CV35" s="13">
        <v>2851.5</v>
      </c>
      <c r="CW35" s="13">
        <v>2855</v>
      </c>
      <c r="CX35" s="13">
        <v>2857.75</v>
      </c>
      <c r="CY35" s="13">
        <v>2860.25</v>
      </c>
      <c r="CZ35" s="13">
        <v>2862</v>
      </c>
      <c r="DA35" s="13">
        <v>2863.75</v>
      </c>
      <c r="DB35" s="13">
        <v>2864.5</v>
      </c>
      <c r="DC35" s="13">
        <v>2865.5</v>
      </c>
      <c r="DD35" s="13">
        <v>2866</v>
      </c>
      <c r="DE35" s="13">
        <v>2867</v>
      </c>
      <c r="DF35" s="13">
        <v>2867.5</v>
      </c>
      <c r="DG35" s="13">
        <v>2868</v>
      </c>
      <c r="DH35" s="13">
        <v>2867.75</v>
      </c>
      <c r="DI35" s="13">
        <v>2868.5</v>
      </c>
      <c r="DJ35" s="13">
        <v>2865.25</v>
      </c>
      <c r="DK35" s="13">
        <v>2859.5</v>
      </c>
      <c r="DL35" s="13">
        <v>2852</v>
      </c>
      <c r="DM35" s="13">
        <v>2843.75</v>
      </c>
      <c r="DN35" s="13">
        <v>2835.75</v>
      </c>
      <c r="DO35" s="13">
        <v>2826.5</v>
      </c>
      <c r="DP35" s="13">
        <v>2817.25</v>
      </c>
      <c r="DQ35" s="13">
        <v>2808.25</v>
      </c>
      <c r="DR35" s="13">
        <v>2798.5</v>
      </c>
      <c r="DS35" s="13">
        <v>2790.25</v>
      </c>
      <c r="DT35" s="13">
        <v>2783</v>
      </c>
      <c r="DU35" s="13">
        <v>2775.5</v>
      </c>
      <c r="DV35" s="13">
        <v>2767.5</v>
      </c>
      <c r="DW35" s="13">
        <v>2759.25</v>
      </c>
      <c r="DX35" s="13">
        <v>2750.75</v>
      </c>
      <c r="DY35" s="13">
        <v>2742.75</v>
      </c>
      <c r="DZ35" s="13">
        <v>2736.75</v>
      </c>
    </row>
    <row r="36" spans="1:130" ht="15">
      <c r="A36" s="13"/>
      <c r="B36" s="13" t="s">
        <v>32</v>
      </c>
      <c r="C36" s="13">
        <v>650.25</v>
      </c>
      <c r="D36" s="13">
        <v>649.5</v>
      </c>
      <c r="E36" s="13">
        <v>666.375</v>
      </c>
      <c r="F36" s="13">
        <v>685.25</v>
      </c>
      <c r="G36" s="13">
        <v>704.375</v>
      </c>
      <c r="H36" s="13">
        <v>725.625</v>
      </c>
      <c r="I36" s="13">
        <v>746.5</v>
      </c>
      <c r="J36" s="13">
        <v>769.25</v>
      </c>
      <c r="K36" s="13">
        <v>790.5</v>
      </c>
      <c r="L36" s="13">
        <v>811.5</v>
      </c>
      <c r="M36" s="13">
        <v>834.75</v>
      </c>
      <c r="N36" s="13">
        <v>857.375</v>
      </c>
      <c r="O36" s="13">
        <v>879.25</v>
      </c>
      <c r="P36" s="13">
        <v>899.625</v>
      </c>
      <c r="Q36" s="13">
        <v>921</v>
      </c>
      <c r="R36" s="13">
        <v>941</v>
      </c>
      <c r="S36" s="13">
        <v>960.75</v>
      </c>
      <c r="T36" s="13">
        <v>980.5</v>
      </c>
      <c r="U36" s="13">
        <v>998.75</v>
      </c>
      <c r="V36" s="13">
        <v>1017.125</v>
      </c>
      <c r="W36" s="13">
        <v>1035</v>
      </c>
      <c r="X36" s="13">
        <v>1052.375</v>
      </c>
      <c r="Y36" s="13">
        <v>1068.125</v>
      </c>
      <c r="Z36" s="13">
        <v>1083.625</v>
      </c>
      <c r="AA36" s="13">
        <v>1099.5</v>
      </c>
      <c r="AB36" s="13">
        <v>1114</v>
      </c>
      <c r="AC36" s="13">
        <v>1128.25</v>
      </c>
      <c r="AD36" s="13">
        <v>1141.25</v>
      </c>
      <c r="AE36" s="13">
        <v>1153.125</v>
      </c>
      <c r="AF36" s="13">
        <v>1167.375</v>
      </c>
      <c r="AG36" s="13">
        <v>1270.5</v>
      </c>
      <c r="AH36" s="13">
        <v>1347.25</v>
      </c>
      <c r="AI36" s="13">
        <v>1405.875</v>
      </c>
      <c r="AJ36" s="13">
        <v>1452.875</v>
      </c>
      <c r="AK36" s="13">
        <v>1489.5</v>
      </c>
      <c r="AL36" s="13">
        <v>1521.125</v>
      </c>
      <c r="AM36" s="13">
        <v>1547.125</v>
      </c>
      <c r="AN36" s="13">
        <v>1567.75</v>
      </c>
      <c r="AO36" s="13">
        <v>1585.125</v>
      </c>
      <c r="AP36" s="13">
        <v>1600.125</v>
      </c>
      <c r="AQ36" s="13">
        <v>1610.375</v>
      </c>
      <c r="AR36" s="13">
        <v>1620.75</v>
      </c>
      <c r="AS36" s="13">
        <v>1628.125</v>
      </c>
      <c r="AT36" s="13">
        <v>1634.875</v>
      </c>
      <c r="AU36" s="13">
        <v>1641</v>
      </c>
      <c r="AV36" s="13">
        <v>1645.625</v>
      </c>
      <c r="AW36" s="13">
        <v>1650.375</v>
      </c>
      <c r="AX36" s="13">
        <v>1654.125</v>
      </c>
      <c r="AY36" s="13">
        <v>1656.75</v>
      </c>
      <c r="AZ36" s="13">
        <v>1660</v>
      </c>
      <c r="BA36" s="13">
        <v>1663.125</v>
      </c>
      <c r="BB36" s="13">
        <v>1666.625</v>
      </c>
      <c r="BC36" s="13">
        <v>1669.375</v>
      </c>
      <c r="BD36" s="13">
        <v>1672.625</v>
      </c>
      <c r="BE36" s="13">
        <v>1676.125</v>
      </c>
      <c r="BF36" s="13">
        <v>1679.5</v>
      </c>
      <c r="BG36" s="13">
        <v>1683</v>
      </c>
      <c r="BH36" s="13">
        <v>1723.25</v>
      </c>
      <c r="BI36" s="13">
        <v>1774.375</v>
      </c>
      <c r="BJ36" s="13">
        <v>1826.75</v>
      </c>
      <c r="BK36" s="13">
        <v>1876</v>
      </c>
      <c r="BL36" s="13">
        <v>1920.375</v>
      </c>
      <c r="BM36" s="13">
        <v>1958.625</v>
      </c>
      <c r="BN36" s="13">
        <v>1992.75</v>
      </c>
      <c r="BO36" s="13">
        <v>2021.5</v>
      </c>
      <c r="BP36" s="13">
        <v>2045.75</v>
      </c>
      <c r="BQ36" s="13">
        <v>2067.375</v>
      </c>
      <c r="BR36" s="13">
        <v>2085</v>
      </c>
      <c r="BS36" s="13">
        <v>2100.5</v>
      </c>
      <c r="BT36" s="13">
        <v>2113.75</v>
      </c>
      <c r="BU36" s="13">
        <v>2123.625</v>
      </c>
      <c r="BV36" s="13">
        <v>2133.75</v>
      </c>
      <c r="BW36" s="13">
        <v>2141.875</v>
      </c>
      <c r="BX36" s="13">
        <v>2148.375</v>
      </c>
      <c r="BY36" s="13">
        <v>2155</v>
      </c>
      <c r="BZ36" s="13">
        <v>2160.5</v>
      </c>
      <c r="CA36" s="13">
        <v>2165.125</v>
      </c>
      <c r="CB36" s="13">
        <v>2170</v>
      </c>
      <c r="CC36" s="13">
        <v>2174.625</v>
      </c>
      <c r="CD36" s="13">
        <v>2178.25</v>
      </c>
      <c r="CE36" s="13">
        <v>2182.5</v>
      </c>
      <c r="CF36" s="13">
        <v>2186.875</v>
      </c>
      <c r="CG36" s="13">
        <v>2190.5</v>
      </c>
      <c r="CH36" s="13">
        <v>2194.375</v>
      </c>
      <c r="CI36" s="13">
        <v>2243</v>
      </c>
      <c r="CJ36" s="13">
        <v>2314.25</v>
      </c>
      <c r="CK36" s="13">
        <v>2396.25</v>
      </c>
      <c r="CL36" s="13">
        <v>2473.75</v>
      </c>
      <c r="CM36" s="13">
        <v>2538.75</v>
      </c>
      <c r="CN36" s="13">
        <v>2588.75</v>
      </c>
      <c r="CO36" s="13">
        <v>2624.25</v>
      </c>
      <c r="CP36" s="13">
        <v>2648.875</v>
      </c>
      <c r="CQ36" s="13">
        <v>2665</v>
      </c>
      <c r="CR36" s="13">
        <v>2675.125</v>
      </c>
      <c r="CS36" s="13">
        <v>2681.5</v>
      </c>
      <c r="CT36" s="13">
        <v>2685.25</v>
      </c>
      <c r="CU36" s="13">
        <v>2687.75</v>
      </c>
      <c r="CV36" s="13">
        <v>2688.25</v>
      </c>
      <c r="CW36" s="13">
        <v>2688</v>
      </c>
      <c r="CX36" s="13">
        <v>2686.75</v>
      </c>
      <c r="CY36" s="13">
        <v>2685.125</v>
      </c>
      <c r="CZ36" s="13">
        <v>2682.75</v>
      </c>
      <c r="DA36" s="13">
        <v>2680.375</v>
      </c>
      <c r="DB36" s="13">
        <v>2678.125</v>
      </c>
      <c r="DC36" s="13">
        <v>2676.375</v>
      </c>
      <c r="DD36" s="13">
        <v>2674.875</v>
      </c>
      <c r="DE36" s="13">
        <v>2674.5</v>
      </c>
      <c r="DF36" s="13">
        <v>2673.75</v>
      </c>
      <c r="DG36" s="13">
        <v>2673.375</v>
      </c>
      <c r="DH36" s="13">
        <v>2672.75</v>
      </c>
      <c r="DI36" s="13">
        <v>2671.625</v>
      </c>
      <c r="DJ36" s="13">
        <v>2675.5</v>
      </c>
      <c r="DK36" s="13">
        <v>2669.5</v>
      </c>
      <c r="DL36" s="13">
        <v>2656.25</v>
      </c>
      <c r="DM36" s="13">
        <v>2641.75</v>
      </c>
      <c r="DN36" s="13">
        <v>2629.75</v>
      </c>
      <c r="DO36" s="13">
        <v>2618.75</v>
      </c>
      <c r="DP36" s="13">
        <v>2610.25</v>
      </c>
      <c r="DQ36" s="13">
        <v>2603.25</v>
      </c>
      <c r="DR36" s="13">
        <v>2597.875</v>
      </c>
      <c r="DS36" s="13">
        <v>2589.75</v>
      </c>
      <c r="DT36" s="13">
        <v>2584</v>
      </c>
      <c r="DU36" s="13">
        <v>2581.625</v>
      </c>
      <c r="DV36" s="13">
        <v>2579.125</v>
      </c>
      <c r="DW36" s="13">
        <v>2574.125</v>
      </c>
      <c r="DX36" s="13">
        <v>2566.25</v>
      </c>
      <c r="DY36" s="13">
        <v>2562.875</v>
      </c>
      <c r="DZ36" s="13">
        <v>2557.25</v>
      </c>
    </row>
    <row r="37" spans="1:130" ht="15">
      <c r="A37" s="13" t="s">
        <v>115</v>
      </c>
      <c r="B37" s="13" t="s">
        <v>44</v>
      </c>
      <c r="C37" s="13">
        <v>707.75</v>
      </c>
      <c r="D37" s="13">
        <v>705.5</v>
      </c>
      <c r="E37" s="13">
        <v>725</v>
      </c>
      <c r="F37" s="13">
        <v>744.25</v>
      </c>
      <c r="G37" s="13">
        <v>766.75</v>
      </c>
      <c r="H37" s="13">
        <v>788.5</v>
      </c>
      <c r="I37" s="13">
        <v>812.5</v>
      </c>
      <c r="J37" s="13">
        <v>838.5</v>
      </c>
      <c r="K37" s="13">
        <v>862</v>
      </c>
      <c r="L37" s="13">
        <v>888.25</v>
      </c>
      <c r="M37" s="13">
        <v>913.5</v>
      </c>
      <c r="N37" s="13">
        <v>939.75</v>
      </c>
      <c r="O37" s="13">
        <v>963.75</v>
      </c>
      <c r="P37" s="13">
        <v>991.25</v>
      </c>
      <c r="Q37" s="13">
        <v>1015.5</v>
      </c>
      <c r="R37" s="13">
        <v>1039</v>
      </c>
      <c r="S37" s="13">
        <v>1062</v>
      </c>
      <c r="T37" s="13">
        <v>1085</v>
      </c>
      <c r="U37" s="13">
        <v>1107.25</v>
      </c>
      <c r="V37" s="13">
        <v>1127</v>
      </c>
      <c r="W37" s="13">
        <v>1148.5</v>
      </c>
      <c r="X37" s="13">
        <v>1167.5</v>
      </c>
      <c r="Y37" s="13">
        <v>1187.5</v>
      </c>
      <c r="Z37" s="13">
        <v>1205</v>
      </c>
      <c r="AA37" s="13">
        <v>1223</v>
      </c>
      <c r="AB37" s="13">
        <v>1240.25</v>
      </c>
      <c r="AC37" s="13">
        <v>1256</v>
      </c>
      <c r="AD37" s="13">
        <v>1273.75</v>
      </c>
      <c r="AE37" s="13">
        <v>1289</v>
      </c>
      <c r="AF37" s="13">
        <v>1302.75</v>
      </c>
      <c r="AG37" s="13">
        <v>1422</v>
      </c>
      <c r="AH37" s="13">
        <v>1512</v>
      </c>
      <c r="AI37" s="13">
        <v>1580.5</v>
      </c>
      <c r="AJ37" s="13">
        <v>1633</v>
      </c>
      <c r="AK37" s="13">
        <v>1676.75</v>
      </c>
      <c r="AL37" s="13">
        <v>1712</v>
      </c>
      <c r="AM37" s="13">
        <v>1740.75</v>
      </c>
      <c r="AN37" s="13">
        <v>1764.75</v>
      </c>
      <c r="AO37" s="13">
        <v>1784.5</v>
      </c>
      <c r="AP37" s="13">
        <v>1800.75</v>
      </c>
      <c r="AQ37" s="13">
        <v>1813</v>
      </c>
      <c r="AR37" s="13">
        <v>1823.5</v>
      </c>
      <c r="AS37" s="13">
        <v>1832</v>
      </c>
      <c r="AT37" s="13">
        <v>1840.5</v>
      </c>
      <c r="AU37" s="13">
        <v>1845</v>
      </c>
      <c r="AV37" s="13">
        <v>1849.75</v>
      </c>
      <c r="AW37" s="13">
        <v>1854.25</v>
      </c>
      <c r="AX37" s="13">
        <v>1857.5</v>
      </c>
      <c r="AY37" s="13">
        <v>1860.75</v>
      </c>
      <c r="AZ37" s="13">
        <v>1864</v>
      </c>
      <c r="BA37" s="13">
        <v>1867</v>
      </c>
      <c r="BB37" s="13">
        <v>1870</v>
      </c>
      <c r="BC37" s="13">
        <v>1872</v>
      </c>
      <c r="BD37" s="13">
        <v>1875.25</v>
      </c>
      <c r="BE37" s="13">
        <v>1878</v>
      </c>
      <c r="BF37" s="13">
        <v>1881.5</v>
      </c>
      <c r="BG37" s="13">
        <v>1884.75</v>
      </c>
      <c r="BH37" s="13">
        <v>1924.5</v>
      </c>
      <c r="BI37" s="13">
        <v>1980</v>
      </c>
      <c r="BJ37" s="13">
        <v>2038</v>
      </c>
      <c r="BK37" s="13">
        <v>2094.25</v>
      </c>
      <c r="BL37" s="13">
        <v>2144.75</v>
      </c>
      <c r="BM37" s="13">
        <v>2189.5</v>
      </c>
      <c r="BN37" s="13">
        <v>2229</v>
      </c>
      <c r="BO37" s="13">
        <v>2265</v>
      </c>
      <c r="BP37" s="13">
        <v>2296</v>
      </c>
      <c r="BQ37" s="13">
        <v>2324.5</v>
      </c>
      <c r="BR37" s="13">
        <v>2350</v>
      </c>
      <c r="BS37" s="13">
        <v>2371.75</v>
      </c>
      <c r="BT37" s="13">
        <v>2391.5</v>
      </c>
      <c r="BU37" s="13">
        <v>2407.75</v>
      </c>
      <c r="BV37" s="13">
        <v>2421</v>
      </c>
      <c r="BW37" s="13">
        <v>2434.5</v>
      </c>
      <c r="BX37" s="13">
        <v>2446</v>
      </c>
      <c r="BY37" s="13">
        <v>2456.25</v>
      </c>
      <c r="BZ37" s="13">
        <v>2464</v>
      </c>
      <c r="CA37" s="13">
        <v>2472.25</v>
      </c>
      <c r="CB37" s="13">
        <v>2479.25</v>
      </c>
      <c r="CC37" s="13">
        <v>2485</v>
      </c>
      <c r="CD37" s="13">
        <v>2489.25</v>
      </c>
      <c r="CE37" s="13">
        <v>2495.5</v>
      </c>
      <c r="CF37" s="13">
        <v>2499.5</v>
      </c>
      <c r="CG37" s="13">
        <v>2504.25</v>
      </c>
      <c r="CH37" s="13">
        <v>2507.75</v>
      </c>
      <c r="CI37" s="13">
        <v>2534.75</v>
      </c>
      <c r="CJ37" s="13">
        <v>2558.25</v>
      </c>
      <c r="CK37" s="13">
        <v>2587.75</v>
      </c>
      <c r="CL37" s="13">
        <v>2622.75</v>
      </c>
      <c r="CM37" s="13">
        <v>2665.25</v>
      </c>
      <c r="CN37" s="13">
        <v>2708.75</v>
      </c>
      <c r="CO37" s="13">
        <v>2748.75</v>
      </c>
      <c r="CP37" s="13">
        <v>2782</v>
      </c>
      <c r="CQ37" s="13">
        <v>2807</v>
      </c>
      <c r="CR37" s="13">
        <v>2825.75</v>
      </c>
      <c r="CS37" s="13">
        <v>2839.25</v>
      </c>
      <c r="CT37" s="13">
        <v>2849.5</v>
      </c>
      <c r="CU37" s="13">
        <v>2856.25</v>
      </c>
      <c r="CV37" s="13">
        <v>2861.25</v>
      </c>
      <c r="CW37" s="13">
        <v>2865.25</v>
      </c>
      <c r="CX37" s="13">
        <v>2868.5</v>
      </c>
      <c r="CY37" s="13">
        <v>2871</v>
      </c>
      <c r="CZ37" s="13">
        <v>2872</v>
      </c>
      <c r="DA37" s="13">
        <v>2873</v>
      </c>
      <c r="DB37" s="13">
        <v>2874.75</v>
      </c>
      <c r="DC37" s="13">
        <v>2875.5</v>
      </c>
      <c r="DD37" s="13">
        <v>2876</v>
      </c>
      <c r="DE37" s="13">
        <v>2876.5</v>
      </c>
      <c r="DF37" s="13">
        <v>2876.75</v>
      </c>
      <c r="DG37" s="13">
        <v>2876.5</v>
      </c>
      <c r="DH37" s="13">
        <v>2876.75</v>
      </c>
      <c r="DI37" s="13">
        <v>2877</v>
      </c>
      <c r="DJ37" s="13">
        <v>2875.5</v>
      </c>
      <c r="DK37" s="13">
        <v>2871.5</v>
      </c>
      <c r="DL37" s="13">
        <v>2866.25</v>
      </c>
      <c r="DM37" s="13">
        <v>2860.5</v>
      </c>
      <c r="DN37" s="13">
        <v>2854.5</v>
      </c>
      <c r="DO37" s="13">
        <v>2848.25</v>
      </c>
      <c r="DP37" s="13">
        <v>2843</v>
      </c>
      <c r="DQ37" s="13">
        <v>2838</v>
      </c>
      <c r="DR37" s="13">
        <v>2832.25</v>
      </c>
      <c r="DS37" s="13">
        <v>2828</v>
      </c>
      <c r="DT37" s="13">
        <v>2822.25</v>
      </c>
      <c r="DU37" s="13">
        <v>2817.5</v>
      </c>
      <c r="DV37" s="13">
        <v>2811.75</v>
      </c>
      <c r="DW37" s="13">
        <v>2806.75</v>
      </c>
      <c r="DX37" s="13">
        <v>2801.5</v>
      </c>
      <c r="DY37" s="13">
        <v>2796.5</v>
      </c>
      <c r="DZ37" s="13">
        <v>2791.75</v>
      </c>
    </row>
    <row r="38" spans="1:130" ht="15">
      <c r="A38" s="13"/>
      <c r="B38" s="13" t="s">
        <v>30</v>
      </c>
      <c r="C38" s="13">
        <v>800</v>
      </c>
      <c r="D38" s="13">
        <v>800</v>
      </c>
      <c r="E38" s="13">
        <v>821.5</v>
      </c>
      <c r="F38" s="13">
        <v>845.75</v>
      </c>
      <c r="G38" s="13">
        <v>870</v>
      </c>
      <c r="H38" s="13">
        <v>892.5</v>
      </c>
      <c r="I38" s="13">
        <v>921</v>
      </c>
      <c r="J38" s="13">
        <v>947</v>
      </c>
      <c r="K38" s="13">
        <v>972</v>
      </c>
      <c r="L38" s="13">
        <v>997.5</v>
      </c>
      <c r="M38" s="13">
        <v>1023.25</v>
      </c>
      <c r="N38" s="13">
        <v>1048</v>
      </c>
      <c r="O38" s="13">
        <v>1071.25</v>
      </c>
      <c r="P38" s="13">
        <v>1094</v>
      </c>
      <c r="Q38" s="13">
        <v>1115.25</v>
      </c>
      <c r="R38" s="13">
        <v>1137.75</v>
      </c>
      <c r="S38" s="13">
        <v>1157.5</v>
      </c>
      <c r="T38" s="13">
        <v>1177</v>
      </c>
      <c r="U38" s="13">
        <v>1196.25</v>
      </c>
      <c r="V38" s="13">
        <v>1213</v>
      </c>
      <c r="W38" s="13">
        <v>1231</v>
      </c>
      <c r="X38" s="13">
        <v>1245</v>
      </c>
      <c r="Y38" s="13">
        <v>1263</v>
      </c>
      <c r="Z38" s="13">
        <v>1278</v>
      </c>
      <c r="AA38" s="13">
        <v>1292.5</v>
      </c>
      <c r="AB38" s="13">
        <v>1305</v>
      </c>
      <c r="AC38" s="13">
        <v>1317.75</v>
      </c>
      <c r="AD38" s="13">
        <v>1330</v>
      </c>
      <c r="AE38" s="13">
        <v>1343.75</v>
      </c>
      <c r="AF38" s="13">
        <v>1355.75</v>
      </c>
      <c r="AG38" s="13">
        <v>1447</v>
      </c>
      <c r="AH38" s="13">
        <v>1515</v>
      </c>
      <c r="AI38" s="13">
        <v>1564.75</v>
      </c>
      <c r="AJ38" s="13">
        <v>1604.75</v>
      </c>
      <c r="AK38" s="13">
        <v>1637.5</v>
      </c>
      <c r="AL38" s="13">
        <v>1663.75</v>
      </c>
      <c r="AM38" s="13">
        <v>1687</v>
      </c>
      <c r="AN38" s="13">
        <v>1706.75</v>
      </c>
      <c r="AO38" s="13">
        <v>1723.75</v>
      </c>
      <c r="AP38" s="13">
        <v>1739.25</v>
      </c>
      <c r="AQ38" s="13">
        <v>1752.25</v>
      </c>
      <c r="AR38" s="13">
        <v>1764</v>
      </c>
      <c r="AS38" s="13">
        <v>1775.5</v>
      </c>
      <c r="AT38" s="13">
        <v>1783.75</v>
      </c>
      <c r="AU38" s="13">
        <v>1791.75</v>
      </c>
      <c r="AV38" s="13">
        <v>1800.25</v>
      </c>
      <c r="AW38" s="13">
        <v>1805.75</v>
      </c>
      <c r="AX38" s="13">
        <v>1813</v>
      </c>
      <c r="AY38" s="13">
        <v>1820.25</v>
      </c>
      <c r="AZ38" s="13">
        <v>1825.75</v>
      </c>
      <c r="BA38" s="13">
        <v>1831</v>
      </c>
      <c r="BB38" s="13">
        <v>1836.5</v>
      </c>
      <c r="BC38" s="13">
        <v>1840.25</v>
      </c>
      <c r="BD38" s="13">
        <v>1846.5</v>
      </c>
      <c r="BE38" s="13">
        <v>1852</v>
      </c>
      <c r="BF38" s="13">
        <v>1856.75</v>
      </c>
      <c r="BG38" s="13">
        <v>1859.75</v>
      </c>
      <c r="BH38" s="13">
        <v>1904.75</v>
      </c>
      <c r="BI38" s="13">
        <v>1949.25</v>
      </c>
      <c r="BJ38" s="13">
        <v>1990.75</v>
      </c>
      <c r="BK38" s="13">
        <v>2026</v>
      </c>
      <c r="BL38" s="13">
        <v>2060</v>
      </c>
      <c r="BM38" s="13">
        <v>2088.5</v>
      </c>
      <c r="BN38" s="13">
        <v>2115.5</v>
      </c>
      <c r="BO38" s="13">
        <v>2137.75</v>
      </c>
      <c r="BP38" s="13">
        <v>2158</v>
      </c>
      <c r="BQ38" s="13">
        <v>2176.75</v>
      </c>
      <c r="BR38" s="13">
        <v>2192.75</v>
      </c>
      <c r="BS38" s="13">
        <v>2207.25</v>
      </c>
      <c r="BT38" s="13">
        <v>2219.75</v>
      </c>
      <c r="BU38" s="13">
        <v>2230.75</v>
      </c>
      <c r="BV38" s="13">
        <v>2241</v>
      </c>
      <c r="BW38" s="13">
        <v>2249.5</v>
      </c>
      <c r="BX38" s="13">
        <v>2257.25</v>
      </c>
      <c r="BY38" s="13">
        <v>2264</v>
      </c>
      <c r="BZ38" s="13">
        <v>2270.25</v>
      </c>
      <c r="CA38" s="13">
        <v>2275.5</v>
      </c>
      <c r="CB38" s="13">
        <v>2279.75</v>
      </c>
      <c r="CC38" s="13">
        <v>2284.75</v>
      </c>
      <c r="CD38" s="13">
        <v>2288.25</v>
      </c>
      <c r="CE38" s="13">
        <v>2291.5</v>
      </c>
      <c r="CF38" s="13">
        <v>2294.25</v>
      </c>
      <c r="CG38" s="13">
        <v>2297.75</v>
      </c>
      <c r="CH38" s="13">
        <v>2299.75</v>
      </c>
      <c r="CI38" s="13">
        <v>2319.5</v>
      </c>
      <c r="CJ38" s="13">
        <v>2333.5</v>
      </c>
      <c r="CK38" s="13">
        <v>2347.25</v>
      </c>
      <c r="CL38" s="13">
        <v>2361.75</v>
      </c>
      <c r="CM38" s="13">
        <v>2378</v>
      </c>
      <c r="CN38" s="13">
        <v>2396</v>
      </c>
      <c r="CO38" s="13">
        <v>2415.25</v>
      </c>
      <c r="CP38" s="13">
        <v>2434.25</v>
      </c>
      <c r="CQ38" s="13">
        <v>2451.25</v>
      </c>
      <c r="CR38" s="13">
        <v>2466.25</v>
      </c>
      <c r="CS38" s="13">
        <v>2478.75</v>
      </c>
      <c r="CT38" s="13">
        <v>2488.5</v>
      </c>
      <c r="CU38" s="13">
        <v>2496.5</v>
      </c>
      <c r="CV38" s="13">
        <v>2502.75</v>
      </c>
      <c r="CW38" s="13">
        <v>2507.25</v>
      </c>
      <c r="CX38" s="13">
        <v>2510</v>
      </c>
      <c r="CY38" s="13">
        <v>2512.75</v>
      </c>
      <c r="CZ38" s="13">
        <v>2514.25</v>
      </c>
      <c r="DA38" s="13">
        <v>2515</v>
      </c>
      <c r="DB38" s="13">
        <v>2516.75</v>
      </c>
      <c r="DC38" s="13">
        <v>2516.75</v>
      </c>
      <c r="DD38" s="13">
        <v>2517.25</v>
      </c>
      <c r="DE38" s="13">
        <v>2517</v>
      </c>
      <c r="DF38" s="13">
        <v>2517.25</v>
      </c>
      <c r="DG38" s="13">
        <v>2517.25</v>
      </c>
      <c r="DH38" s="13">
        <v>2517</v>
      </c>
      <c r="DI38" s="13">
        <v>2517</v>
      </c>
      <c r="DJ38" s="13">
        <v>2512.75</v>
      </c>
      <c r="DK38" s="13">
        <v>2506</v>
      </c>
      <c r="DL38" s="13">
        <v>2499.25</v>
      </c>
      <c r="DM38" s="13">
        <v>2493</v>
      </c>
      <c r="DN38" s="13">
        <v>2486.25</v>
      </c>
      <c r="DO38" s="13">
        <v>2480.75</v>
      </c>
      <c r="DP38" s="13">
        <v>2474.25</v>
      </c>
      <c r="DQ38" s="13">
        <v>2469</v>
      </c>
      <c r="DR38" s="13">
        <v>2464.5</v>
      </c>
      <c r="DS38" s="13">
        <v>2459.25</v>
      </c>
      <c r="DT38" s="13">
        <v>2454.75</v>
      </c>
      <c r="DU38" s="13">
        <v>2450.5</v>
      </c>
      <c r="DV38" s="13">
        <v>2445.5</v>
      </c>
      <c r="DW38" s="13">
        <v>2441.5</v>
      </c>
      <c r="DX38" s="13">
        <v>2438</v>
      </c>
      <c r="DY38" s="13">
        <v>2433.75</v>
      </c>
      <c r="DZ38" s="13">
        <v>2429.25</v>
      </c>
    </row>
    <row r="39" spans="1:130" ht="15">
      <c r="A39" s="13"/>
      <c r="B39" s="13" t="s">
        <v>31</v>
      </c>
      <c r="C39" s="13">
        <v>715.2</v>
      </c>
      <c r="D39" s="13">
        <v>703.4</v>
      </c>
      <c r="E39" s="13">
        <v>718.2</v>
      </c>
      <c r="F39" s="13">
        <v>731.4</v>
      </c>
      <c r="G39" s="13">
        <v>746.6</v>
      </c>
      <c r="H39" s="13">
        <v>760.6</v>
      </c>
      <c r="I39" s="13">
        <v>776.4</v>
      </c>
      <c r="J39" s="13">
        <v>792</v>
      </c>
      <c r="K39" s="13">
        <v>808</v>
      </c>
      <c r="L39" s="13">
        <v>825</v>
      </c>
      <c r="M39" s="13">
        <v>841</v>
      </c>
      <c r="N39" s="13">
        <v>859.2</v>
      </c>
      <c r="O39" s="13">
        <v>874.6</v>
      </c>
      <c r="P39" s="13">
        <v>893</v>
      </c>
      <c r="Q39" s="13">
        <v>910</v>
      </c>
      <c r="R39" s="13">
        <v>928.6</v>
      </c>
      <c r="S39" s="13">
        <v>944.4</v>
      </c>
      <c r="T39" s="13">
        <v>962</v>
      </c>
      <c r="U39" s="13">
        <v>978</v>
      </c>
      <c r="V39" s="13">
        <v>993.8</v>
      </c>
      <c r="W39" s="13">
        <v>1010.2</v>
      </c>
      <c r="X39" s="13">
        <v>1026</v>
      </c>
      <c r="Y39" s="13">
        <v>1041.4000000000001</v>
      </c>
      <c r="Z39" s="13">
        <v>1056.4000000000001</v>
      </c>
      <c r="AA39" s="13">
        <v>1071.2</v>
      </c>
      <c r="AB39" s="13">
        <v>1085.2</v>
      </c>
      <c r="AC39" s="13">
        <v>1101.2</v>
      </c>
      <c r="AD39" s="13">
        <v>1113.5999999999999</v>
      </c>
      <c r="AE39" s="13">
        <v>1126</v>
      </c>
      <c r="AF39" s="13">
        <v>1139.8</v>
      </c>
      <c r="AG39" s="13">
        <v>1251.8</v>
      </c>
      <c r="AH39" s="13">
        <v>1340.4</v>
      </c>
      <c r="AI39" s="13">
        <v>1412.4</v>
      </c>
      <c r="AJ39" s="13">
        <v>1471.2</v>
      </c>
      <c r="AK39" s="13">
        <v>1521.6</v>
      </c>
      <c r="AL39" s="13">
        <v>1563.6</v>
      </c>
      <c r="AM39" s="13">
        <v>1599.4</v>
      </c>
      <c r="AN39" s="13">
        <v>1631</v>
      </c>
      <c r="AO39" s="13">
        <v>1656.8</v>
      </c>
      <c r="AP39" s="13">
        <v>1681.2</v>
      </c>
      <c r="AQ39" s="13">
        <v>1701.4</v>
      </c>
      <c r="AR39" s="13">
        <v>1718.4</v>
      </c>
      <c r="AS39" s="13">
        <v>1733.2</v>
      </c>
      <c r="AT39" s="13">
        <v>1746.8</v>
      </c>
      <c r="AU39" s="13">
        <v>1757.8</v>
      </c>
      <c r="AV39" s="13">
        <v>1768.2</v>
      </c>
      <c r="AW39" s="13">
        <v>1777.2</v>
      </c>
      <c r="AX39" s="13">
        <v>1785.8</v>
      </c>
      <c r="AY39" s="13">
        <v>1792.6</v>
      </c>
      <c r="AZ39" s="13">
        <v>1800.2</v>
      </c>
      <c r="BA39" s="13">
        <v>1805.8</v>
      </c>
      <c r="BB39" s="13">
        <v>1810.2</v>
      </c>
      <c r="BC39" s="13">
        <v>1816.2</v>
      </c>
      <c r="BD39" s="13">
        <v>1820.4</v>
      </c>
      <c r="BE39" s="13">
        <v>1825.4</v>
      </c>
      <c r="BF39" s="13">
        <v>1831</v>
      </c>
      <c r="BG39" s="13">
        <v>1833.6</v>
      </c>
      <c r="BH39" s="13">
        <v>1877.6</v>
      </c>
      <c r="BI39" s="13">
        <v>1927.8</v>
      </c>
      <c r="BJ39" s="13">
        <v>1981.2</v>
      </c>
      <c r="BK39" s="13">
        <v>2036</v>
      </c>
      <c r="BL39" s="13">
        <v>2087.1999999999998</v>
      </c>
      <c r="BM39" s="13">
        <v>2134.1999999999998</v>
      </c>
      <c r="BN39" s="13">
        <v>2177</v>
      </c>
      <c r="BO39" s="13">
        <v>2214.6</v>
      </c>
      <c r="BP39" s="13">
        <v>2248.8000000000002</v>
      </c>
      <c r="BQ39" s="13">
        <v>2278.6</v>
      </c>
      <c r="BR39" s="13">
        <v>2304.4</v>
      </c>
      <c r="BS39" s="13">
        <v>2327.8000000000002</v>
      </c>
      <c r="BT39" s="13">
        <v>2348</v>
      </c>
      <c r="BU39" s="13">
        <v>2366</v>
      </c>
      <c r="BV39" s="13">
        <v>2381</v>
      </c>
      <c r="BW39" s="13">
        <v>2395.6</v>
      </c>
      <c r="BX39" s="13">
        <v>2407</v>
      </c>
      <c r="BY39" s="13">
        <v>2418</v>
      </c>
      <c r="BZ39" s="13">
        <v>2427</v>
      </c>
      <c r="CA39" s="13">
        <v>2435.8000000000002</v>
      </c>
      <c r="CB39" s="13">
        <v>2443</v>
      </c>
      <c r="CC39" s="13">
        <v>2449.6</v>
      </c>
      <c r="CD39" s="13">
        <v>2455.1999999999998</v>
      </c>
      <c r="CE39" s="13">
        <v>2460.8000000000002</v>
      </c>
      <c r="CF39" s="13">
        <v>2466.6</v>
      </c>
      <c r="CG39" s="13">
        <v>2470.4</v>
      </c>
      <c r="CH39" s="13">
        <v>2474.6</v>
      </c>
      <c r="CI39" s="13">
        <v>2509.4</v>
      </c>
      <c r="CJ39" s="13">
        <v>2548.6</v>
      </c>
      <c r="CK39" s="13">
        <v>2602</v>
      </c>
      <c r="CL39" s="13">
        <v>2667.6</v>
      </c>
      <c r="CM39" s="13">
        <v>2736.6</v>
      </c>
      <c r="CN39" s="13">
        <v>2803.6</v>
      </c>
      <c r="CO39" s="13">
        <v>2863.8</v>
      </c>
      <c r="CP39" s="13">
        <v>2913.8</v>
      </c>
      <c r="CQ39" s="13">
        <v>2954.6</v>
      </c>
      <c r="CR39" s="13">
        <v>2986</v>
      </c>
      <c r="CS39" s="13">
        <v>3010.4</v>
      </c>
      <c r="CT39" s="13">
        <v>3028.8</v>
      </c>
      <c r="CU39" s="13">
        <v>3041.8</v>
      </c>
      <c r="CV39" s="13">
        <v>3051.8</v>
      </c>
      <c r="CW39" s="13">
        <v>3059.8</v>
      </c>
      <c r="CX39" s="13">
        <v>3065.2</v>
      </c>
      <c r="CY39" s="13">
        <v>3069.6</v>
      </c>
      <c r="CZ39" s="13">
        <v>3073</v>
      </c>
      <c r="DA39" s="13">
        <v>3076</v>
      </c>
      <c r="DB39" s="13">
        <v>3078.8</v>
      </c>
      <c r="DC39" s="13">
        <v>3080.4</v>
      </c>
      <c r="DD39" s="13">
        <v>3082</v>
      </c>
      <c r="DE39" s="13">
        <v>3083</v>
      </c>
      <c r="DF39" s="13">
        <v>3084.6</v>
      </c>
      <c r="DG39" s="13">
        <v>3085.6</v>
      </c>
      <c r="DH39" s="13">
        <v>3086.6</v>
      </c>
      <c r="DI39" s="13">
        <v>3087.2</v>
      </c>
      <c r="DJ39" s="13">
        <v>3089.4</v>
      </c>
      <c r="DK39" s="13">
        <v>3084.2</v>
      </c>
      <c r="DL39" s="13">
        <v>3074.6</v>
      </c>
      <c r="DM39" s="13">
        <v>3063.6</v>
      </c>
      <c r="DN39" s="13">
        <v>3050.8</v>
      </c>
      <c r="DO39" s="13">
        <v>3039.4</v>
      </c>
      <c r="DP39" s="13">
        <v>3029.2</v>
      </c>
      <c r="DQ39" s="13">
        <v>3019</v>
      </c>
      <c r="DR39" s="13">
        <v>3009.2</v>
      </c>
      <c r="DS39" s="13">
        <v>3000.2</v>
      </c>
      <c r="DT39" s="13">
        <v>2991.4</v>
      </c>
      <c r="DU39" s="13">
        <v>2982.8</v>
      </c>
      <c r="DV39" s="13">
        <v>2974.2</v>
      </c>
      <c r="DW39" s="13">
        <v>2966</v>
      </c>
      <c r="DX39" s="13">
        <v>2958.2</v>
      </c>
      <c r="DY39" s="13">
        <v>2950.6</v>
      </c>
      <c r="DZ39" s="13">
        <v>2943.6</v>
      </c>
    </row>
    <row r="40" spans="1:130" ht="15">
      <c r="A40" s="13"/>
      <c r="B40" s="13" t="s">
        <v>32</v>
      </c>
      <c r="C40" s="13">
        <v>708</v>
      </c>
      <c r="D40" s="13">
        <v>698.5</v>
      </c>
      <c r="E40" s="13">
        <v>710.75</v>
      </c>
      <c r="F40" s="13">
        <v>721.5</v>
      </c>
      <c r="G40" s="13">
        <v>735.5</v>
      </c>
      <c r="H40" s="13">
        <v>748.75</v>
      </c>
      <c r="I40" s="13">
        <v>762.25</v>
      </c>
      <c r="J40" s="13">
        <v>777</v>
      </c>
      <c r="K40" s="13">
        <v>792.5</v>
      </c>
      <c r="L40" s="13">
        <v>806.25</v>
      </c>
      <c r="M40" s="13">
        <v>821</v>
      </c>
      <c r="N40" s="13">
        <v>837.5</v>
      </c>
      <c r="O40" s="13">
        <v>851.5</v>
      </c>
      <c r="P40" s="13">
        <v>868.75</v>
      </c>
      <c r="Q40" s="13">
        <v>882</v>
      </c>
      <c r="R40" s="13">
        <v>897.5</v>
      </c>
      <c r="S40" s="13">
        <v>913.5</v>
      </c>
      <c r="T40" s="13">
        <v>929.75</v>
      </c>
      <c r="U40" s="13">
        <v>944.5</v>
      </c>
      <c r="V40" s="13">
        <v>958.75</v>
      </c>
      <c r="W40" s="13">
        <v>973.75</v>
      </c>
      <c r="X40" s="13">
        <v>985</v>
      </c>
      <c r="Y40" s="13">
        <v>1000.75</v>
      </c>
      <c r="Z40" s="13">
        <v>1013</v>
      </c>
      <c r="AA40" s="13">
        <v>1026</v>
      </c>
      <c r="AB40" s="13">
        <v>1040.5</v>
      </c>
      <c r="AC40" s="13">
        <v>1054.5</v>
      </c>
      <c r="AD40" s="13">
        <v>1065.75</v>
      </c>
      <c r="AE40" s="13">
        <v>1079.5</v>
      </c>
      <c r="AF40" s="13">
        <v>1091</v>
      </c>
      <c r="AG40" s="13">
        <v>1192.25</v>
      </c>
      <c r="AH40" s="13">
        <v>1275.5</v>
      </c>
      <c r="AI40" s="13">
        <v>1344.75</v>
      </c>
      <c r="AJ40" s="13">
        <v>1402</v>
      </c>
      <c r="AK40" s="13">
        <v>1450</v>
      </c>
      <c r="AL40" s="13">
        <v>1490</v>
      </c>
      <c r="AM40" s="13">
        <v>1526</v>
      </c>
      <c r="AN40" s="13">
        <v>1556</v>
      </c>
      <c r="AO40" s="13">
        <v>1581</v>
      </c>
      <c r="AP40" s="13">
        <v>1602.75</v>
      </c>
      <c r="AQ40" s="13">
        <v>1623</v>
      </c>
      <c r="AR40" s="13">
        <v>1639.25</v>
      </c>
      <c r="AS40" s="13">
        <v>1653</v>
      </c>
      <c r="AT40" s="13">
        <v>1665.5</v>
      </c>
      <c r="AU40" s="13">
        <v>1675.75</v>
      </c>
      <c r="AV40" s="13">
        <v>1685</v>
      </c>
      <c r="AW40" s="13">
        <v>1694.5</v>
      </c>
      <c r="AX40" s="13">
        <v>1700.25</v>
      </c>
      <c r="AY40" s="13">
        <v>1707.5</v>
      </c>
      <c r="AZ40" s="13">
        <v>1714.25</v>
      </c>
      <c r="BA40" s="13">
        <v>1719.5</v>
      </c>
      <c r="BB40" s="13">
        <v>1723.25</v>
      </c>
      <c r="BC40" s="13">
        <v>1729.5</v>
      </c>
      <c r="BD40" s="13">
        <v>1734.75</v>
      </c>
      <c r="BE40" s="13">
        <v>1739</v>
      </c>
      <c r="BF40" s="13">
        <v>1744</v>
      </c>
      <c r="BG40" s="13">
        <v>1748</v>
      </c>
      <c r="BH40" s="13">
        <v>1790.5</v>
      </c>
      <c r="BI40" s="13">
        <v>1838.5</v>
      </c>
      <c r="BJ40" s="13">
        <v>1889.25</v>
      </c>
      <c r="BK40" s="13">
        <v>1939.25</v>
      </c>
      <c r="BL40" s="13">
        <v>1987.75</v>
      </c>
      <c r="BM40" s="13">
        <v>2032.5</v>
      </c>
      <c r="BN40" s="13">
        <v>2072.5</v>
      </c>
      <c r="BO40" s="13">
        <v>2111</v>
      </c>
      <c r="BP40" s="13">
        <v>2144.75</v>
      </c>
      <c r="BQ40" s="13">
        <v>2177</v>
      </c>
      <c r="BR40" s="13">
        <v>2206</v>
      </c>
      <c r="BS40" s="13">
        <v>2232.75</v>
      </c>
      <c r="BT40" s="13">
        <v>2257.25</v>
      </c>
      <c r="BU40" s="13">
        <v>2277.5</v>
      </c>
      <c r="BV40" s="13">
        <v>2297.25</v>
      </c>
      <c r="BW40" s="13">
        <v>2314.5</v>
      </c>
      <c r="BX40" s="13">
        <v>2331</v>
      </c>
      <c r="BY40" s="13">
        <v>2345.5</v>
      </c>
      <c r="BZ40" s="13">
        <v>2358.75</v>
      </c>
      <c r="CA40" s="13">
        <v>2369.75</v>
      </c>
      <c r="CB40" s="13">
        <v>2381.25</v>
      </c>
      <c r="CC40" s="13">
        <v>2391.75</v>
      </c>
      <c r="CD40" s="13">
        <v>2400.25</v>
      </c>
      <c r="CE40" s="13">
        <v>2410</v>
      </c>
      <c r="CF40" s="13">
        <v>2418.25</v>
      </c>
      <c r="CG40" s="13">
        <v>2426</v>
      </c>
      <c r="CH40" s="13">
        <v>2433.5</v>
      </c>
      <c r="CI40" s="13">
        <v>2494.75</v>
      </c>
      <c r="CJ40" s="13">
        <v>2556</v>
      </c>
      <c r="CK40" s="13">
        <v>2628.25</v>
      </c>
      <c r="CL40" s="13">
        <v>2710.75</v>
      </c>
      <c r="CM40" s="13">
        <v>2794</v>
      </c>
      <c r="CN40" s="13">
        <v>2868.25</v>
      </c>
      <c r="CO40" s="13">
        <v>2928.25</v>
      </c>
      <c r="CP40" s="13">
        <v>2974.5</v>
      </c>
      <c r="CQ40" s="13">
        <v>3008.75</v>
      </c>
      <c r="CR40" s="13">
        <v>3033.5</v>
      </c>
      <c r="CS40" s="13">
        <v>3051.25</v>
      </c>
      <c r="CT40" s="13">
        <v>3064.25</v>
      </c>
      <c r="CU40" s="13">
        <v>3073.75</v>
      </c>
      <c r="CV40" s="13">
        <v>3082</v>
      </c>
      <c r="CW40" s="13">
        <v>3087.25</v>
      </c>
      <c r="CX40" s="13">
        <v>3090.75</v>
      </c>
      <c r="CY40" s="13">
        <v>3095</v>
      </c>
      <c r="CZ40" s="13">
        <v>3097.25</v>
      </c>
      <c r="DA40" s="13">
        <v>3100</v>
      </c>
      <c r="DB40" s="13">
        <v>3102.5</v>
      </c>
      <c r="DC40" s="13">
        <v>3104.5</v>
      </c>
      <c r="DD40" s="13">
        <v>3106</v>
      </c>
      <c r="DE40" s="13">
        <v>3107.25</v>
      </c>
      <c r="DF40" s="13">
        <v>3108.75</v>
      </c>
      <c r="DG40" s="13">
        <v>3110</v>
      </c>
      <c r="DH40" s="13">
        <v>3111</v>
      </c>
      <c r="DI40" s="13">
        <v>3112.25</v>
      </c>
      <c r="DJ40" s="13">
        <v>3116.5</v>
      </c>
      <c r="DK40" s="13">
        <v>3115</v>
      </c>
      <c r="DL40" s="13">
        <v>3110.5</v>
      </c>
      <c r="DM40" s="13">
        <v>3104.5</v>
      </c>
      <c r="DN40" s="13">
        <v>3098.25</v>
      </c>
      <c r="DO40" s="13">
        <v>3090.75</v>
      </c>
      <c r="DP40" s="13">
        <v>3084</v>
      </c>
      <c r="DQ40" s="13">
        <v>3076.75</v>
      </c>
      <c r="DR40" s="13">
        <v>3070.25</v>
      </c>
      <c r="DS40" s="13">
        <v>3063.5</v>
      </c>
      <c r="DT40" s="13">
        <v>3057.25</v>
      </c>
      <c r="DU40" s="13">
        <v>3051</v>
      </c>
      <c r="DV40" s="13">
        <v>3044.25</v>
      </c>
      <c r="DW40" s="13">
        <v>3037.75</v>
      </c>
      <c r="DX40" s="13">
        <v>3031.75</v>
      </c>
      <c r="DY40" s="13">
        <v>3025.25</v>
      </c>
      <c r="DZ40" s="13">
        <v>3018.75</v>
      </c>
    </row>
  </sheetData>
  <mergeCells count="3">
    <mergeCell ref="B2:D2"/>
    <mergeCell ref="B8:D8"/>
    <mergeCell ref="B14:D14"/>
  </mergeCells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96"/>
  <sheetViews>
    <sheetView workbookViewId="0">
      <selection activeCell="I25" activeCellId="1" sqref="L82 I25"/>
    </sheetView>
  </sheetViews>
  <sheetFormatPr defaultRowHeight="13.5"/>
  <sheetData>
    <row r="1" spans="1:5" ht="20.25">
      <c r="A1" s="44" t="s">
        <v>137</v>
      </c>
    </row>
    <row r="2" spans="1:5" ht="15">
      <c r="A2" s="13" t="s">
        <v>135</v>
      </c>
      <c r="B2" s="13"/>
      <c r="C2" s="13"/>
      <c r="D2" s="13"/>
      <c r="E2" s="13"/>
    </row>
    <row r="3" spans="1:5" ht="15">
      <c r="A3" s="13"/>
      <c r="B3" s="13" t="s">
        <v>70</v>
      </c>
      <c r="C3" s="13" t="s">
        <v>37</v>
      </c>
      <c r="D3" s="13" t="s">
        <v>38</v>
      </c>
      <c r="E3" s="13" t="s">
        <v>39</v>
      </c>
    </row>
    <row r="4" spans="1:5" ht="15">
      <c r="A4" s="13" t="s">
        <v>117</v>
      </c>
      <c r="B4" s="13">
        <v>2.3368000000000002</v>
      </c>
      <c r="C4" s="13">
        <v>2.7095000000000002</v>
      </c>
      <c r="D4" s="13">
        <v>1.9518999999999997</v>
      </c>
      <c r="E4" s="13">
        <v>2.0735999999999999</v>
      </c>
    </row>
    <row r="5" spans="1:5" ht="15">
      <c r="A5" s="13" t="s">
        <v>118</v>
      </c>
      <c r="B5" s="30">
        <v>2.3031800000000002</v>
      </c>
      <c r="C5" s="30">
        <v>3.1391</v>
      </c>
      <c r="D5" s="30">
        <v>2.2799999999999998</v>
      </c>
      <c r="E5" s="30">
        <v>1.86754</v>
      </c>
    </row>
    <row r="6" spans="1:5" ht="15">
      <c r="A6" s="13" t="s">
        <v>119</v>
      </c>
      <c r="B6" s="13">
        <v>2.4818599999999997</v>
      </c>
      <c r="C6" s="13">
        <v>3.3568199999999999</v>
      </c>
      <c r="D6" s="13">
        <v>2.1873999999999998</v>
      </c>
      <c r="E6" s="13">
        <v>2.3389444444444449</v>
      </c>
    </row>
    <row r="7" spans="1:5" ht="15">
      <c r="A7" s="13" t="s">
        <v>120</v>
      </c>
      <c r="B7" s="13">
        <v>2.347925</v>
      </c>
      <c r="C7" s="13">
        <v>2.7101800000000003</v>
      </c>
      <c r="D7" s="13">
        <v>1.81436</v>
      </c>
      <c r="E7" s="13">
        <v>1.771075</v>
      </c>
    </row>
    <row r="8" spans="1:5" ht="15">
      <c r="A8" s="13" t="s">
        <v>138</v>
      </c>
      <c r="B8" s="13"/>
      <c r="C8" s="13"/>
      <c r="D8" s="13"/>
      <c r="E8" s="13"/>
    </row>
    <row r="9" spans="1:5" ht="15">
      <c r="A9" s="13" t="s">
        <v>117</v>
      </c>
      <c r="B9" s="13">
        <v>1.6553439406366999E-2</v>
      </c>
      <c r="C9" s="13">
        <v>2.590503535778E-2</v>
      </c>
      <c r="D9" s="13">
        <v>6.4703369728734E-2</v>
      </c>
      <c r="E9" s="13">
        <v>0.104739653426961</v>
      </c>
    </row>
    <row r="10" spans="1:5" ht="15">
      <c r="A10" s="13" t="s">
        <v>118</v>
      </c>
      <c r="B10" s="13">
        <v>3.2893187963925E-2</v>
      </c>
      <c r="C10" s="13">
        <v>7.9421137860884006E-2</v>
      </c>
      <c r="D10" s="13">
        <v>8.1439203026158993E-2</v>
      </c>
      <c r="E10" s="13">
        <v>7.12125901789845E-2</v>
      </c>
    </row>
    <row r="11" spans="1:5" ht="15">
      <c r="A11" s="13" t="s">
        <v>119</v>
      </c>
      <c r="B11" s="13">
        <v>4.1337755016935998E-2</v>
      </c>
      <c r="C11" s="13">
        <v>8.2382904110346003E-2</v>
      </c>
      <c r="D11" s="13">
        <v>4.0652664643465002E-2</v>
      </c>
      <c r="E11" s="13">
        <v>9.7079754069132995E-2</v>
      </c>
    </row>
    <row r="12" spans="1:5" ht="15">
      <c r="A12" s="13" t="s">
        <v>120</v>
      </c>
      <c r="B12" s="13">
        <v>8.982922223122429E-2</v>
      </c>
      <c r="C12" s="13">
        <v>0.10015692062652801</v>
      </c>
      <c r="D12" s="13">
        <v>8.9823231961447494E-2</v>
      </c>
      <c r="E12" s="13">
        <v>5.4312656102257002E-2</v>
      </c>
    </row>
    <row r="13" spans="1:5" ht="15">
      <c r="A13" s="13"/>
      <c r="B13" s="13"/>
      <c r="C13" s="13"/>
      <c r="D13" s="13"/>
      <c r="E13" s="13"/>
    </row>
    <row r="14" spans="1:5" ht="15">
      <c r="A14" s="4" t="s">
        <v>121</v>
      </c>
      <c r="B14" s="13"/>
      <c r="C14" s="13"/>
      <c r="D14" s="13"/>
      <c r="E14" s="13"/>
    </row>
    <row r="15" spans="1:5" ht="15">
      <c r="A15" s="13"/>
      <c r="B15" s="13" t="s">
        <v>139</v>
      </c>
      <c r="C15" s="13" t="s">
        <v>37</v>
      </c>
      <c r="D15" s="13" t="s">
        <v>38</v>
      </c>
      <c r="E15" s="13" t="s">
        <v>39</v>
      </c>
    </row>
    <row r="16" spans="1:5" ht="15">
      <c r="A16" s="13" t="s">
        <v>117</v>
      </c>
      <c r="B16" s="13">
        <v>17.540420000000001</v>
      </c>
      <c r="C16" s="13">
        <v>15.302680000000001</v>
      </c>
      <c r="D16" s="13">
        <v>23.58858</v>
      </c>
      <c r="E16" s="13">
        <v>21.0365</v>
      </c>
    </row>
    <row r="17" spans="1:5" ht="15">
      <c r="A17" s="13" t="s">
        <v>118</v>
      </c>
      <c r="B17" s="13">
        <v>14.229040000000001</v>
      </c>
      <c r="C17" s="13">
        <v>11.240260000000001</v>
      </c>
      <c r="D17" s="13">
        <v>19.895699999999998</v>
      </c>
      <c r="E17" s="13">
        <v>21.384720000000002</v>
      </c>
    </row>
    <row r="18" spans="1:5" ht="15">
      <c r="A18" s="13" t="s">
        <v>119</v>
      </c>
      <c r="B18" s="13">
        <v>15.40976</v>
      </c>
      <c r="C18" s="13">
        <v>11.1557</v>
      </c>
      <c r="D18" s="13">
        <v>22.028600000000001</v>
      </c>
      <c r="E18" s="13">
        <v>23.1015444444444</v>
      </c>
    </row>
    <row r="19" spans="1:5" ht="15">
      <c r="A19" s="13" t="s">
        <v>120</v>
      </c>
      <c r="B19" s="13">
        <v>18.412175000000001</v>
      </c>
      <c r="C19" s="13">
        <v>15.227239999999998</v>
      </c>
      <c r="D19" s="13">
        <v>27.15324</v>
      </c>
      <c r="E19" s="13">
        <v>27.797225000000001</v>
      </c>
    </row>
    <row r="20" spans="1:5" ht="15">
      <c r="A20" s="13" t="s">
        <v>138</v>
      </c>
      <c r="B20" s="13"/>
      <c r="C20" s="13"/>
      <c r="D20" s="13"/>
      <c r="E20" s="13"/>
    </row>
    <row r="21" spans="1:5" ht="15">
      <c r="A21" s="13" t="s">
        <v>117</v>
      </c>
      <c r="B21" s="13">
        <v>1.9435165234697642</v>
      </c>
      <c r="C21" s="13">
        <v>3.1144204576453571</v>
      </c>
      <c r="D21" s="13">
        <v>1.834145287865713</v>
      </c>
      <c r="E21" s="13">
        <v>2.0253454310314578</v>
      </c>
    </row>
    <row r="22" spans="1:5" ht="15">
      <c r="A22" s="13" t="s">
        <v>118</v>
      </c>
      <c r="B22" s="13">
        <v>4.9791915059575667</v>
      </c>
      <c r="C22" s="13">
        <v>3.10285165716367</v>
      </c>
      <c r="D22" s="13">
        <v>3.84463613412106</v>
      </c>
      <c r="E22" s="13">
        <v>1.0360556244719683</v>
      </c>
    </row>
    <row r="23" spans="1:5" ht="15">
      <c r="A23" s="13" t="s">
        <v>119</v>
      </c>
      <c r="B23" s="13">
        <v>3.6925884394283583</v>
      </c>
      <c r="C23" s="13">
        <v>3.0689249443373501</v>
      </c>
      <c r="D23" s="13">
        <v>1.6885051450913622</v>
      </c>
      <c r="E23" s="13">
        <v>4.7530163486230208</v>
      </c>
    </row>
    <row r="24" spans="1:5" ht="15">
      <c r="A24" s="13" t="s">
        <v>120</v>
      </c>
      <c r="B24" s="13">
        <v>4.0737580072204196</v>
      </c>
      <c r="C24" s="13">
        <v>3.8794937573090791</v>
      </c>
      <c r="D24" s="13">
        <v>1.5535314731282406</v>
      </c>
      <c r="E24" s="13">
        <v>2.9912934865205063</v>
      </c>
    </row>
    <row r="25" spans="1:5" ht="15">
      <c r="A25" s="13"/>
      <c r="B25" s="13"/>
      <c r="C25" s="13"/>
      <c r="D25" s="13"/>
      <c r="E25" s="13"/>
    </row>
    <row r="26" spans="1:5" ht="16.5">
      <c r="A26" s="4" t="s">
        <v>143</v>
      </c>
      <c r="B26" s="13"/>
      <c r="C26" s="13"/>
      <c r="D26" s="13"/>
      <c r="E26" s="13"/>
    </row>
    <row r="27" spans="1:5" ht="15">
      <c r="A27" s="13"/>
      <c r="B27" s="13" t="s">
        <v>139</v>
      </c>
      <c r="C27" s="13" t="s">
        <v>37</v>
      </c>
      <c r="D27" s="13" t="s">
        <v>38</v>
      </c>
      <c r="E27" s="13" t="s">
        <v>39</v>
      </c>
    </row>
    <row r="28" spans="1:5" ht="15">
      <c r="A28" s="13" t="s">
        <v>117</v>
      </c>
      <c r="B28" s="13">
        <v>0.53178000000000003</v>
      </c>
      <c r="C28" s="13">
        <v>0.89039999999999997</v>
      </c>
      <c r="D28" s="13">
        <v>0.39360000000000006</v>
      </c>
      <c r="E28" s="13">
        <v>0.48301999999999995</v>
      </c>
    </row>
    <row r="29" spans="1:5" ht="15">
      <c r="A29" s="13" t="s">
        <v>118</v>
      </c>
      <c r="B29" s="13">
        <v>0.46840000000000004</v>
      </c>
      <c r="C29" s="13">
        <v>0.9701200000000002</v>
      </c>
      <c r="D29" s="13">
        <v>0.51906000000000008</v>
      </c>
      <c r="E29" s="13">
        <v>0.31886000000000003</v>
      </c>
    </row>
    <row r="30" spans="1:5" ht="15">
      <c r="A30" s="13" t="s">
        <v>119</v>
      </c>
      <c r="B30" s="13">
        <v>0.55928</v>
      </c>
      <c r="C30" s="13">
        <v>1.1415999999999999</v>
      </c>
      <c r="D30" s="13">
        <v>0.43240000000000006</v>
      </c>
      <c r="E30" s="13">
        <v>0.41980000000000001</v>
      </c>
    </row>
    <row r="31" spans="1:5" ht="15">
      <c r="A31" s="13" t="s">
        <v>120</v>
      </c>
      <c r="B31" s="13">
        <v>0.52964999999999995</v>
      </c>
      <c r="C31" s="13">
        <v>0.82464000000000015</v>
      </c>
      <c r="D31" s="13">
        <v>0.38985999999999998</v>
      </c>
      <c r="E31" s="13">
        <v>0.37067499999999998</v>
      </c>
    </row>
    <row r="32" spans="1:5" ht="15">
      <c r="A32" s="13" t="s">
        <v>138</v>
      </c>
      <c r="B32" s="13"/>
      <c r="C32" s="13"/>
      <c r="D32" s="13"/>
      <c r="E32" s="13"/>
    </row>
    <row r="33" spans="1:5" ht="15">
      <c r="A33" s="13" t="s">
        <v>117</v>
      </c>
      <c r="B33" s="13">
        <v>9.9739147389789007E-2</v>
      </c>
      <c r="C33" s="13">
        <v>7.3431517934563997E-2</v>
      </c>
      <c r="D33" s="13">
        <v>4.759847686638663E-2</v>
      </c>
      <c r="E33" s="13">
        <v>9.088958686230221E-2</v>
      </c>
    </row>
    <row r="34" spans="1:5" ht="15">
      <c r="A34" s="13" t="s">
        <v>118</v>
      </c>
      <c r="B34" s="13">
        <v>1.0678882357928E-2</v>
      </c>
      <c r="C34" s="13">
        <v>1.7574141548822E-2</v>
      </c>
      <c r="D34" s="13">
        <v>5.7717462571523999E-2</v>
      </c>
      <c r="E34" s="13">
        <v>2.8739050088685953E-2</v>
      </c>
    </row>
    <row r="35" spans="1:5" ht="15">
      <c r="A35" s="13" t="s">
        <v>119</v>
      </c>
      <c r="B35" s="13">
        <v>0.10602183622130899</v>
      </c>
      <c r="C35" s="13">
        <v>3.3994578624165002E-2</v>
      </c>
      <c r="D35" s="13">
        <v>6.9778542547117628E-2</v>
      </c>
      <c r="E35" s="13">
        <v>9.3729171019485566E-2</v>
      </c>
    </row>
    <row r="36" spans="1:5" ht="15">
      <c r="A36" s="13" t="s">
        <v>120</v>
      </c>
      <c r="B36" s="13">
        <v>0.11828018994461151</v>
      </c>
      <c r="C36" s="13">
        <v>4.2684904763356998E-2</v>
      </c>
      <c r="D36" s="13">
        <v>2.4416244592483909E-2</v>
      </c>
      <c r="E36" s="13">
        <v>8.5488142452623206E-2</v>
      </c>
    </row>
    <row r="37" spans="1:5" ht="15">
      <c r="A37" s="13"/>
      <c r="B37" s="13"/>
      <c r="C37" s="13"/>
      <c r="D37" s="13"/>
      <c r="E37" s="13"/>
    </row>
    <row r="38" spans="1:5" ht="16.5">
      <c r="A38" s="4" t="s">
        <v>144</v>
      </c>
      <c r="B38" s="13"/>
      <c r="C38" s="13"/>
      <c r="D38" s="13"/>
      <c r="E38" s="13"/>
    </row>
    <row r="39" spans="1:5" ht="15">
      <c r="A39" s="13"/>
      <c r="B39" s="13" t="s">
        <v>139</v>
      </c>
      <c r="C39" s="13" t="s">
        <v>37</v>
      </c>
      <c r="D39" s="13" t="s">
        <v>38</v>
      </c>
      <c r="E39" s="13" t="s">
        <v>39</v>
      </c>
    </row>
    <row r="40" spans="1:5" ht="15">
      <c r="A40" s="13" t="s">
        <v>117</v>
      </c>
      <c r="B40" s="13">
        <v>1.8050200000000001</v>
      </c>
      <c r="C40" s="13">
        <v>1.8190600000000003</v>
      </c>
      <c r="D40" s="13">
        <v>1.5582799999999999</v>
      </c>
      <c r="E40" s="13">
        <v>1.5905400000000001</v>
      </c>
    </row>
    <row r="41" spans="1:5" ht="15">
      <c r="A41" s="13" t="s">
        <v>118</v>
      </c>
      <c r="B41" s="13">
        <v>1.8347799999999999</v>
      </c>
      <c r="C41" s="13">
        <v>2.1689999999999996</v>
      </c>
      <c r="D41" s="13">
        <v>1.7609400000000002</v>
      </c>
      <c r="E41" s="13">
        <v>1.6487400000000001</v>
      </c>
    </row>
    <row r="42" spans="1:5" ht="15">
      <c r="A42" s="13" t="s">
        <v>119</v>
      </c>
      <c r="B42" s="13">
        <v>1.92258</v>
      </c>
      <c r="C42" s="13">
        <v>2.2152400000000001</v>
      </c>
      <c r="D42" s="13">
        <v>1.7549800000000002</v>
      </c>
      <c r="E42" s="13">
        <v>1.7991222222222223</v>
      </c>
    </row>
    <row r="43" spans="1:5" ht="15">
      <c r="A43" s="13" t="s">
        <v>120</v>
      </c>
      <c r="B43" s="13">
        <v>1.8182749999999999</v>
      </c>
      <c r="C43" s="13">
        <v>1.8855200000000001</v>
      </c>
      <c r="D43" s="13">
        <v>1.4245000000000001</v>
      </c>
      <c r="E43" s="13">
        <v>1.5904</v>
      </c>
    </row>
    <row r="44" spans="1:5" ht="15">
      <c r="A44" s="13" t="s">
        <v>138</v>
      </c>
      <c r="B44" s="13"/>
      <c r="C44" s="13"/>
      <c r="D44" s="13"/>
      <c r="E44" s="13"/>
    </row>
    <row r="45" spans="1:5" ht="15">
      <c r="A45" s="13" t="s">
        <v>117</v>
      </c>
      <c r="B45" s="13">
        <v>0.12673686125196565</v>
      </c>
      <c r="C45" s="13">
        <v>0.12062782846424781</v>
      </c>
      <c r="D45" s="13">
        <v>0.12612978236721101</v>
      </c>
      <c r="E45" s="13">
        <v>5.506980116179825E-2</v>
      </c>
    </row>
    <row r="46" spans="1:5" ht="15">
      <c r="A46" s="13" t="s">
        <v>118</v>
      </c>
      <c r="B46" s="13">
        <v>0.13695821260515925</v>
      </c>
      <c r="C46" s="13">
        <v>0.11572521332881607</v>
      </c>
      <c r="D46" s="13">
        <v>0.15207578045172082</v>
      </c>
      <c r="E46" s="13">
        <v>5.1672458815117402E-2</v>
      </c>
    </row>
    <row r="47" spans="1:5" ht="15">
      <c r="A47" s="13" t="s">
        <v>119</v>
      </c>
      <c r="B47" s="13">
        <v>0.2215933708394717</v>
      </c>
      <c r="C47" s="13">
        <v>7.9051331424587618E-2</v>
      </c>
      <c r="D47" s="13">
        <v>0.18971546326011487</v>
      </c>
      <c r="E47" s="13">
        <v>0.23075637465613999</v>
      </c>
    </row>
    <row r="48" spans="1:5" ht="15">
      <c r="A48" s="13" t="s">
        <v>120</v>
      </c>
      <c r="B48" s="13">
        <v>4.5373000415077934E-2</v>
      </c>
      <c r="C48" s="13">
        <v>0.16824103839432283</v>
      </c>
      <c r="D48" s="13">
        <v>0.10565143160411981</v>
      </c>
      <c r="E48" s="13">
        <v>8.2363381831167343E-2</v>
      </c>
    </row>
    <row r="49" spans="1:5" ht="15">
      <c r="A49" s="13"/>
      <c r="B49" s="13"/>
      <c r="C49" s="13"/>
      <c r="D49" s="13"/>
      <c r="E49" s="13"/>
    </row>
    <row r="50" spans="1:5" ht="16.5">
      <c r="A50" s="4" t="s">
        <v>134</v>
      </c>
      <c r="B50" s="13"/>
      <c r="C50" s="13"/>
      <c r="D50" s="13"/>
      <c r="E50" s="13"/>
    </row>
    <row r="51" spans="1:5" ht="15">
      <c r="A51" s="13"/>
      <c r="B51" s="13" t="s">
        <v>140</v>
      </c>
      <c r="C51" s="13" t="s">
        <v>122</v>
      </c>
      <c r="D51" s="13" t="s">
        <v>123</v>
      </c>
      <c r="E51" s="13" t="s">
        <v>124</v>
      </c>
    </row>
    <row r="52" spans="1:5" ht="15">
      <c r="A52" s="13" t="s">
        <v>117</v>
      </c>
      <c r="B52" s="13">
        <v>1.0314000000000001</v>
      </c>
      <c r="C52" s="13">
        <v>0.4983999999999999</v>
      </c>
      <c r="D52" s="13">
        <v>1.3526</v>
      </c>
      <c r="E52" s="13">
        <v>1.2544</v>
      </c>
    </row>
    <row r="53" spans="1:5" ht="15">
      <c r="A53" s="13" t="s">
        <v>125</v>
      </c>
      <c r="B53" s="13">
        <v>1.0399999999999998</v>
      </c>
      <c r="C53" s="13">
        <v>0.70879999999999999</v>
      </c>
      <c r="D53" s="13">
        <v>1.2727999999999999</v>
      </c>
      <c r="E53" s="13">
        <v>1.1779999999999999</v>
      </c>
    </row>
    <row r="54" spans="1:5" ht="15">
      <c r="A54" s="13" t="s">
        <v>126</v>
      </c>
      <c r="B54" s="13">
        <v>1.1388</v>
      </c>
      <c r="C54" s="13">
        <v>0.55500000000000005</v>
      </c>
      <c r="D54" s="13">
        <v>1.3398000000000001</v>
      </c>
      <c r="E54" s="13">
        <v>1.3328888888888899</v>
      </c>
    </row>
    <row r="55" spans="1:5" ht="15">
      <c r="A55" s="13" t="s">
        <v>127</v>
      </c>
      <c r="B55" s="13">
        <v>1.248</v>
      </c>
      <c r="C55" s="13">
        <v>0.69619999999999993</v>
      </c>
      <c r="D55" s="13">
        <v>1.425</v>
      </c>
      <c r="E55" s="13">
        <v>1.37585</v>
      </c>
    </row>
    <row r="56" spans="1:5" ht="15">
      <c r="A56" s="13" t="s">
        <v>138</v>
      </c>
      <c r="B56" s="13"/>
      <c r="C56" s="13"/>
      <c r="D56" s="13"/>
      <c r="E56" s="13"/>
    </row>
    <row r="57" spans="1:5" ht="15">
      <c r="A57" s="13" t="s">
        <v>117</v>
      </c>
      <c r="B57" s="13">
        <v>0.10391621935497</v>
      </c>
      <c r="C57" s="13">
        <v>7.0257695311836996E-2</v>
      </c>
      <c r="D57" s="13">
        <v>0.165884271320867</v>
      </c>
      <c r="E57" s="13">
        <v>0.17302462937990801</v>
      </c>
    </row>
    <row r="58" spans="1:5" ht="15">
      <c r="A58" s="13" t="s">
        <v>125</v>
      </c>
      <c r="B58" s="13">
        <v>0.12787024920902701</v>
      </c>
      <c r="C58" s="13">
        <v>6.0507153632722001E-2</v>
      </c>
      <c r="D58" s="13">
        <v>0.175879629839578</v>
      </c>
      <c r="E58" s="13">
        <v>0.18191107568081499</v>
      </c>
    </row>
    <row r="59" spans="1:5" ht="15">
      <c r="A59" s="13" t="s">
        <v>126</v>
      </c>
      <c r="B59" s="13">
        <v>0.17090289908451001</v>
      </c>
      <c r="C59" s="13">
        <v>0.10950213674656201</v>
      </c>
      <c r="D59" s="13">
        <v>0.225883199977188</v>
      </c>
      <c r="E59" s="13">
        <v>0.15038631682340201</v>
      </c>
    </row>
    <row r="60" spans="1:5" ht="15">
      <c r="A60" s="13" t="s">
        <v>127</v>
      </c>
      <c r="B60" s="13">
        <v>0.28720751584654203</v>
      </c>
      <c r="C60" s="13">
        <v>0.114688935183184</v>
      </c>
      <c r="D60" s="13">
        <v>0.23325685222509501</v>
      </c>
      <c r="E60" s="13">
        <v>0.25254687204378001</v>
      </c>
    </row>
    <row r="61" spans="1:5" ht="15">
      <c r="A61" s="13"/>
      <c r="B61" s="13"/>
      <c r="C61" s="13"/>
      <c r="D61" s="13"/>
      <c r="E61" s="13"/>
    </row>
    <row r="62" spans="1:5" ht="16.5">
      <c r="A62" s="4" t="s">
        <v>145</v>
      </c>
      <c r="B62" s="13"/>
      <c r="C62" s="13"/>
      <c r="D62" s="13"/>
      <c r="E62" s="13"/>
    </row>
    <row r="63" spans="1:5" ht="15">
      <c r="A63" s="13"/>
      <c r="B63" s="13" t="s">
        <v>140</v>
      </c>
      <c r="C63" s="13" t="s">
        <v>122</v>
      </c>
      <c r="D63" s="13" t="s">
        <v>123</v>
      </c>
      <c r="E63" s="13" t="s">
        <v>124</v>
      </c>
    </row>
    <row r="64" spans="1:5" ht="15">
      <c r="A64" s="13" t="s">
        <v>117</v>
      </c>
      <c r="B64" s="13">
        <v>0.62772000000000006</v>
      </c>
      <c r="C64" s="13">
        <v>0.23795999999999995</v>
      </c>
      <c r="D64" s="13">
        <v>1.01928</v>
      </c>
      <c r="E64" s="13">
        <v>1.0506800000000001</v>
      </c>
    </row>
    <row r="65" spans="1:5" ht="15">
      <c r="A65" s="13" t="s">
        <v>125</v>
      </c>
      <c r="B65" s="13">
        <v>0.54403999999999997</v>
      </c>
      <c r="C65" s="13">
        <v>0.21688000000000002</v>
      </c>
      <c r="D65" s="13">
        <v>0.94481999999999999</v>
      </c>
      <c r="E65" s="13">
        <v>1.0153799999999999</v>
      </c>
    </row>
    <row r="66" spans="1:5" ht="15">
      <c r="A66" s="13" t="s">
        <v>126</v>
      </c>
      <c r="B66" s="13">
        <v>0.59772000000000003</v>
      </c>
      <c r="C66" s="13">
        <v>0.20276</v>
      </c>
      <c r="D66" s="13">
        <v>1.0622400000000001</v>
      </c>
      <c r="E66" s="13">
        <v>1.1453888888888899</v>
      </c>
    </row>
    <row r="67" spans="1:5" ht="15">
      <c r="A67" s="13" t="s">
        <v>127</v>
      </c>
      <c r="B67" s="13">
        <v>0.81315000000000015</v>
      </c>
      <c r="C67" s="13">
        <v>0.36925999999999998</v>
      </c>
      <c r="D67" s="13">
        <v>1.17456</v>
      </c>
      <c r="E67" s="13">
        <v>1.19</v>
      </c>
    </row>
    <row r="68" spans="1:5" ht="15">
      <c r="A68" s="13" t="s">
        <v>138</v>
      </c>
      <c r="B68" s="13"/>
      <c r="C68" s="13"/>
      <c r="D68" s="13"/>
      <c r="E68" s="13"/>
    </row>
    <row r="69" spans="1:5" ht="15">
      <c r="A69" s="13" t="s">
        <v>117</v>
      </c>
      <c r="B69" s="13">
        <v>3.3744134030847001E-2</v>
      </c>
      <c r="C69" s="13">
        <v>7.7579228329498998E-2</v>
      </c>
      <c r="D69" s="13">
        <v>0.23479047467901973</v>
      </c>
      <c r="E69" s="13">
        <v>0.13504816055236901</v>
      </c>
    </row>
    <row r="70" spans="1:5" ht="15">
      <c r="A70" s="13" t="s">
        <v>125</v>
      </c>
      <c r="B70" s="13">
        <v>3.724238238561E-2</v>
      </c>
      <c r="C70" s="13">
        <v>5.8164941461849001E-2</v>
      </c>
      <c r="D70" s="13">
        <v>0.10199357924544</v>
      </c>
      <c r="E70" s="13">
        <v>0.19863576714929301</v>
      </c>
    </row>
    <row r="71" spans="1:5" ht="15">
      <c r="A71" s="13" t="s">
        <v>126</v>
      </c>
      <c r="B71" s="13">
        <v>4.3912150168867001E-2</v>
      </c>
      <c r="C71" s="13">
        <v>5.7137128785400997E-2</v>
      </c>
      <c r="D71" s="13">
        <v>0.11259817229761999</v>
      </c>
      <c r="E71" s="13">
        <v>0.14386648214199799</v>
      </c>
    </row>
    <row r="72" spans="1:5" ht="15">
      <c r="A72" s="13" t="s">
        <v>127</v>
      </c>
      <c r="B72" s="13">
        <v>0.13353216335892101</v>
      </c>
      <c r="C72" s="13">
        <v>9.8500842544874997E-2</v>
      </c>
      <c r="D72" s="13">
        <v>0.150122934442841</v>
      </c>
      <c r="E72" s="13">
        <v>0.28795506651572</v>
      </c>
    </row>
    <row r="73" spans="1:5" ht="15">
      <c r="A73" s="13"/>
      <c r="B73" s="13"/>
      <c r="C73" s="13"/>
      <c r="D73" s="13"/>
      <c r="E73" s="13"/>
    </row>
    <row r="74" spans="1:5" ht="16.5">
      <c r="A74" s="4" t="s">
        <v>146</v>
      </c>
      <c r="B74" s="13"/>
      <c r="C74" s="13"/>
      <c r="D74" s="13"/>
      <c r="E74" s="13"/>
    </row>
    <row r="75" spans="1:5" ht="15">
      <c r="A75" s="13"/>
      <c r="B75" s="13" t="s">
        <v>141</v>
      </c>
      <c r="C75" s="13" t="s">
        <v>37</v>
      </c>
      <c r="D75" s="13" t="s">
        <v>38</v>
      </c>
      <c r="E75" s="13" t="s">
        <v>39</v>
      </c>
    </row>
    <row r="76" spans="1:5" ht="15">
      <c r="A76" s="13" t="s">
        <v>117</v>
      </c>
      <c r="B76" s="13">
        <v>0.27853159999999999</v>
      </c>
      <c r="C76" s="13">
        <v>0.22189255360000007</v>
      </c>
      <c r="D76" s="13">
        <v>0.2934430368</v>
      </c>
      <c r="E76" s="13">
        <v>0.32610291479999998</v>
      </c>
    </row>
    <row r="77" spans="1:5" ht="15">
      <c r="A77" s="13" t="s">
        <v>128</v>
      </c>
      <c r="B77" s="13">
        <v>0.27893401639999998</v>
      </c>
      <c r="C77" s="13">
        <v>0.24469856320000005</v>
      </c>
      <c r="D77" s="13">
        <v>0.38285818960000001</v>
      </c>
      <c r="E77" s="13">
        <v>0.3815921814814815</v>
      </c>
    </row>
    <row r="78" spans="1:5" ht="15">
      <c r="A78" s="13" t="s">
        <v>129</v>
      </c>
      <c r="B78" s="13">
        <v>0.30247084800000001</v>
      </c>
      <c r="C78" s="13">
        <v>0.23500912680000002</v>
      </c>
      <c r="D78" s="13">
        <v>0.43459298079999997</v>
      </c>
      <c r="E78" s="13">
        <v>0.44555273360000003</v>
      </c>
    </row>
    <row r="79" spans="1:5" ht="15">
      <c r="A79" s="13" t="s">
        <v>130</v>
      </c>
      <c r="B79" s="13">
        <v>0.35272013999999996</v>
      </c>
      <c r="C79" s="13">
        <v>0.27286327359999996</v>
      </c>
      <c r="D79" s="13">
        <v>0.43758670519999998</v>
      </c>
      <c r="E79" s="13">
        <v>0.45276551750000005</v>
      </c>
    </row>
    <row r="80" spans="1:5" ht="15">
      <c r="A80" s="13" t="s">
        <v>138</v>
      </c>
      <c r="B80" s="13"/>
      <c r="C80" s="13"/>
      <c r="D80" s="13"/>
      <c r="E80" s="13"/>
    </row>
    <row r="81" spans="1:5" ht="15">
      <c r="A81" s="13" t="s">
        <v>117</v>
      </c>
      <c r="B81" s="13">
        <v>3.2362833621300845E-2</v>
      </c>
      <c r="C81" s="13">
        <v>3.0249016512938078E-2</v>
      </c>
      <c r="D81" s="13">
        <v>9.7852950900828555E-3</v>
      </c>
      <c r="E81" s="13">
        <v>2.7669965666765828E-2</v>
      </c>
    </row>
    <row r="82" spans="1:5" ht="15">
      <c r="A82" s="13" t="s">
        <v>128</v>
      </c>
      <c r="B82" s="13">
        <v>2.931057829521623E-2</v>
      </c>
      <c r="C82" s="13">
        <v>4.6491106676438694E-2</v>
      </c>
      <c r="D82" s="13">
        <v>8.4411207786644057E-2</v>
      </c>
      <c r="E82" s="13">
        <v>3.4760509202254222E-2</v>
      </c>
    </row>
    <row r="83" spans="1:5" ht="15">
      <c r="A83" s="13" t="s">
        <v>129</v>
      </c>
      <c r="B83" s="13">
        <v>2.5435860512276739E-2</v>
      </c>
      <c r="C83" s="13">
        <v>4.7596974693776495E-2</v>
      </c>
      <c r="D83" s="13">
        <v>4.0804497301155422E-2</v>
      </c>
      <c r="E83" s="13">
        <v>7.991997733844633E-2</v>
      </c>
    </row>
    <row r="84" spans="1:5" ht="15">
      <c r="A84" s="13" t="s">
        <v>130</v>
      </c>
      <c r="B84" s="13">
        <v>6.1589575687232438E-2</v>
      </c>
      <c r="C84" s="13">
        <v>4.7112599164130173E-2</v>
      </c>
      <c r="D84" s="13">
        <v>3.6705149502488092E-2</v>
      </c>
      <c r="E84" s="13">
        <v>3.3977970804625737E-2</v>
      </c>
    </row>
    <row r="85" spans="1:5" ht="15">
      <c r="A85" s="13"/>
      <c r="B85" s="13"/>
      <c r="C85" s="13"/>
      <c r="D85" s="13"/>
      <c r="E85" s="13"/>
    </row>
    <row r="86" spans="1:5" ht="16.5">
      <c r="A86" s="4" t="s">
        <v>147</v>
      </c>
      <c r="B86" s="13"/>
      <c r="C86" s="13"/>
      <c r="D86" s="13"/>
      <c r="E86" s="13"/>
    </row>
    <row r="87" spans="1:5" ht="15">
      <c r="A87" s="13"/>
      <c r="B87" s="13" t="s">
        <v>142</v>
      </c>
      <c r="C87" s="13" t="s">
        <v>37</v>
      </c>
      <c r="D87" s="13" t="s">
        <v>38</v>
      </c>
      <c r="E87" s="13" t="s">
        <v>39</v>
      </c>
    </row>
    <row r="88" spans="1:5" ht="15">
      <c r="A88" s="13" t="s">
        <v>117</v>
      </c>
      <c r="B88" s="13">
        <v>0.38421170165252339</v>
      </c>
      <c r="C88" s="13">
        <v>0.29827019125350224</v>
      </c>
      <c r="D88" s="13">
        <v>0.44368074648004652</v>
      </c>
      <c r="E88" s="13">
        <v>0.42460784775542892</v>
      </c>
    </row>
    <row r="89" spans="1:5" ht="15">
      <c r="A89" s="13" t="s">
        <v>131</v>
      </c>
      <c r="B89" s="13">
        <v>0.27730463159099999</v>
      </c>
      <c r="C89" s="13">
        <v>0.20558697910654528</v>
      </c>
      <c r="D89" s="13">
        <v>0.40449200127132129</v>
      </c>
      <c r="E89" s="13">
        <v>0.456149378211334</v>
      </c>
    </row>
    <row r="90" spans="1:5" ht="15">
      <c r="A90" s="13" t="s">
        <v>132</v>
      </c>
      <c r="B90" s="13">
        <v>0.31491769547325071</v>
      </c>
      <c r="C90" s="13">
        <v>0.24818062002177502</v>
      </c>
      <c r="D90" s="13">
        <v>0.4296955814984485</v>
      </c>
      <c r="E90" s="13">
        <v>0.47125792788149068</v>
      </c>
    </row>
    <row r="91" spans="1:5" ht="15">
      <c r="A91" s="13" t="s">
        <v>133</v>
      </c>
      <c r="B91" s="13">
        <v>0.3632915567282321</v>
      </c>
      <c r="C91" s="13">
        <v>0.33360659937490372</v>
      </c>
      <c r="D91" s="13">
        <v>0.4734028731578751</v>
      </c>
      <c r="E91" s="13">
        <v>0.47934494591894367</v>
      </c>
    </row>
    <row r="92" spans="1:5" ht="15">
      <c r="A92" s="13" t="s">
        <v>138</v>
      </c>
      <c r="B92" s="13"/>
      <c r="C92" s="13"/>
      <c r="D92" s="13"/>
      <c r="E92" s="13"/>
    </row>
    <row r="93" spans="1:5" ht="15">
      <c r="A93" s="13" t="s">
        <v>117</v>
      </c>
      <c r="B93" s="13">
        <v>9.1294704118037667E-2</v>
      </c>
      <c r="C93" s="13">
        <v>5.2379509352417579E-2</v>
      </c>
      <c r="D93" s="13">
        <v>1.8683067200007619E-2</v>
      </c>
      <c r="E93" s="13">
        <v>4.1690970245366062E-2</v>
      </c>
    </row>
    <row r="94" spans="1:5" ht="15">
      <c r="A94" s="13" t="s">
        <v>131</v>
      </c>
      <c r="B94" s="13">
        <v>6.9126391486898864E-2</v>
      </c>
      <c r="C94" s="13">
        <v>3.6092935158295002E-2</v>
      </c>
      <c r="D94" s="13">
        <v>0.10633025439638523</v>
      </c>
      <c r="E94" s="13">
        <v>2.9685484668436877E-2</v>
      </c>
    </row>
    <row r="95" spans="1:5" ht="15">
      <c r="A95" s="13" t="s">
        <v>132</v>
      </c>
      <c r="B95" s="13">
        <v>1.5977734932184001E-2</v>
      </c>
      <c r="C95" s="13">
        <v>7.2775318618333792E-2</v>
      </c>
      <c r="D95" s="13">
        <v>3.9999287493654202E-2</v>
      </c>
      <c r="E95" s="13">
        <v>5.869630406687569E-2</v>
      </c>
    </row>
    <row r="96" spans="1:5" ht="15">
      <c r="A96" s="13" t="s">
        <v>133</v>
      </c>
      <c r="B96" s="13">
        <v>6.0701290486007496E-2</v>
      </c>
      <c r="C96" s="13">
        <v>8.8698748581927209E-2</v>
      </c>
      <c r="D96" s="13">
        <v>2.59824363753671E-2</v>
      </c>
      <c r="E96" s="13">
        <v>4.441631644639913E-2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P65"/>
  <sheetViews>
    <sheetView tabSelected="1" workbookViewId="0">
      <selection activeCell="P49" sqref="P49"/>
    </sheetView>
  </sheetViews>
  <sheetFormatPr defaultRowHeight="13.5"/>
  <cols>
    <col min="1" max="1" width="9" customWidth="1"/>
  </cols>
  <sheetData>
    <row r="1" spans="1:16" ht="20.25">
      <c r="A1" s="44" t="s">
        <v>161</v>
      </c>
      <c r="L1" s="44" t="s">
        <v>174</v>
      </c>
    </row>
    <row r="2" spans="1:16" ht="15">
      <c r="A2" s="60" t="s">
        <v>165</v>
      </c>
      <c r="B2" s="59"/>
      <c r="C2" s="59"/>
      <c r="D2" s="59"/>
      <c r="E2" s="48"/>
      <c r="F2" s="48"/>
      <c r="G2" s="48"/>
      <c r="H2" s="48"/>
      <c r="I2" s="48"/>
      <c r="J2" s="48"/>
      <c r="K2" s="48"/>
      <c r="M2" s="13" t="s">
        <v>170</v>
      </c>
      <c r="N2" s="13"/>
      <c r="O2" s="13"/>
      <c r="P2" s="13"/>
    </row>
    <row r="3" spans="1:16" ht="18">
      <c r="A3" s="58" t="s">
        <v>148</v>
      </c>
      <c r="B3" s="58"/>
      <c r="C3" s="58"/>
      <c r="D3" s="58"/>
      <c r="E3" s="48"/>
      <c r="F3" s="48"/>
      <c r="G3" s="48"/>
      <c r="H3" s="48"/>
      <c r="I3" s="48"/>
      <c r="J3" s="48"/>
      <c r="K3" s="48"/>
      <c r="M3" s="13"/>
      <c r="N3" s="13" t="s">
        <v>163</v>
      </c>
      <c r="O3" s="13" t="s">
        <v>164</v>
      </c>
      <c r="P3" s="13"/>
    </row>
    <row r="4" spans="1:16" ht="15">
      <c r="A4" s="48"/>
      <c r="B4" s="48" t="s">
        <v>157</v>
      </c>
      <c r="C4" s="48" t="s">
        <v>149</v>
      </c>
      <c r="D4" s="48" t="s">
        <v>150</v>
      </c>
      <c r="E4" s="48" t="s">
        <v>151</v>
      </c>
      <c r="F4" s="48"/>
      <c r="G4" s="48"/>
      <c r="H4" s="48"/>
      <c r="I4" s="48"/>
      <c r="J4" s="48"/>
      <c r="K4" s="48"/>
      <c r="M4" s="13" t="s">
        <v>44</v>
      </c>
      <c r="N4" s="13">
        <v>1</v>
      </c>
      <c r="O4" s="13">
        <v>9.0561236974397996E-2</v>
      </c>
      <c r="P4" s="13" t="s">
        <v>76</v>
      </c>
    </row>
    <row r="5" spans="1:16" ht="15">
      <c r="A5" s="48" t="s">
        <v>152</v>
      </c>
      <c r="B5" s="48">
        <v>176.17448267081926</v>
      </c>
      <c r="C5" s="48">
        <v>98.009965534465621</v>
      </c>
      <c r="D5" s="48">
        <v>205.68042079207927</v>
      </c>
      <c r="E5" s="48">
        <v>211.6802883859815</v>
      </c>
      <c r="F5" s="48"/>
      <c r="G5" s="48"/>
      <c r="H5" s="48"/>
      <c r="I5" s="48"/>
      <c r="J5" s="48"/>
      <c r="K5" s="48"/>
      <c r="M5" s="13" t="s">
        <v>30</v>
      </c>
      <c r="N5" s="13">
        <v>0.69869112156465329</v>
      </c>
      <c r="O5" s="13">
        <v>0.10254321633324701</v>
      </c>
      <c r="P5" s="13" t="s">
        <v>77</v>
      </c>
    </row>
    <row r="6" spans="1:16" ht="15">
      <c r="A6" s="48" t="s">
        <v>153</v>
      </c>
      <c r="B6" s="48">
        <v>223.51607711442779</v>
      </c>
      <c r="C6" s="48">
        <v>179.07228915060224</v>
      </c>
      <c r="D6" s="48">
        <v>251.76800000000009</v>
      </c>
      <c r="E6" s="48">
        <v>225.16167217217219</v>
      </c>
      <c r="F6" s="48"/>
      <c r="G6" s="48"/>
      <c r="H6" s="48"/>
      <c r="I6" s="48"/>
      <c r="J6" s="48"/>
      <c r="K6" s="48"/>
      <c r="M6" s="13" t="s">
        <v>31</v>
      </c>
      <c r="N6" s="13">
        <v>0.93097297380364907</v>
      </c>
      <c r="O6" s="13">
        <v>9.9146563531564993E-2</v>
      </c>
      <c r="P6" s="13" t="s">
        <v>76</v>
      </c>
    </row>
    <row r="7" spans="1:16" ht="15">
      <c r="A7" s="48" t="s">
        <v>154</v>
      </c>
      <c r="B7" s="48">
        <v>251.671022905862</v>
      </c>
      <c r="C7" s="48">
        <v>193.90013731002659</v>
      </c>
      <c r="D7" s="48">
        <v>268.82744171827517</v>
      </c>
      <c r="E7" s="48">
        <v>248.97813228194715</v>
      </c>
      <c r="F7" s="48"/>
      <c r="G7" s="48"/>
      <c r="H7" s="48"/>
      <c r="I7" s="48"/>
      <c r="J7" s="48"/>
      <c r="K7" s="48"/>
      <c r="M7" s="13" t="s">
        <v>32</v>
      </c>
      <c r="N7" s="13">
        <v>1.2347374760325665</v>
      </c>
      <c r="O7" s="13">
        <v>0.10366540351504591</v>
      </c>
      <c r="P7" s="13" t="s">
        <v>75</v>
      </c>
    </row>
    <row r="8" spans="1:16" ht="15">
      <c r="A8" s="48" t="s">
        <v>155</v>
      </c>
      <c r="B8" s="48">
        <v>136.63749999999993</v>
      </c>
      <c r="C8" s="48">
        <v>119.88566756626471</v>
      </c>
      <c r="D8" s="48">
        <v>132.35137669051147</v>
      </c>
      <c r="E8" s="48">
        <v>138.44192239900775</v>
      </c>
      <c r="F8" s="48"/>
      <c r="G8" s="48"/>
      <c r="H8" s="48"/>
      <c r="I8" s="48"/>
      <c r="J8" s="48"/>
      <c r="K8" s="48"/>
      <c r="M8" s="13"/>
      <c r="N8" s="13"/>
      <c r="O8" s="13"/>
      <c r="P8" s="13"/>
    </row>
    <row r="9" spans="1:16" ht="15">
      <c r="A9" s="48" t="s">
        <v>158</v>
      </c>
      <c r="B9" s="48"/>
      <c r="C9" s="48"/>
      <c r="D9" s="48"/>
      <c r="E9" s="48"/>
      <c r="F9" s="48"/>
      <c r="G9" s="48"/>
      <c r="H9" s="48"/>
      <c r="I9" s="48"/>
      <c r="J9" s="48"/>
      <c r="K9" s="48"/>
      <c r="M9" s="13" t="s">
        <v>171</v>
      </c>
      <c r="N9" s="13"/>
      <c r="O9" s="13"/>
      <c r="P9" s="13"/>
    </row>
    <row r="10" spans="1:16" ht="15">
      <c r="A10" s="48" t="s">
        <v>152</v>
      </c>
      <c r="B10" s="48">
        <v>6.5470701857106093</v>
      </c>
      <c r="C10" s="48">
        <v>4.159250828565356</v>
      </c>
      <c r="D10" s="48">
        <v>4.434154607905362</v>
      </c>
      <c r="E10" s="48">
        <v>7.6522833598183135</v>
      </c>
      <c r="F10" s="48"/>
      <c r="G10" s="48"/>
      <c r="H10" s="48"/>
      <c r="I10" s="48"/>
      <c r="J10" s="48"/>
      <c r="K10" s="48"/>
      <c r="M10" s="13" t="s">
        <v>44</v>
      </c>
      <c r="N10" s="13">
        <v>1</v>
      </c>
      <c r="O10" s="13">
        <v>8.5121330998310998E-2</v>
      </c>
      <c r="P10" s="13" t="s">
        <v>76</v>
      </c>
    </row>
    <row r="11" spans="1:16" ht="15">
      <c r="A11" s="48" t="s">
        <v>153</v>
      </c>
      <c r="B11" s="48">
        <v>6.014759337042257</v>
      </c>
      <c r="C11" s="48">
        <v>1.5136089216285613</v>
      </c>
      <c r="D11" s="48">
        <v>3.1353114677813108</v>
      </c>
      <c r="E11" s="48">
        <v>2.5700896613920863</v>
      </c>
      <c r="F11" s="48"/>
      <c r="G11" s="48"/>
      <c r="H11" s="48"/>
      <c r="I11" s="48"/>
      <c r="J11" s="48"/>
      <c r="K11" s="48"/>
      <c r="M11" s="13" t="s">
        <v>30</v>
      </c>
      <c r="N11" s="13">
        <v>0.68808315129284647</v>
      </c>
      <c r="O11" s="13">
        <v>0.108394632471343</v>
      </c>
      <c r="P11" s="13" t="s">
        <v>77</v>
      </c>
    </row>
    <row r="12" spans="1:16" ht="15">
      <c r="A12" s="48" t="s">
        <v>154</v>
      </c>
      <c r="B12" s="48">
        <v>2.9162667784243137</v>
      </c>
      <c r="C12" s="48">
        <v>5.6501805992620486</v>
      </c>
      <c r="D12" s="48">
        <v>2.9386463587490157</v>
      </c>
      <c r="E12" s="48">
        <v>2.7778985410272252</v>
      </c>
      <c r="F12" s="48"/>
      <c r="G12" s="48"/>
      <c r="H12" s="48"/>
      <c r="I12" s="48"/>
      <c r="J12" s="48"/>
      <c r="K12" s="48"/>
      <c r="M12" s="13" t="s">
        <v>31</v>
      </c>
      <c r="N12" s="13">
        <v>1.1893158846782634</v>
      </c>
      <c r="O12" s="13">
        <v>8.8651157590008661E-2</v>
      </c>
      <c r="P12" s="13" t="s">
        <v>162</v>
      </c>
    </row>
    <row r="13" spans="1:16" ht="15">
      <c r="A13" s="48" t="s">
        <v>155</v>
      </c>
      <c r="B13" s="48">
        <v>0.45466966030289024</v>
      </c>
      <c r="C13" s="48">
        <v>3.0579320397112606</v>
      </c>
      <c r="D13" s="48">
        <v>3.7007787536662424</v>
      </c>
      <c r="E13" s="48">
        <v>2.4837743085220332</v>
      </c>
      <c r="F13" s="48"/>
      <c r="G13" s="48"/>
      <c r="H13" s="48"/>
      <c r="I13" s="48"/>
      <c r="J13" s="48"/>
      <c r="K13" s="48"/>
      <c r="M13" s="13" t="s">
        <v>32</v>
      </c>
      <c r="N13" s="13">
        <v>1.3601511642660347</v>
      </c>
      <c r="O13" s="13">
        <v>0.1802326198762689</v>
      </c>
      <c r="P13" s="13" t="s">
        <v>75</v>
      </c>
    </row>
    <row r="14" spans="1:16" ht="15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M14" s="13"/>
      <c r="N14" s="13"/>
      <c r="O14" s="13"/>
      <c r="P14" s="13"/>
    </row>
    <row r="15" spans="1:16" ht="15">
      <c r="A15" s="58" t="s">
        <v>166</v>
      </c>
      <c r="B15" s="58"/>
      <c r="C15" s="58"/>
      <c r="D15" s="58"/>
      <c r="E15" s="48"/>
      <c r="F15" s="48"/>
      <c r="G15" s="48"/>
      <c r="H15" s="48"/>
      <c r="I15" s="48"/>
      <c r="J15" s="48"/>
      <c r="K15" s="48"/>
      <c r="M15" s="13" t="s">
        <v>172</v>
      </c>
      <c r="N15" s="13"/>
      <c r="O15" s="13"/>
      <c r="P15" s="13"/>
    </row>
    <row r="16" spans="1:16" ht="18">
      <c r="A16" s="58" t="s">
        <v>156</v>
      </c>
      <c r="B16" s="58"/>
      <c r="C16" s="58"/>
      <c r="D16" s="58"/>
      <c r="E16" s="48"/>
      <c r="F16" s="48"/>
      <c r="G16" s="48"/>
      <c r="H16" s="48"/>
      <c r="I16" s="48"/>
      <c r="J16" s="48"/>
      <c r="K16" s="48"/>
      <c r="M16" s="13" t="s">
        <v>44</v>
      </c>
      <c r="N16" s="13">
        <v>1</v>
      </c>
      <c r="O16" s="13">
        <v>4.8610334928222997E-2</v>
      </c>
      <c r="P16" s="13" t="s">
        <v>76</v>
      </c>
    </row>
    <row r="17" spans="1:16" ht="15">
      <c r="A17" s="48"/>
      <c r="B17" s="48" t="s">
        <v>157</v>
      </c>
      <c r="C17" s="48" t="s">
        <v>149</v>
      </c>
      <c r="D17" s="48" t="s">
        <v>150</v>
      </c>
      <c r="E17" s="48" t="s">
        <v>151</v>
      </c>
      <c r="F17" s="48"/>
      <c r="G17" s="48"/>
      <c r="H17" s="48"/>
      <c r="I17" s="48"/>
      <c r="J17" s="48"/>
      <c r="K17" s="48"/>
      <c r="M17" s="13" t="s">
        <v>30</v>
      </c>
      <c r="N17" s="13">
        <v>0.77592787288350717</v>
      </c>
      <c r="O17" s="13">
        <v>8.1473870429769994E-3</v>
      </c>
      <c r="P17" s="13" t="s">
        <v>77</v>
      </c>
    </row>
    <row r="18" spans="1:16" ht="15">
      <c r="A18" s="48" t="s">
        <v>152</v>
      </c>
      <c r="B18" s="48">
        <v>110.73683010057698</v>
      </c>
      <c r="C18" s="48">
        <v>102.52049791009003</v>
      </c>
      <c r="D18" s="48">
        <v>138.53770994059369</v>
      </c>
      <c r="E18" s="48">
        <v>173.04466693383591</v>
      </c>
      <c r="F18" s="48"/>
      <c r="G18" s="48"/>
      <c r="H18" s="48"/>
      <c r="I18" s="48"/>
      <c r="J18" s="48"/>
      <c r="K18" s="48"/>
      <c r="M18" s="13" t="s">
        <v>31</v>
      </c>
      <c r="N18" s="13">
        <v>0.94867330509814696</v>
      </c>
      <c r="O18" s="13">
        <v>4.8607605887004711E-2</v>
      </c>
      <c r="P18" s="13" t="s">
        <v>76</v>
      </c>
    </row>
    <row r="19" spans="1:16" ht="15">
      <c r="A19" s="48" t="s">
        <v>153</v>
      </c>
      <c r="B19" s="48">
        <v>98.150305074626743</v>
      </c>
      <c r="C19" s="48">
        <v>103.52459487335423</v>
      </c>
      <c r="D19" s="48">
        <v>148.55332800000002</v>
      </c>
      <c r="E19" s="48">
        <v>158.15402810009982</v>
      </c>
      <c r="F19" s="48"/>
      <c r="G19" s="48"/>
      <c r="H19" s="48"/>
      <c r="I19" s="48"/>
      <c r="J19" s="48"/>
      <c r="K19" s="48"/>
      <c r="M19" s="13" t="s">
        <v>32</v>
      </c>
      <c r="N19" s="13">
        <v>1.2166213809573174</v>
      </c>
      <c r="O19" s="13">
        <v>8.8111314203055999E-2</v>
      </c>
      <c r="P19" s="13" t="s">
        <v>75</v>
      </c>
    </row>
    <row r="20" spans="1:16" ht="15">
      <c r="A20" s="48" t="s">
        <v>154</v>
      </c>
      <c r="B20" s="48">
        <v>108.66954185132803</v>
      </c>
      <c r="C20" s="48">
        <v>138.64814666408728</v>
      </c>
      <c r="D20" s="48">
        <v>236.32107820598776</v>
      </c>
      <c r="E20" s="48">
        <v>282.67571543137683</v>
      </c>
      <c r="F20" s="48"/>
      <c r="G20" s="48"/>
      <c r="H20" s="48"/>
      <c r="I20" s="48"/>
      <c r="J20" s="48"/>
      <c r="K20" s="48"/>
      <c r="M20" s="13"/>
      <c r="N20" s="13"/>
      <c r="O20" s="13"/>
      <c r="P20" s="13"/>
    </row>
    <row r="21" spans="1:16" ht="15">
      <c r="A21" s="48" t="s">
        <v>155</v>
      </c>
      <c r="B21" s="48">
        <v>113.82657599999959</v>
      </c>
      <c r="C21" s="48">
        <v>109.31195127658417</v>
      </c>
      <c r="D21" s="48">
        <v>286.48886084831372</v>
      </c>
      <c r="E21" s="48">
        <v>302.24193880853784</v>
      </c>
      <c r="F21" s="48"/>
      <c r="G21" s="48"/>
      <c r="H21" s="48"/>
      <c r="I21" s="48"/>
      <c r="J21" s="48"/>
      <c r="K21" s="48"/>
      <c r="M21" s="13" t="s">
        <v>173</v>
      </c>
      <c r="N21" s="13"/>
      <c r="O21" s="13"/>
      <c r="P21" s="13"/>
    </row>
    <row r="22" spans="1:16" ht="15">
      <c r="A22" s="48" t="s">
        <v>158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M22" s="13" t="s">
        <v>44</v>
      </c>
      <c r="N22" s="13">
        <v>1</v>
      </c>
      <c r="O22" s="13">
        <v>4.8612857142813999E-2</v>
      </c>
      <c r="P22" s="13" t="s">
        <v>76</v>
      </c>
    </row>
    <row r="23" spans="1:16" ht="15">
      <c r="A23" s="48" t="s">
        <v>152</v>
      </c>
      <c r="B23" s="48">
        <v>6.3775845257661938</v>
      </c>
      <c r="C23" s="48">
        <v>2.2000664559874004</v>
      </c>
      <c r="D23" s="48">
        <v>0.52226632416999852</v>
      </c>
      <c r="E23" s="48">
        <v>5.199973099673703</v>
      </c>
      <c r="F23" s="48"/>
      <c r="G23" s="48"/>
      <c r="H23" s="48"/>
      <c r="I23" s="48"/>
      <c r="J23" s="48"/>
      <c r="K23" s="48"/>
      <c r="M23" s="13" t="s">
        <v>30</v>
      </c>
      <c r="N23" s="13">
        <v>0.74941649542115585</v>
      </c>
      <c r="O23" s="13">
        <v>0.11790153791762523</v>
      </c>
      <c r="P23" s="13" t="s">
        <v>77</v>
      </c>
    </row>
    <row r="24" spans="1:16" ht="15">
      <c r="A24" s="48" t="s">
        <v>153</v>
      </c>
      <c r="B24" s="48">
        <v>2.1613919793109018</v>
      </c>
      <c r="C24" s="48">
        <v>5.9270287414682885</v>
      </c>
      <c r="D24" s="48">
        <v>1.8189275427985736</v>
      </c>
      <c r="E24" s="48">
        <v>8.1206576614421078</v>
      </c>
      <c r="F24" s="48"/>
      <c r="G24" s="48"/>
      <c r="H24" s="48"/>
      <c r="I24" s="48"/>
      <c r="J24" s="48"/>
      <c r="K24" s="48"/>
      <c r="M24" s="13" t="s">
        <v>31</v>
      </c>
      <c r="N24" s="13">
        <v>1.4181213118316716</v>
      </c>
      <c r="O24" s="13">
        <v>0.12795733129500156</v>
      </c>
      <c r="P24" s="13" t="s">
        <v>75</v>
      </c>
    </row>
    <row r="25" spans="1:16" ht="15">
      <c r="A25" s="48" t="s">
        <v>154</v>
      </c>
      <c r="B25" s="48">
        <v>1.504338550051499</v>
      </c>
      <c r="C25" s="48">
        <v>0.41656090201060997</v>
      </c>
      <c r="D25" s="48">
        <v>15.445924293953095</v>
      </c>
      <c r="E25" s="48">
        <v>5.8443926050589914</v>
      </c>
      <c r="F25" s="48"/>
      <c r="G25" s="48"/>
      <c r="H25" s="48"/>
      <c r="I25" s="48"/>
      <c r="J25" s="48"/>
      <c r="K25" s="48"/>
      <c r="M25" s="13" t="s">
        <v>32</v>
      </c>
      <c r="N25" s="13">
        <v>1.2560255275019998</v>
      </c>
      <c r="O25" s="13">
        <v>0.13332637850387566</v>
      </c>
      <c r="P25" s="13" t="s">
        <v>75</v>
      </c>
    </row>
    <row r="26" spans="1:16" ht="15">
      <c r="A26" s="48" t="s">
        <v>155</v>
      </c>
      <c r="B26" s="48">
        <v>10.004101485393189</v>
      </c>
      <c r="C26" s="48">
        <v>4.6788333545827081</v>
      </c>
      <c r="D26" s="48">
        <v>2.1605098244870735</v>
      </c>
      <c r="E26" s="48">
        <v>11.989430665463649</v>
      </c>
      <c r="F26" s="48"/>
      <c r="G26" s="48"/>
      <c r="H26" s="48"/>
      <c r="I26" s="48"/>
      <c r="J26" s="48"/>
      <c r="K26" s="48"/>
    </row>
    <row r="27" spans="1:16" ht="15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</row>
    <row r="28" spans="1:16" ht="15">
      <c r="A28" s="58" t="s">
        <v>167</v>
      </c>
      <c r="B28" s="58"/>
      <c r="C28" s="58"/>
      <c r="D28" s="58"/>
      <c r="E28" s="48"/>
      <c r="F28" s="48"/>
      <c r="G28" s="48"/>
      <c r="H28" s="48"/>
      <c r="I28" s="48"/>
      <c r="J28" s="48"/>
      <c r="K28" s="48"/>
    </row>
    <row r="29" spans="1:16" ht="18">
      <c r="A29" s="58" t="s">
        <v>175</v>
      </c>
      <c r="B29" s="58"/>
      <c r="C29" s="58"/>
      <c r="D29" s="58"/>
      <c r="E29" s="48"/>
      <c r="F29" s="48"/>
      <c r="G29" s="48"/>
      <c r="H29" s="48"/>
      <c r="I29" s="48"/>
      <c r="J29" s="48"/>
      <c r="K29" s="48"/>
    </row>
    <row r="30" spans="1:16" ht="15">
      <c r="A30" s="48"/>
      <c r="B30" s="48" t="s">
        <v>157</v>
      </c>
      <c r="C30" s="48" t="s">
        <v>149</v>
      </c>
      <c r="D30" s="48" t="s">
        <v>150</v>
      </c>
      <c r="E30" s="48" t="s">
        <v>151</v>
      </c>
      <c r="F30" s="48"/>
      <c r="G30" s="48"/>
      <c r="H30" s="48"/>
      <c r="I30" s="48"/>
      <c r="J30" s="48"/>
      <c r="K30" s="48"/>
    </row>
    <row r="31" spans="1:16" ht="15">
      <c r="A31" s="48" t="s">
        <v>152</v>
      </c>
      <c r="B31" s="48">
        <v>135.25849320837239</v>
      </c>
      <c r="C31" s="48">
        <v>131.43164835165001</v>
      </c>
      <c r="D31" s="48">
        <v>128.02970297029626</v>
      </c>
      <c r="E31" s="48">
        <v>159.36060034574899</v>
      </c>
      <c r="F31" s="48"/>
      <c r="G31" s="48"/>
      <c r="H31" s="48"/>
      <c r="I31" s="48"/>
      <c r="J31" s="48"/>
      <c r="K31" s="48"/>
    </row>
    <row r="32" spans="1:16" ht="15">
      <c r="A32" s="48" t="s">
        <v>153</v>
      </c>
      <c r="B32" s="48">
        <v>173.74666666666681</v>
      </c>
      <c r="C32" s="48">
        <v>152.76941492473389</v>
      </c>
      <c r="D32" s="48">
        <v>246.56000000000108</v>
      </c>
      <c r="E32" s="48">
        <v>270.81413413413406</v>
      </c>
      <c r="F32" s="48"/>
      <c r="G32" s="48"/>
      <c r="H32" s="48"/>
      <c r="I32" s="48"/>
      <c r="J32" s="48"/>
      <c r="K32" s="48"/>
    </row>
    <row r="33" spans="1:11" ht="15">
      <c r="A33" s="48" t="s">
        <v>154</v>
      </c>
      <c r="B33" s="48">
        <v>143.42401382995337</v>
      </c>
      <c r="C33" s="48">
        <v>157.65301365301261</v>
      </c>
      <c r="D33" s="48">
        <v>228.84817166975654</v>
      </c>
      <c r="E33" s="48">
        <v>197.04046055619148</v>
      </c>
      <c r="F33" s="48"/>
      <c r="G33" s="48"/>
      <c r="H33" s="48"/>
      <c r="I33" s="48"/>
      <c r="J33" s="48"/>
      <c r="K33" s="48"/>
    </row>
    <row r="34" spans="1:11" ht="15">
      <c r="A34" s="48" t="s">
        <v>155</v>
      </c>
      <c r="B34" s="48">
        <v>131.32000000000042</v>
      </c>
      <c r="C34" s="48">
        <v>111.96421824339535</v>
      </c>
      <c r="D34" s="48">
        <v>216.14205551161817</v>
      </c>
      <c r="E34" s="48">
        <v>178.04304521812614</v>
      </c>
      <c r="F34" s="48"/>
      <c r="G34" s="48"/>
      <c r="H34" s="48"/>
      <c r="I34" s="48"/>
      <c r="J34" s="48"/>
      <c r="K34" s="48"/>
    </row>
    <row r="35" spans="1:11" ht="15">
      <c r="A35" s="48" t="s">
        <v>158</v>
      </c>
      <c r="B35" s="48"/>
      <c r="C35" s="48"/>
      <c r="D35" s="48"/>
      <c r="E35" s="48"/>
      <c r="F35" s="48"/>
      <c r="G35" s="48"/>
      <c r="H35" s="48"/>
      <c r="I35" s="48"/>
      <c r="J35" s="48"/>
      <c r="K35" s="48"/>
    </row>
    <row r="36" spans="1:11" ht="15">
      <c r="A36" s="48" t="s">
        <v>152</v>
      </c>
      <c r="B36" s="48">
        <v>3.6560615036126665</v>
      </c>
      <c r="C36" s="48">
        <v>7.4552365949623782</v>
      </c>
      <c r="D36" s="48">
        <v>8.4432750308030009</v>
      </c>
      <c r="E36" s="48">
        <v>7.2892118652151563</v>
      </c>
      <c r="F36" s="48"/>
      <c r="G36" s="48"/>
      <c r="H36" s="48"/>
      <c r="I36" s="48"/>
      <c r="J36" s="48"/>
      <c r="K36" s="48"/>
    </row>
    <row r="37" spans="1:11" ht="15">
      <c r="A37" s="48" t="s">
        <v>153</v>
      </c>
      <c r="B37" s="48">
        <v>10.729166893204694</v>
      </c>
      <c r="C37" s="48">
        <v>4.4382380826686569</v>
      </c>
      <c r="D37" s="48">
        <v>7.5801846943210354</v>
      </c>
      <c r="E37" s="48">
        <v>3.6003980354897851</v>
      </c>
      <c r="F37" s="48"/>
      <c r="G37" s="48"/>
      <c r="H37" s="48"/>
      <c r="I37" s="48"/>
      <c r="J37" s="48"/>
      <c r="K37" s="48"/>
    </row>
    <row r="38" spans="1:11" ht="15">
      <c r="A38" s="48" t="s">
        <v>154</v>
      </c>
      <c r="B38" s="48">
        <v>7.3115485716458304</v>
      </c>
      <c r="C38" s="48">
        <v>4.2233324100455976</v>
      </c>
      <c r="D38" s="48">
        <v>14.090813132414155</v>
      </c>
      <c r="E38" s="48">
        <v>0.69214429124394039</v>
      </c>
      <c r="F38" s="48"/>
      <c r="G38" s="48"/>
      <c r="H38" s="48"/>
      <c r="I38" s="48"/>
      <c r="J38" s="48"/>
      <c r="K38" s="48"/>
    </row>
    <row r="39" spans="1:11" ht="15">
      <c r="A39" s="48" t="s">
        <v>155</v>
      </c>
      <c r="B39" s="48">
        <v>11.370277041478426</v>
      </c>
      <c r="C39" s="48">
        <v>8.0898849329808691</v>
      </c>
      <c r="D39" s="48">
        <v>19.626320857697063</v>
      </c>
      <c r="E39" s="48">
        <v>3.3836450305471946</v>
      </c>
      <c r="F39" s="48"/>
      <c r="G39" s="48"/>
      <c r="H39" s="48"/>
      <c r="I39" s="48"/>
      <c r="J39" s="48"/>
      <c r="K39" s="48"/>
    </row>
    <row r="40" spans="1:11" ht="15">
      <c r="A40" s="47"/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spans="1:11" ht="15">
      <c r="A41" s="60" t="s">
        <v>168</v>
      </c>
      <c r="B41" s="59"/>
      <c r="C41" s="59"/>
      <c r="D41" s="59"/>
      <c r="E41" s="2"/>
      <c r="F41" s="2"/>
      <c r="G41" s="2"/>
      <c r="H41" s="2"/>
      <c r="I41" s="2"/>
      <c r="J41" s="2"/>
      <c r="K41" s="2"/>
    </row>
    <row r="42" spans="1:11" ht="18">
      <c r="A42" s="60" t="s">
        <v>160</v>
      </c>
      <c r="B42" s="59"/>
      <c r="C42" s="59"/>
      <c r="D42" s="59"/>
      <c r="E42" s="2"/>
      <c r="F42" s="2"/>
      <c r="G42" s="2"/>
      <c r="H42" s="2"/>
      <c r="I42" s="2"/>
      <c r="J42" s="2"/>
      <c r="K42" s="2"/>
    </row>
    <row r="43" spans="1:11" ht="15">
      <c r="A43" s="48"/>
      <c r="B43" s="48" t="s">
        <v>157</v>
      </c>
      <c r="C43" s="48" t="s">
        <v>149</v>
      </c>
      <c r="D43" s="48" t="s">
        <v>150</v>
      </c>
      <c r="E43" s="48" t="s">
        <v>151</v>
      </c>
      <c r="F43" s="48"/>
      <c r="G43" s="48"/>
      <c r="H43" s="48"/>
      <c r="I43" s="48"/>
      <c r="J43" s="48"/>
      <c r="K43" s="48"/>
    </row>
    <row r="44" spans="1:11" ht="15">
      <c r="A44" s="48" t="s">
        <v>152</v>
      </c>
      <c r="B44" s="48">
        <v>362.28433730133332</v>
      </c>
      <c r="C44" s="48">
        <v>379.62710472533331</v>
      </c>
      <c r="D44" s="48">
        <v>394.44700761599989</v>
      </c>
      <c r="E44" s="48">
        <v>400.03714361599992</v>
      </c>
      <c r="F44" s="48"/>
      <c r="G44" s="48"/>
      <c r="H44" s="48"/>
      <c r="I44" s="48"/>
      <c r="J44" s="48"/>
      <c r="K44" s="48"/>
    </row>
    <row r="45" spans="1:11" ht="15">
      <c r="A45" s="48" t="s">
        <v>153</v>
      </c>
      <c r="B45" s="48">
        <v>354.44739652266662</v>
      </c>
      <c r="C45" s="48">
        <v>216.34011860266662</v>
      </c>
      <c r="D45" s="48">
        <v>336.21316316799999</v>
      </c>
      <c r="E45" s="48">
        <v>383.90067591466664</v>
      </c>
      <c r="F45" s="48"/>
      <c r="G45" s="48"/>
      <c r="H45" s="48"/>
      <c r="I45" s="48"/>
      <c r="J45" s="48"/>
      <c r="K45" s="48"/>
    </row>
    <row r="46" spans="1:11" ht="15">
      <c r="A46" s="48" t="s">
        <v>154</v>
      </c>
      <c r="B46" s="48">
        <v>375.09040006399999</v>
      </c>
      <c r="C46" s="48">
        <v>294.96846060799999</v>
      </c>
      <c r="D46" s="48">
        <v>341.16299464533336</v>
      </c>
      <c r="E46" s="48">
        <v>371.83803058133338</v>
      </c>
      <c r="F46" s="48"/>
      <c r="G46" s="48"/>
      <c r="H46" s="48"/>
      <c r="I46" s="48"/>
      <c r="J46" s="48"/>
      <c r="K46" s="48"/>
    </row>
    <row r="47" spans="1:11" ht="15">
      <c r="A47" s="48" t="s">
        <v>155</v>
      </c>
      <c r="B47" s="2">
        <v>364.35144983466671</v>
      </c>
      <c r="C47" s="2">
        <v>258.96546814933333</v>
      </c>
      <c r="D47" s="2">
        <v>316.64548763733336</v>
      </c>
      <c r="E47" s="2">
        <v>337.06472621866669</v>
      </c>
      <c r="F47" s="2"/>
      <c r="G47" s="2"/>
      <c r="H47" s="2"/>
      <c r="I47" s="2"/>
      <c r="J47" s="2"/>
      <c r="K47" s="2"/>
    </row>
    <row r="48" spans="1:11" ht="15">
      <c r="A48" s="48" t="s">
        <v>158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</row>
    <row r="49" spans="1:11" ht="15">
      <c r="A49" s="48" t="s">
        <v>152</v>
      </c>
      <c r="B49" s="48">
        <v>7.0097552842822246</v>
      </c>
      <c r="C49" s="48">
        <v>12.483878328690379</v>
      </c>
      <c r="D49" s="48">
        <v>6.7510604116080053</v>
      </c>
      <c r="E49" s="48">
        <v>10.271158560517875</v>
      </c>
      <c r="F49" s="48"/>
      <c r="G49" s="48"/>
      <c r="H49" s="48"/>
      <c r="I49" s="48"/>
      <c r="J49" s="48"/>
      <c r="K49" s="48"/>
    </row>
    <row r="50" spans="1:11" ht="15">
      <c r="A50" s="48" t="s">
        <v>153</v>
      </c>
      <c r="B50" s="48">
        <v>6.5293094704680943</v>
      </c>
      <c r="C50" s="48">
        <v>10.727547387764533</v>
      </c>
      <c r="D50" s="48">
        <v>14.590656300184307</v>
      </c>
      <c r="E50" s="48">
        <v>2.1754786311890837</v>
      </c>
      <c r="F50" s="48"/>
      <c r="G50" s="48"/>
      <c r="H50" s="48"/>
      <c r="I50" s="48"/>
      <c r="J50" s="48"/>
      <c r="K50" s="48"/>
    </row>
    <row r="51" spans="1:11" ht="15">
      <c r="A51" s="48" t="s">
        <v>154</v>
      </c>
      <c r="B51" s="48">
        <v>14.80142247291367</v>
      </c>
      <c r="C51" s="48">
        <v>12.982381418079527</v>
      </c>
      <c r="D51" s="48">
        <v>10.699730170158867</v>
      </c>
      <c r="E51" s="48">
        <v>8.8041897581047106</v>
      </c>
      <c r="F51" s="48"/>
      <c r="G51" s="48"/>
      <c r="H51" s="48"/>
      <c r="I51" s="48"/>
      <c r="J51" s="48"/>
      <c r="K51" s="48"/>
    </row>
    <row r="52" spans="1:11" ht="15">
      <c r="A52" s="48" t="s">
        <v>155</v>
      </c>
      <c r="B52" s="48">
        <v>8.1742779456262138</v>
      </c>
      <c r="C52" s="48">
        <v>7.6150572854514991</v>
      </c>
      <c r="D52" s="48">
        <v>15.292444886784352</v>
      </c>
      <c r="E52" s="48">
        <v>11.634145806672972</v>
      </c>
      <c r="F52" s="48"/>
      <c r="G52" s="48"/>
      <c r="H52" s="48"/>
      <c r="I52" s="48"/>
      <c r="J52" s="48"/>
      <c r="K52" s="48"/>
    </row>
    <row r="53" spans="1:11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ht="15">
      <c r="A54" s="61" t="s">
        <v>169</v>
      </c>
      <c r="B54" s="61"/>
      <c r="C54" s="61"/>
      <c r="D54" s="61"/>
      <c r="E54" s="2"/>
      <c r="F54" s="2"/>
      <c r="G54" s="2"/>
      <c r="H54" s="2"/>
      <c r="I54" s="2"/>
      <c r="J54" s="2"/>
      <c r="K54" s="2"/>
    </row>
    <row r="55" spans="1:11" ht="18">
      <c r="A55" s="58" t="s">
        <v>159</v>
      </c>
      <c r="B55" s="59"/>
      <c r="C55" s="59"/>
      <c r="D55" s="59"/>
      <c r="E55" s="2"/>
      <c r="F55" s="2"/>
      <c r="G55" s="2"/>
      <c r="H55" s="2"/>
      <c r="I55" s="2"/>
      <c r="J55" s="2"/>
      <c r="K55" s="2"/>
    </row>
    <row r="56" spans="1:11" ht="15">
      <c r="A56" s="48"/>
      <c r="B56" s="48" t="s">
        <v>157</v>
      </c>
      <c r="C56" s="48" t="s">
        <v>149</v>
      </c>
      <c r="D56" s="48" t="s">
        <v>150</v>
      </c>
      <c r="E56" s="48" t="s">
        <v>151</v>
      </c>
      <c r="F56" s="48"/>
      <c r="G56" s="48"/>
      <c r="H56" s="48"/>
      <c r="I56" s="48"/>
      <c r="J56" s="48"/>
      <c r="K56" s="48"/>
    </row>
    <row r="57" spans="1:11" ht="15">
      <c r="A57" s="48" t="s">
        <v>152</v>
      </c>
      <c r="B57" s="48">
        <v>560.3268234566666</v>
      </c>
      <c r="C57" s="48">
        <v>530.19321451166661</v>
      </c>
      <c r="D57" s="48">
        <v>611.59028778333334</v>
      </c>
      <c r="E57" s="48">
        <v>627.53046724500007</v>
      </c>
      <c r="F57" s="48"/>
      <c r="G57" s="48"/>
      <c r="H57" s="48"/>
      <c r="I57" s="48"/>
      <c r="J57" s="48"/>
      <c r="K57" s="48"/>
    </row>
    <row r="58" spans="1:11" ht="15">
      <c r="A58" s="48" t="s">
        <v>153</v>
      </c>
      <c r="B58" s="2">
        <v>588.04448757499995</v>
      </c>
      <c r="C58" s="2">
        <v>534.20260170499989</v>
      </c>
      <c r="D58" s="2">
        <v>650.65111665166671</v>
      </c>
      <c r="E58" s="2">
        <v>638.79907906000005</v>
      </c>
      <c r="F58" s="2"/>
      <c r="G58" s="2"/>
      <c r="H58" s="2"/>
      <c r="I58" s="2"/>
      <c r="J58" s="2"/>
      <c r="K58" s="2"/>
    </row>
    <row r="59" spans="1:11" ht="15">
      <c r="A59" s="48" t="s">
        <v>154</v>
      </c>
      <c r="B59" s="2">
        <v>527.73845523000011</v>
      </c>
      <c r="C59" s="2">
        <v>463.17206780333328</v>
      </c>
      <c r="D59" s="2">
        <v>552.92864139666665</v>
      </c>
      <c r="E59" s="2">
        <v>569.34760453000001</v>
      </c>
      <c r="F59" s="2"/>
      <c r="G59" s="2"/>
      <c r="H59" s="2"/>
      <c r="I59" s="2"/>
      <c r="J59" s="2"/>
      <c r="K59" s="2"/>
    </row>
    <row r="60" spans="1:11" ht="15">
      <c r="A60" s="48" t="s">
        <v>155</v>
      </c>
      <c r="B60" s="2">
        <v>468.09579686333336</v>
      </c>
      <c r="C60" s="2">
        <v>407.90494937833336</v>
      </c>
      <c r="D60" s="2">
        <v>490.90165939000002</v>
      </c>
      <c r="E60" s="2">
        <v>505.55637502333337</v>
      </c>
      <c r="F60" s="2"/>
      <c r="G60" s="2"/>
      <c r="H60" s="2"/>
      <c r="I60" s="2"/>
      <c r="J60" s="2"/>
      <c r="K60" s="2"/>
    </row>
    <row r="61" spans="1:11" ht="15">
      <c r="A61" s="48" t="s">
        <v>158</v>
      </c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ht="15">
      <c r="A62" s="48" t="s">
        <v>152</v>
      </c>
      <c r="B62" s="48">
        <v>19.9859445597709</v>
      </c>
      <c r="C62" s="48">
        <v>37.096725786639979</v>
      </c>
      <c r="D62" s="48">
        <v>23.580725371322973</v>
      </c>
      <c r="E62" s="48">
        <v>20.660072128588432</v>
      </c>
      <c r="F62" s="48"/>
      <c r="G62" s="48"/>
      <c r="H62" s="48"/>
      <c r="I62" s="48"/>
      <c r="J62" s="48"/>
      <c r="K62" s="48"/>
    </row>
    <row r="63" spans="1:11" ht="15">
      <c r="A63" s="48" t="s">
        <v>153</v>
      </c>
      <c r="B63" s="48">
        <v>27.0209584297418</v>
      </c>
      <c r="C63" s="48">
        <v>8.167179998630834</v>
      </c>
      <c r="D63" s="48">
        <v>27.338883026804133</v>
      </c>
      <c r="E63" s="48">
        <v>35.443199704256003</v>
      </c>
      <c r="F63" s="48"/>
      <c r="G63" s="48"/>
      <c r="H63" s="48"/>
      <c r="I63" s="48"/>
      <c r="J63" s="48"/>
      <c r="K63" s="48"/>
    </row>
    <row r="64" spans="1:11" ht="15">
      <c r="A64" s="48" t="s">
        <v>154</v>
      </c>
      <c r="B64" s="2">
        <v>17.005550078489701</v>
      </c>
      <c r="C64" s="2">
        <v>14.583431207846534</v>
      </c>
      <c r="D64" s="2">
        <v>26.630690109215088</v>
      </c>
      <c r="E64" s="2">
        <v>18.403424456443972</v>
      </c>
      <c r="F64" s="2"/>
      <c r="G64" s="2"/>
      <c r="H64" s="2"/>
      <c r="I64" s="2"/>
      <c r="J64" s="2"/>
      <c r="K64" s="2"/>
    </row>
    <row r="65" spans="1:11" ht="15">
      <c r="A65" s="48" t="s">
        <v>155</v>
      </c>
      <c r="B65" s="48">
        <v>39.90131223011452</v>
      </c>
      <c r="C65" s="48">
        <v>23.147413560070824</v>
      </c>
      <c r="D65" s="48">
        <v>16.47089945884807</v>
      </c>
      <c r="E65" s="48">
        <v>4.3505000837830616</v>
      </c>
      <c r="F65" s="48"/>
      <c r="G65" s="48"/>
      <c r="H65" s="48"/>
      <c r="I65" s="48"/>
      <c r="J65" s="48"/>
      <c r="K65" s="48"/>
    </row>
  </sheetData>
  <mergeCells count="10">
    <mergeCell ref="A55:D55"/>
    <mergeCell ref="A42:D42"/>
    <mergeCell ref="A2:D2"/>
    <mergeCell ref="A15:D15"/>
    <mergeCell ref="A28:D28"/>
    <mergeCell ref="A41:D41"/>
    <mergeCell ref="A54:D54"/>
    <mergeCell ref="A29:D29"/>
    <mergeCell ref="A3:D3"/>
    <mergeCell ref="A16:D16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2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'Table S3'!OLE_LINK176</vt:lpstr>
      <vt:lpstr>'Table S2'!OLE_LINK193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2020-06-23T20:08:52Z</dcterms:modified>
</cp:coreProperties>
</file>