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yoshi\Desktop\"/>
    </mc:Choice>
  </mc:AlternateContent>
  <xr:revisionPtr revIDLastSave="0" documentId="13_ncr:1_{7A23BA8E-392E-49CA-A0C2-2BD6B799876A}" xr6:coauthVersionLast="47" xr6:coauthVersionMax="47" xr10:uidLastSave="{00000000-0000-0000-0000-000000000000}"/>
  <bookViews>
    <workbookView xWindow="-110" yWindow="-110" windowWidth="19420" windowHeight="10560" tabRatio="661" xr2:uid="{00000000-000D-0000-FFFF-FFFF00000000}"/>
  </bookViews>
  <sheets>
    <sheet name="data 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6" i="23" l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3" i="23" s="1"/>
  <c r="A84" i="23" s="1"/>
  <c r="A85" i="23" s="1"/>
  <c r="A86" i="23" s="1"/>
  <c r="A87" i="23" s="1"/>
  <c r="A88" i="23" s="1"/>
  <c r="A89" i="23" s="1"/>
  <c r="A90" i="23" s="1"/>
  <c r="A91" i="23" s="1"/>
  <c r="A92" i="23" s="1"/>
  <c r="A93" i="23" s="1"/>
  <c r="A94" i="23" s="1"/>
  <c r="A95" i="23" s="1"/>
  <c r="A96" i="23" s="1"/>
  <c r="A97" i="23" s="1"/>
  <c r="A98" i="23" s="1"/>
  <c r="A99" i="23" s="1"/>
  <c r="A100" i="23" s="1"/>
  <c r="A101" i="23" s="1"/>
  <c r="A15" i="23"/>
  <c r="F101" i="23"/>
  <c r="F100" i="23"/>
  <c r="F99" i="23"/>
  <c r="F98" i="23"/>
  <c r="F97" i="23"/>
  <c r="F96" i="23"/>
  <c r="F95" i="23"/>
  <c r="F94" i="23"/>
  <c r="F93" i="23"/>
  <c r="F92" i="23"/>
  <c r="F91" i="23"/>
  <c r="F90" i="23"/>
  <c r="F89" i="23"/>
  <c r="F88" i="23"/>
  <c r="F87" i="23"/>
  <c r="F86" i="23"/>
  <c r="F85" i="23"/>
  <c r="F84" i="23"/>
  <c r="F83" i="23"/>
  <c r="F82" i="23"/>
  <c r="F81" i="23"/>
  <c r="F80" i="23"/>
  <c r="F79" i="23"/>
  <c r="F78" i="23"/>
  <c r="F77" i="23"/>
  <c r="F76" i="23"/>
  <c r="F75" i="23"/>
  <c r="F74" i="23"/>
  <c r="F73" i="23"/>
  <c r="F72" i="23"/>
  <c r="F71" i="23"/>
  <c r="F70" i="23"/>
  <c r="F69" i="23"/>
  <c r="F68" i="23"/>
  <c r="F67" i="23"/>
  <c r="F66" i="23"/>
  <c r="F65" i="23"/>
  <c r="F64" i="23"/>
  <c r="F63" i="23"/>
  <c r="F62" i="23"/>
  <c r="F61" i="23"/>
  <c r="F60" i="23"/>
  <c r="F59" i="23"/>
  <c r="F58" i="23"/>
  <c r="F57" i="23"/>
  <c r="F56" i="23"/>
  <c r="F55" i="23"/>
  <c r="F54" i="23"/>
  <c r="F53" i="23"/>
  <c r="F52" i="23"/>
  <c r="F51" i="23"/>
  <c r="F50" i="23"/>
  <c r="F49" i="23"/>
  <c r="F48" i="23"/>
  <c r="F47" i="23"/>
  <c r="F46" i="23"/>
  <c r="F45" i="23"/>
  <c r="F44" i="23"/>
  <c r="F43" i="23"/>
  <c r="F42" i="23"/>
  <c r="F41" i="23"/>
  <c r="F40" i="23"/>
  <c r="F39" i="23"/>
  <c r="F38" i="23"/>
  <c r="F37" i="23"/>
  <c r="F36" i="23"/>
  <c r="F35" i="23"/>
  <c r="F34" i="23"/>
  <c r="F33" i="23"/>
  <c r="F32" i="23"/>
  <c r="F31" i="23"/>
  <c r="F30" i="23"/>
  <c r="F29" i="23"/>
  <c r="F28" i="23"/>
  <c r="F27" i="23"/>
  <c r="F26" i="23"/>
  <c r="F25" i="23"/>
  <c r="F24" i="23"/>
  <c r="F23" i="23"/>
  <c r="F22" i="23"/>
  <c r="F21" i="23"/>
  <c r="F20" i="23"/>
  <c r="F19" i="23"/>
  <c r="F18" i="23"/>
  <c r="F17" i="23"/>
  <c r="F16" i="23"/>
  <c r="F15" i="23"/>
  <c r="F14" i="23"/>
  <c r="F13" i="23"/>
  <c r="F12" i="23"/>
  <c r="F11" i="23"/>
  <c r="F10" i="23"/>
  <c r="F9" i="23"/>
  <c r="F8" i="23"/>
  <c r="F7" i="23"/>
  <c r="F6" i="23"/>
  <c r="F5" i="23"/>
  <c r="F4" i="23"/>
  <c r="F3" i="23"/>
  <c r="F2" i="23"/>
  <c r="O101" i="23"/>
  <c r="N101" i="23"/>
  <c r="O100" i="23"/>
  <c r="N100" i="23"/>
  <c r="O99" i="23"/>
  <c r="N99" i="23"/>
  <c r="O98" i="23"/>
  <c r="N98" i="23"/>
  <c r="O97" i="23"/>
  <c r="N97" i="23"/>
  <c r="O96" i="23"/>
  <c r="N96" i="23"/>
  <c r="O95" i="23"/>
  <c r="N95" i="23"/>
  <c r="O94" i="23"/>
  <c r="N94" i="23"/>
  <c r="O93" i="23"/>
  <c r="N93" i="23"/>
  <c r="O92" i="23"/>
  <c r="N92" i="23"/>
  <c r="O91" i="23"/>
  <c r="N91" i="23"/>
  <c r="O90" i="23"/>
  <c r="N90" i="23"/>
  <c r="O89" i="23"/>
  <c r="N89" i="23"/>
  <c r="O88" i="23"/>
  <c r="N88" i="23"/>
  <c r="O87" i="23"/>
  <c r="N87" i="23"/>
  <c r="O86" i="23"/>
  <c r="N86" i="23"/>
  <c r="O85" i="23"/>
  <c r="N85" i="23"/>
  <c r="O84" i="23"/>
  <c r="N84" i="23"/>
  <c r="O83" i="23"/>
  <c r="N83" i="23"/>
  <c r="O82" i="23"/>
  <c r="N82" i="23"/>
  <c r="O81" i="23"/>
  <c r="N81" i="23"/>
  <c r="O80" i="23"/>
  <c r="N80" i="23"/>
  <c r="O79" i="23"/>
  <c r="N79" i="23"/>
  <c r="O78" i="23"/>
  <c r="N78" i="23"/>
  <c r="O77" i="23"/>
  <c r="N77" i="23"/>
  <c r="O76" i="23"/>
  <c r="N76" i="23"/>
  <c r="O75" i="23"/>
  <c r="N75" i="23"/>
  <c r="O74" i="23"/>
  <c r="N74" i="23"/>
  <c r="O73" i="23"/>
  <c r="N73" i="23"/>
  <c r="O72" i="23"/>
  <c r="N72" i="23"/>
  <c r="O71" i="23"/>
  <c r="N71" i="23"/>
  <c r="O70" i="23"/>
  <c r="N70" i="23"/>
  <c r="O69" i="23"/>
  <c r="N69" i="23"/>
  <c r="O68" i="23"/>
  <c r="N68" i="23"/>
  <c r="O67" i="23"/>
  <c r="N67" i="23"/>
  <c r="O66" i="23"/>
  <c r="N66" i="23"/>
  <c r="O65" i="23"/>
  <c r="N65" i="23"/>
  <c r="O64" i="23"/>
  <c r="N64" i="23"/>
  <c r="O63" i="23"/>
  <c r="N63" i="23"/>
  <c r="O62" i="23"/>
  <c r="N62" i="23"/>
  <c r="O61" i="23"/>
  <c r="N61" i="23"/>
  <c r="O60" i="23"/>
  <c r="N60" i="23"/>
  <c r="O59" i="23"/>
  <c r="N59" i="23"/>
  <c r="O58" i="23"/>
  <c r="N58" i="23"/>
  <c r="O57" i="23"/>
  <c r="N57" i="23"/>
  <c r="O56" i="23"/>
  <c r="N56" i="23"/>
  <c r="O55" i="23"/>
  <c r="N55" i="23"/>
  <c r="O54" i="23"/>
  <c r="N54" i="23"/>
  <c r="O53" i="23"/>
  <c r="N53" i="23"/>
  <c r="O52" i="23"/>
  <c r="N52" i="23"/>
  <c r="O51" i="23"/>
  <c r="N51" i="23"/>
  <c r="O50" i="23"/>
  <c r="N50" i="23"/>
  <c r="O49" i="23"/>
  <c r="N49" i="23"/>
  <c r="O48" i="23"/>
  <c r="N48" i="23"/>
  <c r="O47" i="23"/>
  <c r="N47" i="23"/>
  <c r="O46" i="23"/>
  <c r="N46" i="23"/>
  <c r="O45" i="23"/>
  <c r="N45" i="23"/>
  <c r="O44" i="23"/>
  <c r="N44" i="23"/>
  <c r="O43" i="23"/>
  <c r="N43" i="23"/>
  <c r="O42" i="23"/>
  <c r="N42" i="23"/>
  <c r="O41" i="23"/>
  <c r="N41" i="23"/>
  <c r="O40" i="23"/>
  <c r="N40" i="23"/>
  <c r="O39" i="23"/>
  <c r="N39" i="23"/>
  <c r="O38" i="23"/>
  <c r="N38" i="23"/>
  <c r="O37" i="23"/>
  <c r="N37" i="23"/>
  <c r="O36" i="23"/>
  <c r="N36" i="23"/>
  <c r="O35" i="23"/>
  <c r="N35" i="23"/>
  <c r="O34" i="23"/>
  <c r="N34" i="23"/>
  <c r="O33" i="23"/>
  <c r="N33" i="23"/>
  <c r="O32" i="23"/>
  <c r="N32" i="23"/>
  <c r="O31" i="23"/>
  <c r="N31" i="23"/>
  <c r="O30" i="23"/>
  <c r="N30" i="23"/>
  <c r="O29" i="23"/>
  <c r="N29" i="23"/>
  <c r="O28" i="23"/>
  <c r="N28" i="23"/>
  <c r="O27" i="23"/>
  <c r="N27" i="23"/>
  <c r="O26" i="23"/>
  <c r="N26" i="23"/>
  <c r="O25" i="23"/>
  <c r="N25" i="23"/>
  <c r="O24" i="23"/>
  <c r="N24" i="23"/>
  <c r="O23" i="23"/>
  <c r="N23" i="23"/>
  <c r="O22" i="23"/>
  <c r="N22" i="23"/>
  <c r="O21" i="23"/>
  <c r="N21" i="23"/>
  <c r="O20" i="23"/>
  <c r="N20" i="23"/>
  <c r="O19" i="23"/>
  <c r="N19" i="23"/>
  <c r="O18" i="23"/>
  <c r="N18" i="23"/>
  <c r="O17" i="23"/>
  <c r="N17" i="23"/>
  <c r="O16" i="23"/>
  <c r="N16" i="23"/>
  <c r="O15" i="23"/>
  <c r="N15" i="23"/>
  <c r="O14" i="23"/>
  <c r="N14" i="23"/>
  <c r="O13" i="23"/>
  <c r="N13" i="23"/>
  <c r="O12" i="23"/>
  <c r="N12" i="23"/>
  <c r="O11" i="23"/>
  <c r="N11" i="23"/>
  <c r="O10" i="23"/>
  <c r="N10" i="23"/>
  <c r="O9" i="23"/>
  <c r="N9" i="23"/>
  <c r="O8" i="23"/>
  <c r="N8" i="23"/>
  <c r="O7" i="23"/>
  <c r="N7" i="23"/>
  <c r="O6" i="23"/>
  <c r="N6" i="23"/>
  <c r="O5" i="23"/>
  <c r="N5" i="23"/>
  <c r="O4" i="23"/>
  <c r="N4" i="23"/>
  <c r="O3" i="23"/>
  <c r="N3" i="23"/>
  <c r="N2" i="23"/>
</calcChain>
</file>

<file path=xl/sharedStrings.xml><?xml version="1.0" encoding="utf-8"?>
<sst xmlns="http://schemas.openxmlformats.org/spreadsheetml/2006/main" count="320" uniqueCount="32">
  <si>
    <t>age</t>
    <phoneticPr fontId="1"/>
  </si>
  <si>
    <t>date</t>
    <phoneticPr fontId="1"/>
  </si>
  <si>
    <t>R</t>
  </si>
  <si>
    <t>R</t>
    <phoneticPr fontId="1"/>
  </si>
  <si>
    <t>L</t>
  </si>
  <si>
    <t>L</t>
    <phoneticPr fontId="1"/>
  </si>
  <si>
    <t>ACL injury</t>
    <phoneticPr fontId="1"/>
  </si>
  <si>
    <t>R</t>
    <phoneticPr fontId="1"/>
  </si>
  <si>
    <t>R</t>
    <phoneticPr fontId="1"/>
  </si>
  <si>
    <t>R</t>
    <phoneticPr fontId="1"/>
  </si>
  <si>
    <t>L</t>
    <phoneticPr fontId="1"/>
  </si>
  <si>
    <t>L</t>
    <phoneticPr fontId="1"/>
  </si>
  <si>
    <t>L</t>
    <phoneticPr fontId="1"/>
  </si>
  <si>
    <t>EXT（A）</t>
    <phoneticPr fontId="1"/>
  </si>
  <si>
    <t>EXT（H）</t>
    <phoneticPr fontId="1"/>
  </si>
  <si>
    <t>laterality（healthy=H）</t>
    <phoneticPr fontId="1"/>
  </si>
  <si>
    <t>laterality（affected=A）</t>
    <phoneticPr fontId="1"/>
  </si>
  <si>
    <t>weight</t>
    <phoneticPr fontId="1"/>
  </si>
  <si>
    <t>hight</t>
    <phoneticPr fontId="1"/>
  </si>
  <si>
    <t>BMI</t>
    <phoneticPr fontId="1"/>
  </si>
  <si>
    <t>control</t>
    <phoneticPr fontId="1"/>
  </si>
  <si>
    <t>sex(0=female 1=male)</t>
    <phoneticPr fontId="1"/>
  </si>
  <si>
    <t>Patients No.</t>
    <phoneticPr fontId="1"/>
  </si>
  <si>
    <t>PTS（H）</t>
    <phoneticPr fontId="1"/>
  </si>
  <si>
    <t>PTS-H（H）</t>
    <phoneticPr fontId="1"/>
  </si>
  <si>
    <r>
      <t>FAT</t>
    </r>
    <r>
      <rPr>
        <b/>
        <sz val="12"/>
        <color theme="1"/>
        <rFont val="ＭＳ Ｐゴシック"/>
        <family val="2"/>
        <charset val="128"/>
        <scheme val="minor"/>
      </rPr>
      <t>（H）</t>
    </r>
    <phoneticPr fontId="1"/>
  </si>
  <si>
    <t>TAT（H）</t>
    <phoneticPr fontId="1"/>
  </si>
  <si>
    <t>PTS（A）</t>
    <phoneticPr fontId="1"/>
  </si>
  <si>
    <t>PTS-H（A）</t>
    <phoneticPr fontId="1"/>
  </si>
  <si>
    <t>FAT（A）</t>
    <phoneticPr fontId="1"/>
  </si>
  <si>
    <t>TAT（A）</t>
    <phoneticPr fontId="1"/>
  </si>
  <si>
    <t>group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</si>
</sst>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b/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6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4" fillId="0" borderId="0" xfId="0" applyFont="1"/>
    <xf numFmtId="14" fontId="4" fillId="0" borderId="0" xfId="0" applyNumberFormat="1" applyFont="1"/>
  </cellXfs>
  <cellStyles count="46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ハイパーリンク" xfId="209" builtinId="8" hidden="1"/>
    <cellStyle name="ハイパーリンク" xfId="211" builtinId="8" hidden="1"/>
    <cellStyle name="ハイパーリンク" xfId="213" builtinId="8" hidden="1"/>
    <cellStyle name="ハイパーリンク" xfId="215" builtinId="8" hidden="1"/>
    <cellStyle name="ハイパーリンク" xfId="217" builtinId="8" hidden="1"/>
    <cellStyle name="ハイパーリンク" xfId="219" builtinId="8" hidden="1"/>
    <cellStyle name="ハイパーリンク" xfId="221" builtinId="8" hidden="1"/>
    <cellStyle name="ハイパーリンク" xfId="223" builtinId="8" hidden="1"/>
    <cellStyle name="ハイパーリンク" xfId="225" builtinId="8" hidden="1"/>
    <cellStyle name="ハイパーリンク" xfId="227" builtinId="8" hidden="1"/>
    <cellStyle name="ハイパーリンク" xfId="229" builtinId="8" hidden="1"/>
    <cellStyle name="ハイパーリンク" xfId="231" builtinId="8" hidden="1"/>
    <cellStyle name="ハイパーリンク" xfId="233" builtinId="8" hidden="1"/>
    <cellStyle name="ハイパーリンク" xfId="235" builtinId="8" hidden="1"/>
    <cellStyle name="ハイパーリンク" xfId="237" builtinId="8" hidden="1"/>
    <cellStyle name="ハイパーリンク" xfId="239" builtinId="8" hidden="1"/>
    <cellStyle name="ハイパーリンク" xfId="241" builtinId="8" hidden="1"/>
    <cellStyle name="ハイパーリンク" xfId="243" builtinId="8" hidden="1"/>
    <cellStyle name="ハイパーリンク" xfId="245" builtinId="8" hidden="1"/>
    <cellStyle name="ハイパーリンク" xfId="247" builtinId="8" hidden="1"/>
    <cellStyle name="ハイパーリンク" xfId="249" builtinId="8" hidden="1"/>
    <cellStyle name="ハイパーリンク" xfId="251" builtinId="8" hidden="1"/>
    <cellStyle name="ハイパーリンク" xfId="253" builtinId="8" hidden="1"/>
    <cellStyle name="ハイパーリンク" xfId="255" builtinId="8" hidden="1"/>
    <cellStyle name="ハイパーリンク" xfId="257" builtinId="8" hidden="1"/>
    <cellStyle name="ハイパーリンク" xfId="259" builtinId="8" hidden="1"/>
    <cellStyle name="ハイパーリンク" xfId="261" builtinId="8" hidden="1"/>
    <cellStyle name="ハイパーリンク" xfId="263" builtinId="8" hidden="1"/>
    <cellStyle name="ハイパーリンク" xfId="265" builtinId="8" hidden="1"/>
    <cellStyle name="ハイパーリンク" xfId="267" builtinId="8" hidden="1"/>
    <cellStyle name="ハイパーリンク" xfId="269" builtinId="8" hidden="1"/>
    <cellStyle name="ハイパーリンク" xfId="271" builtinId="8" hidden="1"/>
    <cellStyle name="ハイパーリンク" xfId="273" builtinId="8" hidden="1"/>
    <cellStyle name="ハイパーリンク" xfId="275" builtinId="8" hidden="1"/>
    <cellStyle name="ハイパーリンク" xfId="277" builtinId="8" hidden="1"/>
    <cellStyle name="ハイパーリンク" xfId="279" builtinId="8" hidden="1"/>
    <cellStyle name="ハイパーリンク" xfId="281" builtinId="8" hidden="1"/>
    <cellStyle name="ハイパーリンク" xfId="283" builtinId="8" hidden="1"/>
    <cellStyle name="ハイパーリンク" xfId="285" builtinId="8" hidden="1"/>
    <cellStyle name="ハイパーリンク" xfId="287" builtinId="8" hidden="1"/>
    <cellStyle name="ハイパーリンク" xfId="289" builtinId="8" hidden="1"/>
    <cellStyle name="ハイパーリンク" xfId="291" builtinId="8" hidden="1"/>
    <cellStyle name="ハイパーリンク" xfId="293" builtinId="8" hidden="1"/>
    <cellStyle name="ハイパーリンク" xfId="295" builtinId="8" hidden="1"/>
    <cellStyle name="ハイパーリンク" xfId="297" builtinId="8" hidden="1"/>
    <cellStyle name="ハイパーリンク" xfId="299" builtinId="8" hidden="1"/>
    <cellStyle name="ハイパーリンク" xfId="301" builtinId="8" hidden="1"/>
    <cellStyle name="ハイパーリンク" xfId="303" builtinId="8" hidden="1"/>
    <cellStyle name="ハイパーリンク" xfId="305" builtinId="8" hidden="1"/>
    <cellStyle name="ハイパーリンク" xfId="307" builtinId="8" hidden="1"/>
    <cellStyle name="ハイパーリンク" xfId="309" builtinId="8" hidden="1"/>
    <cellStyle name="ハイパーリンク" xfId="311" builtinId="8" hidden="1"/>
    <cellStyle name="ハイパーリンク" xfId="313" builtinId="8" hidden="1"/>
    <cellStyle name="ハイパーリンク" xfId="315" builtinId="8" hidden="1"/>
    <cellStyle name="ハイパーリンク" xfId="317" builtinId="8" hidden="1"/>
    <cellStyle name="ハイパーリンク" xfId="319" builtinId="8" hidden="1"/>
    <cellStyle name="ハイパーリンク" xfId="321" builtinId="8" hidden="1"/>
    <cellStyle name="ハイパーリンク" xfId="323" builtinId="8" hidden="1"/>
    <cellStyle name="ハイパーリンク" xfId="325" builtinId="8" hidden="1"/>
    <cellStyle name="ハイパーリンク" xfId="327" builtinId="8" hidden="1"/>
    <cellStyle name="ハイパーリンク" xfId="329" builtinId="8" hidden="1"/>
    <cellStyle name="ハイパーリンク" xfId="331" builtinId="8" hidden="1"/>
    <cellStyle name="ハイパーリンク" xfId="333" builtinId="8" hidden="1"/>
    <cellStyle name="ハイパーリンク" xfId="335" builtinId="8" hidden="1"/>
    <cellStyle name="ハイパーリンク" xfId="337" builtinId="8" hidden="1"/>
    <cellStyle name="ハイパーリンク" xfId="339" builtinId="8" hidden="1"/>
    <cellStyle name="ハイパーリンク" xfId="341" builtinId="8" hidden="1"/>
    <cellStyle name="ハイパーリンク" xfId="343" builtinId="8" hidden="1"/>
    <cellStyle name="ハイパーリンク" xfId="345" builtinId="8" hidden="1"/>
    <cellStyle name="ハイパーリンク" xfId="347" builtinId="8" hidden="1"/>
    <cellStyle name="ハイパーリンク" xfId="349" builtinId="8" hidden="1"/>
    <cellStyle name="ハイパーリンク" xfId="351" builtinId="8" hidden="1"/>
    <cellStyle name="ハイパーリンク" xfId="353" builtinId="8" hidden="1"/>
    <cellStyle name="ハイパーリンク" xfId="355" builtinId="8" hidden="1"/>
    <cellStyle name="ハイパーリンク" xfId="357" builtinId="8" hidden="1"/>
    <cellStyle name="ハイパーリンク" xfId="359" builtinId="8" hidden="1"/>
    <cellStyle name="ハイパーリンク" xfId="361" builtinId="8" hidden="1"/>
    <cellStyle name="ハイパーリンク" xfId="363" builtinId="8" hidden="1"/>
    <cellStyle name="ハイパーリンク" xfId="365" builtinId="8" hidden="1"/>
    <cellStyle name="ハイパーリンク" xfId="367" builtinId="8" hidden="1"/>
    <cellStyle name="ハイパーリンク" xfId="369" builtinId="8" hidden="1"/>
    <cellStyle name="ハイパーリンク" xfId="371" builtinId="8" hidden="1"/>
    <cellStyle name="ハイパーリンク" xfId="373" builtinId="8" hidden="1"/>
    <cellStyle name="ハイパーリンク" xfId="375" builtinId="8" hidden="1"/>
    <cellStyle name="ハイパーリンク" xfId="377" builtinId="8" hidden="1"/>
    <cellStyle name="ハイパーリンク" xfId="379" builtinId="8" hidden="1"/>
    <cellStyle name="ハイパーリンク" xfId="381" builtinId="8" hidden="1"/>
    <cellStyle name="ハイパーリンク" xfId="383" builtinId="8" hidden="1"/>
    <cellStyle name="ハイパーリンク" xfId="385" builtinId="8" hidden="1"/>
    <cellStyle name="ハイパーリンク" xfId="387" builtinId="8" hidden="1"/>
    <cellStyle name="ハイパーリンク" xfId="389" builtinId="8" hidden="1"/>
    <cellStyle name="ハイパーリンク" xfId="391" builtinId="8" hidden="1"/>
    <cellStyle name="ハイパーリンク" xfId="393" builtinId="8" hidden="1"/>
    <cellStyle name="ハイパーリンク" xfId="395" builtinId="8" hidden="1"/>
    <cellStyle name="ハイパーリンク" xfId="397" builtinId="8" hidden="1"/>
    <cellStyle name="ハイパーリンク" xfId="399" builtinId="8" hidden="1"/>
    <cellStyle name="ハイパーリンク" xfId="401" builtinId="8" hidden="1"/>
    <cellStyle name="ハイパーリンク" xfId="403" builtinId="8" hidden="1"/>
    <cellStyle name="ハイパーリンク" xfId="405" builtinId="8" hidden="1"/>
    <cellStyle name="ハイパーリンク" xfId="407" builtinId="8" hidden="1"/>
    <cellStyle name="ハイパーリンク" xfId="409" builtinId="8" hidden="1"/>
    <cellStyle name="ハイパーリンク" xfId="411" builtinId="8" hidden="1"/>
    <cellStyle name="ハイパーリンク" xfId="413" builtinId="8" hidden="1"/>
    <cellStyle name="ハイパーリンク" xfId="415" builtinId="8" hidden="1"/>
    <cellStyle name="ハイパーリンク" xfId="417" builtinId="8" hidden="1"/>
    <cellStyle name="ハイパーリンク" xfId="419" builtinId="8" hidden="1"/>
    <cellStyle name="ハイパーリンク" xfId="421" builtinId="8" hidden="1"/>
    <cellStyle name="ハイパーリンク" xfId="423" builtinId="8" hidden="1"/>
    <cellStyle name="ハイパーリンク" xfId="425" builtinId="8" hidden="1"/>
    <cellStyle name="ハイパーリンク" xfId="427" builtinId="8" hidden="1"/>
    <cellStyle name="ハイパーリンク" xfId="429" builtinId="8" hidden="1"/>
    <cellStyle name="ハイパーリンク" xfId="431" builtinId="8" hidden="1"/>
    <cellStyle name="ハイパーリンク" xfId="433" builtinId="8" hidden="1"/>
    <cellStyle name="ハイパーリンク" xfId="435" builtinId="8" hidden="1"/>
    <cellStyle name="ハイパーリンク" xfId="437" builtinId="8" hidden="1"/>
    <cellStyle name="ハイパーリンク" xfId="439" builtinId="8" hidden="1"/>
    <cellStyle name="ハイパーリンク" xfId="441" builtinId="8" hidden="1"/>
    <cellStyle name="ハイパーリンク" xfId="443" builtinId="8" hidden="1"/>
    <cellStyle name="ハイパーリンク" xfId="445" builtinId="8" hidden="1"/>
    <cellStyle name="ハイパーリンク" xfId="447" builtinId="8" hidden="1"/>
    <cellStyle name="ハイパーリンク" xfId="449" builtinId="8" hidden="1"/>
    <cellStyle name="ハイパーリンク" xfId="451" builtinId="8" hidden="1"/>
    <cellStyle name="ハイパーリンク" xfId="453" builtinId="8" hidden="1"/>
    <cellStyle name="ハイパーリンク" xfId="455" builtinId="8" hidden="1"/>
    <cellStyle name="ハイパーリンク" xfId="457" builtinId="8" hidden="1"/>
    <cellStyle name="ハイパーリンク" xfId="45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6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4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230" builtinId="9" hidden="1"/>
    <cellStyle name="表示済みのハイパーリンク" xfId="232" builtinId="9" hidden="1"/>
    <cellStyle name="表示済みのハイパーリンク" xfId="234" builtinId="9" hidden="1"/>
    <cellStyle name="表示済みのハイパーリンク" xfId="236" builtinId="9" hidden="1"/>
    <cellStyle name="表示済みのハイパーリンク" xfId="238" builtinId="9" hidden="1"/>
    <cellStyle name="表示済みのハイパーリンク" xfId="240" builtinId="9" hidden="1"/>
    <cellStyle name="表示済みのハイパーリンク" xfId="242" builtinId="9" hidden="1"/>
    <cellStyle name="表示済みのハイパーリンク" xfId="244" builtinId="9" hidden="1"/>
    <cellStyle name="表示済みのハイパーリンク" xfId="246" builtinId="9" hidden="1"/>
    <cellStyle name="表示済みのハイパーリンク" xfId="248" builtinId="9" hidden="1"/>
    <cellStyle name="表示済みのハイパーリンク" xfId="250" builtinId="9" hidden="1"/>
    <cellStyle name="表示済みのハイパーリンク" xfId="252" builtinId="9" hidden="1"/>
    <cellStyle name="表示済みのハイパーリンク" xfId="254" builtinId="9" hidden="1"/>
    <cellStyle name="表示済みのハイパーリンク" xfId="256" builtinId="9" hidden="1"/>
    <cellStyle name="表示済みのハイパーリンク" xfId="258" builtinId="9" hidden="1"/>
    <cellStyle name="表示済みのハイパーリンク" xfId="260" builtinId="9" hidden="1"/>
    <cellStyle name="表示済みのハイパーリンク" xfId="262" builtinId="9" hidden="1"/>
    <cellStyle name="表示済みのハイパーリンク" xfId="264" builtinId="9" hidden="1"/>
    <cellStyle name="表示済みのハイパーリンク" xfId="266" builtinId="9" hidden="1"/>
    <cellStyle name="表示済みのハイパーリンク" xfId="268" builtinId="9" hidden="1"/>
    <cellStyle name="表示済みのハイパーリンク" xfId="270" builtinId="9" hidden="1"/>
    <cellStyle name="表示済みのハイパーリンク" xfId="272" builtinId="9" hidden="1"/>
    <cellStyle name="表示済みのハイパーリンク" xfId="274" builtinId="9" hidden="1"/>
    <cellStyle name="表示済みのハイパーリンク" xfId="276" builtinId="9" hidden="1"/>
    <cellStyle name="表示済みのハイパーリンク" xfId="278" builtinId="9" hidden="1"/>
    <cellStyle name="表示済みのハイパーリンク" xfId="280" builtinId="9" hidden="1"/>
    <cellStyle name="表示済みのハイパーリンク" xfId="282" builtinId="9" hidden="1"/>
    <cellStyle name="表示済みのハイパーリンク" xfId="284" builtinId="9" hidden="1"/>
    <cellStyle name="表示済みのハイパーリンク" xfId="286" builtinId="9" hidden="1"/>
    <cellStyle name="表示済みのハイパーリンク" xfId="288" builtinId="9" hidden="1"/>
    <cellStyle name="表示済みのハイパーリンク" xfId="290" builtinId="9" hidden="1"/>
    <cellStyle name="表示済みのハイパーリンク" xfId="292" builtinId="9" hidden="1"/>
    <cellStyle name="表示済みのハイパーリンク" xfId="294" builtinId="9" hidden="1"/>
    <cellStyle name="表示済みのハイパーリンク" xfId="296" builtinId="9" hidden="1"/>
    <cellStyle name="表示済みのハイパーリンク" xfId="298" builtinId="9" hidden="1"/>
    <cellStyle name="表示済みのハイパーリンク" xfId="300" builtinId="9" hidden="1"/>
    <cellStyle name="表示済みのハイパーリンク" xfId="302" builtinId="9" hidden="1"/>
    <cellStyle name="表示済みのハイパーリンク" xfId="304" builtinId="9" hidden="1"/>
    <cellStyle name="表示済みのハイパーリンク" xfId="306" builtinId="9" hidden="1"/>
    <cellStyle name="表示済みのハイパーリンク" xfId="308" builtinId="9" hidden="1"/>
    <cellStyle name="表示済みのハイパーリンク" xfId="310" builtinId="9" hidden="1"/>
    <cellStyle name="表示済みのハイパーリンク" xfId="312" builtinId="9" hidden="1"/>
    <cellStyle name="表示済みのハイパーリンク" xfId="314" builtinId="9" hidden="1"/>
    <cellStyle name="表示済みのハイパーリンク" xfId="316" builtinId="9" hidden="1"/>
    <cellStyle name="表示済みのハイパーリンク" xfId="318" builtinId="9" hidden="1"/>
    <cellStyle name="表示済みのハイパーリンク" xfId="320" builtinId="9" hidden="1"/>
    <cellStyle name="表示済みのハイパーリンク" xfId="322" builtinId="9" hidden="1"/>
    <cellStyle name="表示済みのハイパーリンク" xfId="324" builtinId="9" hidden="1"/>
    <cellStyle name="表示済みのハイパーリンク" xfId="326" builtinId="9" hidden="1"/>
    <cellStyle name="表示済みのハイパーリンク" xfId="328" builtinId="9" hidden="1"/>
    <cellStyle name="表示済みのハイパーリンク" xfId="330" builtinId="9" hidden="1"/>
    <cellStyle name="表示済みのハイパーリンク" xfId="332" builtinId="9" hidden="1"/>
    <cellStyle name="表示済みのハイパーリンク" xfId="334" builtinId="9" hidden="1"/>
    <cellStyle name="表示済みのハイパーリンク" xfId="336" builtinId="9" hidden="1"/>
    <cellStyle name="表示済みのハイパーリンク" xfId="338" builtinId="9" hidden="1"/>
    <cellStyle name="表示済みのハイパーリンク" xfId="340" builtinId="9" hidden="1"/>
    <cellStyle name="表示済みのハイパーリンク" xfId="342" builtinId="9" hidden="1"/>
    <cellStyle name="表示済みのハイパーリンク" xfId="344" builtinId="9" hidden="1"/>
    <cellStyle name="表示済みのハイパーリンク" xfId="346" builtinId="9" hidden="1"/>
    <cellStyle name="表示済みのハイパーリンク" xfId="348" builtinId="9" hidden="1"/>
    <cellStyle name="表示済みのハイパーリンク" xfId="350" builtinId="9" hidden="1"/>
    <cellStyle name="表示済みのハイパーリンク" xfId="352" builtinId="9" hidden="1"/>
    <cellStyle name="表示済みのハイパーリンク" xfId="354" builtinId="9" hidden="1"/>
    <cellStyle name="表示済みのハイパーリンク" xfId="356" builtinId="9" hidden="1"/>
    <cellStyle name="表示済みのハイパーリンク" xfId="358" builtinId="9" hidden="1"/>
    <cellStyle name="表示済みのハイパーリンク" xfId="360" builtinId="9" hidden="1"/>
    <cellStyle name="表示済みのハイパーリンク" xfId="362" builtinId="9" hidden="1"/>
    <cellStyle name="表示済みのハイパーリンク" xfId="364" builtinId="9" hidden="1"/>
    <cellStyle name="表示済みのハイパーリンク" xfId="366" builtinId="9" hidden="1"/>
    <cellStyle name="表示済みのハイパーリンク" xfId="368" builtinId="9" hidden="1"/>
    <cellStyle name="表示済みのハイパーリンク" xfId="370" builtinId="9" hidden="1"/>
    <cellStyle name="表示済みのハイパーリンク" xfId="372" builtinId="9" hidden="1"/>
    <cellStyle name="表示済みのハイパーリンク" xfId="374" builtinId="9" hidden="1"/>
    <cellStyle name="表示済みのハイパーリンク" xfId="376" builtinId="9" hidden="1"/>
    <cellStyle name="表示済みのハイパーリンク" xfId="378" builtinId="9" hidden="1"/>
    <cellStyle name="表示済みのハイパーリンク" xfId="380" builtinId="9" hidden="1"/>
    <cellStyle name="表示済みのハイパーリンク" xfId="382" builtinId="9" hidden="1"/>
    <cellStyle name="表示済みのハイパーリンク" xfId="384" builtinId="9" hidden="1"/>
    <cellStyle name="表示済みのハイパーリンク" xfId="386" builtinId="9" hidden="1"/>
    <cellStyle name="表示済みのハイパーリンク" xfId="388" builtinId="9" hidden="1"/>
    <cellStyle name="表示済みのハイパーリンク" xfId="390" builtinId="9" hidden="1"/>
    <cellStyle name="表示済みのハイパーリンク" xfId="392" builtinId="9" hidden="1"/>
    <cellStyle name="表示済みのハイパーリンク" xfId="394" builtinId="9" hidden="1"/>
    <cellStyle name="表示済みのハイパーリンク" xfId="396" builtinId="9" hidden="1"/>
    <cellStyle name="表示済みのハイパーリンク" xfId="398" builtinId="9" hidden="1"/>
    <cellStyle name="表示済みのハイパーリンク" xfId="400" builtinId="9" hidden="1"/>
    <cellStyle name="表示済みのハイパーリンク" xfId="402" builtinId="9" hidden="1"/>
    <cellStyle name="表示済みのハイパーリンク" xfId="404" builtinId="9" hidden="1"/>
    <cellStyle name="表示済みのハイパーリンク" xfId="406" builtinId="9" hidden="1"/>
    <cellStyle name="表示済みのハイパーリンク" xfId="408" builtinId="9" hidden="1"/>
    <cellStyle name="表示済みのハイパーリンク" xfId="410" builtinId="9" hidden="1"/>
    <cellStyle name="表示済みのハイパーリンク" xfId="412" builtinId="9" hidden="1"/>
    <cellStyle name="表示済みのハイパーリンク" xfId="414" builtinId="9" hidden="1"/>
    <cellStyle name="表示済みのハイパーリンク" xfId="416" builtinId="9" hidden="1"/>
    <cellStyle name="表示済みのハイパーリンク" xfId="418" builtinId="9" hidden="1"/>
    <cellStyle name="表示済みのハイパーリンク" xfId="420" builtinId="9" hidden="1"/>
    <cellStyle name="表示済みのハイパーリンク" xfId="422" builtinId="9" hidden="1"/>
    <cellStyle name="表示済みのハイパーリンク" xfId="424" builtinId="9" hidden="1"/>
    <cellStyle name="表示済みのハイパーリンク" xfId="426" builtinId="9" hidden="1"/>
    <cellStyle name="表示済みのハイパーリンク" xfId="428" builtinId="9" hidden="1"/>
    <cellStyle name="表示済みのハイパーリンク" xfId="430" builtinId="9" hidden="1"/>
    <cellStyle name="表示済みのハイパーリンク" xfId="432" builtinId="9" hidden="1"/>
    <cellStyle name="表示済みのハイパーリンク" xfId="434" builtinId="9" hidden="1"/>
    <cellStyle name="表示済みのハイパーリンク" xfId="436" builtinId="9" hidden="1"/>
    <cellStyle name="表示済みのハイパーリンク" xfId="438" builtinId="9" hidden="1"/>
    <cellStyle name="表示済みのハイパーリンク" xfId="440" builtinId="9" hidden="1"/>
    <cellStyle name="表示済みのハイパーリンク" xfId="442" builtinId="9" hidden="1"/>
    <cellStyle name="表示済みのハイパーリンク" xfId="444" builtinId="9" hidden="1"/>
    <cellStyle name="表示済みのハイパーリンク" xfId="446" builtinId="9" hidden="1"/>
    <cellStyle name="表示済みのハイパーリンク" xfId="448" builtinId="9" hidden="1"/>
    <cellStyle name="表示済みのハイパーリンク" xfId="450" builtinId="9" hidden="1"/>
    <cellStyle name="表示済みのハイパーリンク" xfId="452" builtinId="9" hidden="1"/>
    <cellStyle name="表示済みのハイパーリンク" xfId="454" builtinId="9" hidden="1"/>
    <cellStyle name="表示済みのハイパーリンク" xfId="456" builtinId="9" hidden="1"/>
    <cellStyle name="表示済みのハイパーリンク" xfId="458" builtinId="9" hidden="1"/>
    <cellStyle name="表示済みのハイパーリンク" xfId="46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1"/>
  <sheetViews>
    <sheetView tabSelected="1" topLeftCell="J1" workbookViewId="0">
      <selection activeCell="G1" sqref="G1"/>
    </sheetView>
  </sheetViews>
  <sheetFormatPr defaultColWidth="12.6640625" defaultRowHeight="14" x14ac:dyDescent="0.2"/>
  <cols>
    <col min="7" max="7" width="23.83203125" customWidth="1"/>
    <col min="8" max="8" width="19" customWidth="1"/>
    <col min="9" max="9" width="19.5" customWidth="1"/>
  </cols>
  <sheetData>
    <row r="1" spans="1:20" x14ac:dyDescent="0.2">
      <c r="A1" t="s">
        <v>22</v>
      </c>
      <c r="B1" t="s">
        <v>0</v>
      </c>
      <c r="C1" t="s">
        <v>21</v>
      </c>
      <c r="D1" t="s">
        <v>18</v>
      </c>
      <c r="E1" t="s">
        <v>17</v>
      </c>
      <c r="F1" t="s">
        <v>19</v>
      </c>
      <c r="G1" t="s">
        <v>31</v>
      </c>
      <c r="H1" t="s">
        <v>15</v>
      </c>
      <c r="I1" t="s">
        <v>16</v>
      </c>
      <c r="J1" t="s">
        <v>1</v>
      </c>
      <c r="K1" t="s">
        <v>14</v>
      </c>
      <c r="L1" t="s">
        <v>23</v>
      </c>
      <c r="M1" t="s">
        <v>24</v>
      </c>
      <c r="N1" t="s">
        <v>25</v>
      </c>
      <c r="O1" t="s">
        <v>26</v>
      </c>
      <c r="P1" t="s">
        <v>13</v>
      </c>
      <c r="Q1" t="s">
        <v>27</v>
      </c>
      <c r="R1" t="s">
        <v>28</v>
      </c>
      <c r="S1" t="s">
        <v>29</v>
      </c>
      <c r="T1" t="s">
        <v>30</v>
      </c>
    </row>
    <row r="2" spans="1:20" x14ac:dyDescent="0.2">
      <c r="A2">
        <v>1</v>
      </c>
      <c r="B2">
        <v>33</v>
      </c>
      <c r="C2">
        <v>1</v>
      </c>
      <c r="D2">
        <v>191</v>
      </c>
      <c r="E2">
        <v>80</v>
      </c>
      <c r="F2">
        <f>E2*10000/D2/D2</f>
        <v>21.929223431375235</v>
      </c>
      <c r="G2" t="s">
        <v>20</v>
      </c>
      <c r="H2" t="s">
        <v>7</v>
      </c>
      <c r="I2" t="s">
        <v>4</v>
      </c>
      <c r="J2" s="1">
        <v>43280</v>
      </c>
      <c r="K2">
        <v>-5.5</v>
      </c>
      <c r="L2">
        <v>11.1</v>
      </c>
      <c r="M2">
        <v>2.7</v>
      </c>
      <c r="N2">
        <f t="shared" ref="N2:N33" si="0">K2+L2-M2</f>
        <v>2.8999999999999995</v>
      </c>
      <c r="O2">
        <v>8.4</v>
      </c>
      <c r="P2">
        <v>2.4</v>
      </c>
      <c r="Q2">
        <v>16.7</v>
      </c>
      <c r="R2">
        <v>13.1</v>
      </c>
      <c r="S2">
        <v>9.5</v>
      </c>
      <c r="T2">
        <v>3.5999999999999996</v>
      </c>
    </row>
    <row r="3" spans="1:20" x14ac:dyDescent="0.2">
      <c r="A3">
        <v>2</v>
      </c>
      <c r="B3">
        <v>17</v>
      </c>
      <c r="C3">
        <v>1</v>
      </c>
      <c r="D3">
        <v>174</v>
      </c>
      <c r="E3">
        <v>72</v>
      </c>
      <c r="F3">
        <f t="shared" ref="F3:F66" si="1">E3*10000/D3/D3</f>
        <v>23.781212841854938</v>
      </c>
      <c r="G3" t="s">
        <v>20</v>
      </c>
      <c r="H3" t="s">
        <v>8</v>
      </c>
      <c r="I3" t="s">
        <v>4</v>
      </c>
      <c r="J3" s="1">
        <v>43322</v>
      </c>
      <c r="K3">
        <v>5.3</v>
      </c>
      <c r="L3">
        <v>10.6</v>
      </c>
      <c r="M3">
        <v>6.8</v>
      </c>
      <c r="N3">
        <f t="shared" si="0"/>
        <v>9.0999999999999979</v>
      </c>
      <c r="O3">
        <f t="shared" ref="O3:O34" si="2">L3-M3</f>
        <v>3.8</v>
      </c>
      <c r="P3">
        <v>2.1</v>
      </c>
      <c r="Q3">
        <v>12</v>
      </c>
      <c r="R3">
        <v>8.6</v>
      </c>
      <c r="S3">
        <v>5.2</v>
      </c>
      <c r="T3">
        <v>3.4000000000000004</v>
      </c>
    </row>
    <row r="4" spans="1:20" x14ac:dyDescent="0.2">
      <c r="A4">
        <v>3</v>
      </c>
      <c r="B4">
        <v>19</v>
      </c>
      <c r="C4">
        <v>1</v>
      </c>
      <c r="D4">
        <v>181</v>
      </c>
      <c r="E4">
        <v>61</v>
      </c>
      <c r="F4">
        <f t="shared" si="1"/>
        <v>18.619700253350022</v>
      </c>
      <c r="G4" t="s">
        <v>20</v>
      </c>
      <c r="H4" t="s">
        <v>10</v>
      </c>
      <c r="I4" t="s">
        <v>2</v>
      </c>
      <c r="J4" s="1">
        <v>42712</v>
      </c>
      <c r="K4">
        <v>-2.9</v>
      </c>
      <c r="L4">
        <v>4.9000000000000004</v>
      </c>
      <c r="M4">
        <v>4.5999999999999996</v>
      </c>
      <c r="N4">
        <f t="shared" si="0"/>
        <v>-2.5999999999999992</v>
      </c>
      <c r="O4">
        <f t="shared" si="2"/>
        <v>0.30000000000000071</v>
      </c>
      <c r="P4">
        <v>-2.2000000000000002</v>
      </c>
      <c r="Q4">
        <v>5.3</v>
      </c>
      <c r="R4">
        <v>2.9</v>
      </c>
      <c r="S4">
        <v>0.5</v>
      </c>
      <c r="T4">
        <v>2.4</v>
      </c>
    </row>
    <row r="5" spans="1:20" x14ac:dyDescent="0.2">
      <c r="A5">
        <v>4</v>
      </c>
      <c r="B5">
        <v>17</v>
      </c>
      <c r="C5">
        <v>1</v>
      </c>
      <c r="D5">
        <v>180</v>
      </c>
      <c r="E5">
        <v>61</v>
      </c>
      <c r="F5">
        <f t="shared" si="1"/>
        <v>18.827160493827158</v>
      </c>
      <c r="G5" t="s">
        <v>20</v>
      </c>
      <c r="H5" t="s">
        <v>10</v>
      </c>
      <c r="I5" t="s">
        <v>2</v>
      </c>
      <c r="J5" s="1">
        <v>42740</v>
      </c>
      <c r="K5">
        <v>-5.7</v>
      </c>
      <c r="L5">
        <v>12</v>
      </c>
      <c r="M5">
        <v>8.4</v>
      </c>
      <c r="N5">
        <f t="shared" si="0"/>
        <v>-2.1000000000000005</v>
      </c>
      <c r="O5">
        <f t="shared" si="2"/>
        <v>3.5999999999999996</v>
      </c>
      <c r="P5">
        <v>-3.5</v>
      </c>
      <c r="Q5">
        <v>10</v>
      </c>
      <c r="R5">
        <v>11.1</v>
      </c>
      <c r="S5">
        <v>12.2</v>
      </c>
      <c r="T5">
        <v>-1.0999999999999996</v>
      </c>
    </row>
    <row r="6" spans="1:20" x14ac:dyDescent="0.2">
      <c r="A6">
        <v>5</v>
      </c>
      <c r="B6">
        <v>17</v>
      </c>
      <c r="C6">
        <v>1</v>
      </c>
      <c r="D6">
        <v>165</v>
      </c>
      <c r="E6">
        <v>60</v>
      </c>
      <c r="F6">
        <f t="shared" si="1"/>
        <v>22.03856749311295</v>
      </c>
      <c r="G6" t="s">
        <v>20</v>
      </c>
      <c r="H6" t="s">
        <v>10</v>
      </c>
      <c r="I6" t="s">
        <v>2</v>
      </c>
      <c r="J6" s="1">
        <v>42534</v>
      </c>
      <c r="K6">
        <v>3.5</v>
      </c>
      <c r="L6">
        <v>8.6999999999999993</v>
      </c>
      <c r="M6">
        <v>3.9</v>
      </c>
      <c r="N6">
        <f t="shared" si="0"/>
        <v>8.2999999999999989</v>
      </c>
      <c r="O6">
        <f t="shared" si="2"/>
        <v>4.7999999999999989</v>
      </c>
      <c r="P6">
        <v>0.6</v>
      </c>
      <c r="Q6">
        <v>11.5</v>
      </c>
      <c r="R6">
        <v>11</v>
      </c>
      <c r="S6">
        <v>10.5</v>
      </c>
      <c r="T6">
        <v>0.5</v>
      </c>
    </row>
    <row r="7" spans="1:20" x14ac:dyDescent="0.2">
      <c r="A7">
        <v>6</v>
      </c>
      <c r="B7">
        <v>17</v>
      </c>
      <c r="C7">
        <v>0</v>
      </c>
      <c r="D7">
        <v>176</v>
      </c>
      <c r="E7">
        <v>57</v>
      </c>
      <c r="F7">
        <f t="shared" si="1"/>
        <v>18.40134297520661</v>
      </c>
      <c r="G7" t="s">
        <v>20</v>
      </c>
      <c r="H7" t="s">
        <v>7</v>
      </c>
      <c r="I7" t="s">
        <v>4</v>
      </c>
      <c r="J7" s="1">
        <v>42219</v>
      </c>
      <c r="K7">
        <v>7</v>
      </c>
      <c r="L7">
        <v>8.1999999999999993</v>
      </c>
      <c r="M7">
        <v>4.0999999999999996</v>
      </c>
      <c r="N7">
        <f t="shared" si="0"/>
        <v>11.1</v>
      </c>
      <c r="O7">
        <f t="shared" si="2"/>
        <v>4.0999999999999996</v>
      </c>
      <c r="P7">
        <v>4.5</v>
      </c>
      <c r="Q7">
        <v>7.1</v>
      </c>
      <c r="R7">
        <v>4.9000000000000004</v>
      </c>
      <c r="S7">
        <v>2.7000000000000011</v>
      </c>
      <c r="T7">
        <v>2.1999999999999993</v>
      </c>
    </row>
    <row r="8" spans="1:20" x14ac:dyDescent="0.2">
      <c r="A8">
        <v>7</v>
      </c>
      <c r="B8">
        <v>18</v>
      </c>
      <c r="C8">
        <v>0</v>
      </c>
      <c r="D8">
        <v>162</v>
      </c>
      <c r="E8">
        <v>62</v>
      </c>
      <c r="F8">
        <f t="shared" si="1"/>
        <v>23.62444749276025</v>
      </c>
      <c r="G8" t="s">
        <v>20</v>
      </c>
      <c r="H8" t="s">
        <v>10</v>
      </c>
      <c r="I8" t="s">
        <v>2</v>
      </c>
      <c r="J8" s="1">
        <v>42189</v>
      </c>
      <c r="K8">
        <v>-1.5</v>
      </c>
      <c r="L8">
        <v>11.9</v>
      </c>
      <c r="M8">
        <v>4.5</v>
      </c>
      <c r="N8">
        <f t="shared" si="0"/>
        <v>5.9</v>
      </c>
      <c r="O8">
        <f t="shared" si="2"/>
        <v>7.4</v>
      </c>
      <c r="P8">
        <v>-3.2</v>
      </c>
      <c r="Q8">
        <v>8.8000000000000007</v>
      </c>
      <c r="R8">
        <v>-0.8</v>
      </c>
      <c r="S8">
        <v>-10.400000000000002</v>
      </c>
      <c r="T8">
        <v>9.6000000000000014</v>
      </c>
    </row>
    <row r="9" spans="1:20" x14ac:dyDescent="0.2">
      <c r="A9">
        <v>8</v>
      </c>
      <c r="B9">
        <v>32</v>
      </c>
      <c r="C9">
        <v>0</v>
      </c>
      <c r="D9">
        <v>153</v>
      </c>
      <c r="E9">
        <v>43</v>
      </c>
      <c r="F9">
        <f t="shared" si="1"/>
        <v>18.36900337477039</v>
      </c>
      <c r="G9" t="s">
        <v>20</v>
      </c>
      <c r="H9" t="s">
        <v>10</v>
      </c>
      <c r="I9" t="s">
        <v>2</v>
      </c>
      <c r="J9" s="1">
        <v>41929</v>
      </c>
      <c r="K9">
        <v>-14</v>
      </c>
      <c r="L9">
        <v>14.1</v>
      </c>
      <c r="M9">
        <v>5.0999999999999996</v>
      </c>
      <c r="N9">
        <f t="shared" si="0"/>
        <v>-5</v>
      </c>
      <c r="O9">
        <f t="shared" si="2"/>
        <v>9</v>
      </c>
      <c r="P9">
        <v>-26.3</v>
      </c>
      <c r="Q9">
        <v>7.4</v>
      </c>
      <c r="R9">
        <v>-10.1</v>
      </c>
      <c r="S9">
        <v>-27.6</v>
      </c>
      <c r="T9">
        <v>17.5</v>
      </c>
    </row>
    <row r="10" spans="1:20" x14ac:dyDescent="0.2">
      <c r="A10">
        <v>9</v>
      </c>
      <c r="B10">
        <v>30</v>
      </c>
      <c r="C10">
        <v>1</v>
      </c>
      <c r="D10">
        <v>187</v>
      </c>
      <c r="E10">
        <v>110</v>
      </c>
      <c r="F10">
        <f t="shared" si="1"/>
        <v>31.456432840515884</v>
      </c>
      <c r="G10" t="s">
        <v>20</v>
      </c>
      <c r="H10" t="s">
        <v>10</v>
      </c>
      <c r="I10" t="s">
        <v>2</v>
      </c>
      <c r="J10" s="1">
        <v>41558</v>
      </c>
      <c r="K10">
        <v>6.6</v>
      </c>
      <c r="L10">
        <v>9.6</v>
      </c>
      <c r="M10">
        <v>8.4</v>
      </c>
      <c r="N10">
        <f t="shared" si="0"/>
        <v>7.7999999999999989</v>
      </c>
      <c r="O10">
        <f t="shared" si="2"/>
        <v>1.1999999999999993</v>
      </c>
      <c r="P10">
        <v>-8.1999999999999993</v>
      </c>
      <c r="Q10">
        <v>7.6</v>
      </c>
      <c r="R10">
        <v>-3.9</v>
      </c>
      <c r="S10">
        <v>-15.4</v>
      </c>
      <c r="T10">
        <v>11.5</v>
      </c>
    </row>
    <row r="11" spans="1:20" x14ac:dyDescent="0.2">
      <c r="A11">
        <v>10</v>
      </c>
      <c r="B11">
        <v>20</v>
      </c>
      <c r="C11">
        <v>1</v>
      </c>
      <c r="D11">
        <v>180</v>
      </c>
      <c r="E11">
        <v>77</v>
      </c>
      <c r="F11">
        <f t="shared" si="1"/>
        <v>23.76543209876543</v>
      </c>
      <c r="G11" t="s">
        <v>20</v>
      </c>
      <c r="H11" t="s">
        <v>10</v>
      </c>
      <c r="I11" t="s">
        <v>2</v>
      </c>
      <c r="J11" s="1">
        <v>41491</v>
      </c>
      <c r="K11">
        <v>-8.1</v>
      </c>
      <c r="L11">
        <v>10.7</v>
      </c>
      <c r="M11">
        <v>3.2</v>
      </c>
      <c r="N11">
        <f t="shared" si="0"/>
        <v>-0.60000000000000053</v>
      </c>
      <c r="O11">
        <f t="shared" si="2"/>
        <v>7.4999999999999991</v>
      </c>
      <c r="P11">
        <v>-12.6</v>
      </c>
      <c r="Q11">
        <v>13.3</v>
      </c>
      <c r="R11">
        <v>5.3</v>
      </c>
      <c r="S11">
        <v>-2.7</v>
      </c>
      <c r="T11">
        <v>8</v>
      </c>
    </row>
    <row r="12" spans="1:20" x14ac:dyDescent="0.2">
      <c r="A12">
        <v>11</v>
      </c>
      <c r="B12">
        <v>19</v>
      </c>
      <c r="C12">
        <v>0</v>
      </c>
      <c r="D12">
        <v>169</v>
      </c>
      <c r="E12">
        <v>54</v>
      </c>
      <c r="F12">
        <f t="shared" si="1"/>
        <v>18.906901018871888</v>
      </c>
      <c r="G12" t="s">
        <v>20</v>
      </c>
      <c r="H12" t="s">
        <v>7</v>
      </c>
      <c r="I12" t="s">
        <v>4</v>
      </c>
      <c r="J12" s="1">
        <v>41313</v>
      </c>
      <c r="K12">
        <v>-9.5</v>
      </c>
      <c r="L12">
        <v>8.5</v>
      </c>
      <c r="M12">
        <v>4.3</v>
      </c>
      <c r="N12">
        <f t="shared" si="0"/>
        <v>-5.3</v>
      </c>
      <c r="O12">
        <f t="shared" si="2"/>
        <v>4.2</v>
      </c>
      <c r="P12">
        <v>1.6</v>
      </c>
      <c r="Q12">
        <v>6.1</v>
      </c>
      <c r="R12">
        <v>4.5999999999999996</v>
      </c>
      <c r="S12">
        <v>3.0999999999999996</v>
      </c>
      <c r="T12">
        <v>1.5</v>
      </c>
    </row>
    <row r="13" spans="1:20" x14ac:dyDescent="0.2">
      <c r="A13">
        <v>12</v>
      </c>
      <c r="B13">
        <v>19</v>
      </c>
      <c r="C13">
        <v>1</v>
      </c>
      <c r="D13">
        <v>175</v>
      </c>
      <c r="E13">
        <v>58</v>
      </c>
      <c r="F13">
        <f t="shared" si="1"/>
        <v>18.938775510204081</v>
      </c>
      <c r="G13" t="s">
        <v>20</v>
      </c>
      <c r="H13" t="s">
        <v>10</v>
      </c>
      <c r="I13" t="s">
        <v>2</v>
      </c>
      <c r="J13" s="1">
        <v>41162</v>
      </c>
      <c r="K13">
        <v>-7.4</v>
      </c>
      <c r="L13">
        <v>9</v>
      </c>
      <c r="M13">
        <v>5.8</v>
      </c>
      <c r="N13">
        <f t="shared" si="0"/>
        <v>-4.2</v>
      </c>
      <c r="O13">
        <f t="shared" si="2"/>
        <v>3.2</v>
      </c>
      <c r="P13">
        <v>-7.5</v>
      </c>
      <c r="Q13">
        <v>7.8</v>
      </c>
      <c r="R13">
        <v>4.9000000000000004</v>
      </c>
      <c r="S13">
        <v>2.0000000000000009</v>
      </c>
      <c r="T13">
        <v>2.8999999999999995</v>
      </c>
    </row>
    <row r="14" spans="1:20" x14ac:dyDescent="0.2">
      <c r="A14">
        <v>13</v>
      </c>
      <c r="B14">
        <v>19</v>
      </c>
      <c r="C14">
        <v>1</v>
      </c>
      <c r="D14">
        <v>166</v>
      </c>
      <c r="E14">
        <v>55</v>
      </c>
      <c r="F14">
        <f t="shared" si="1"/>
        <v>19.959355494266223</v>
      </c>
      <c r="G14" t="s">
        <v>20</v>
      </c>
      <c r="H14" t="s">
        <v>10</v>
      </c>
      <c r="I14" t="s">
        <v>2</v>
      </c>
      <c r="J14" s="1">
        <v>41038</v>
      </c>
      <c r="K14">
        <v>-0.4</v>
      </c>
      <c r="L14">
        <v>10.5</v>
      </c>
      <c r="M14">
        <v>5</v>
      </c>
      <c r="N14">
        <f t="shared" si="0"/>
        <v>5.0999999999999996</v>
      </c>
      <c r="O14">
        <f t="shared" si="2"/>
        <v>5.5</v>
      </c>
      <c r="P14">
        <v>-17.7</v>
      </c>
      <c r="Q14">
        <v>13</v>
      </c>
      <c r="R14">
        <v>-0.6</v>
      </c>
      <c r="S14">
        <v>-14.2</v>
      </c>
      <c r="T14">
        <v>13.6</v>
      </c>
    </row>
    <row r="15" spans="1:20" x14ac:dyDescent="0.2">
      <c r="A15">
        <f>A14+1</f>
        <v>14</v>
      </c>
      <c r="B15">
        <v>27</v>
      </c>
      <c r="C15">
        <v>1</v>
      </c>
      <c r="D15">
        <v>167</v>
      </c>
      <c r="E15">
        <v>60</v>
      </c>
      <c r="F15">
        <f t="shared" si="1"/>
        <v>21.513858510523864</v>
      </c>
      <c r="G15" t="s">
        <v>20</v>
      </c>
      <c r="H15" t="s">
        <v>7</v>
      </c>
      <c r="I15" t="s">
        <v>4</v>
      </c>
      <c r="J15" s="1">
        <v>41456</v>
      </c>
      <c r="K15">
        <v>-8.6</v>
      </c>
      <c r="L15">
        <v>14.2</v>
      </c>
      <c r="M15">
        <v>2</v>
      </c>
      <c r="N15">
        <f t="shared" si="0"/>
        <v>3.5999999999999996</v>
      </c>
      <c r="O15">
        <f t="shared" si="2"/>
        <v>12.2</v>
      </c>
      <c r="P15">
        <v>-11.9</v>
      </c>
      <c r="Q15">
        <v>14.5</v>
      </c>
      <c r="R15">
        <v>0</v>
      </c>
      <c r="S15">
        <v>-14.5</v>
      </c>
      <c r="T15">
        <v>14.5</v>
      </c>
    </row>
    <row r="16" spans="1:20" x14ac:dyDescent="0.2">
      <c r="A16">
        <f t="shared" ref="A16:A79" si="3">A15+1</f>
        <v>15</v>
      </c>
      <c r="B16">
        <v>29</v>
      </c>
      <c r="C16">
        <v>0</v>
      </c>
      <c r="D16">
        <v>154</v>
      </c>
      <c r="E16">
        <v>64</v>
      </c>
      <c r="F16">
        <f t="shared" si="1"/>
        <v>26.986001011975034</v>
      </c>
      <c r="G16" t="s">
        <v>20</v>
      </c>
      <c r="H16" t="s">
        <v>7</v>
      </c>
      <c r="I16" t="s">
        <v>4</v>
      </c>
      <c r="J16" s="1">
        <v>43395</v>
      </c>
      <c r="K16">
        <v>-8.9</v>
      </c>
      <c r="L16">
        <v>6.4</v>
      </c>
      <c r="M16">
        <v>-1.5</v>
      </c>
      <c r="N16">
        <f t="shared" si="0"/>
        <v>-1</v>
      </c>
      <c r="O16">
        <f t="shared" si="2"/>
        <v>7.9</v>
      </c>
      <c r="P16">
        <v>-4.7</v>
      </c>
      <c r="Q16">
        <v>7</v>
      </c>
      <c r="R16">
        <v>5.9</v>
      </c>
      <c r="S16">
        <v>4.8000000000000007</v>
      </c>
      <c r="T16">
        <v>1.0999999999999996</v>
      </c>
    </row>
    <row r="17" spans="1:20" x14ac:dyDescent="0.2">
      <c r="A17">
        <f t="shared" si="3"/>
        <v>16</v>
      </c>
      <c r="B17">
        <v>33</v>
      </c>
      <c r="C17">
        <v>0</v>
      </c>
      <c r="D17">
        <v>156</v>
      </c>
      <c r="E17">
        <v>51</v>
      </c>
      <c r="F17">
        <f t="shared" si="1"/>
        <v>20.956607495069033</v>
      </c>
      <c r="G17" t="s">
        <v>20</v>
      </c>
      <c r="H17" t="s">
        <v>7</v>
      </c>
      <c r="I17" t="s">
        <v>4</v>
      </c>
      <c r="J17" s="1">
        <v>43399</v>
      </c>
      <c r="K17">
        <v>-0.3</v>
      </c>
      <c r="L17">
        <v>8</v>
      </c>
      <c r="M17">
        <v>5.5</v>
      </c>
      <c r="N17">
        <f t="shared" si="0"/>
        <v>2.2000000000000002</v>
      </c>
      <c r="O17">
        <f t="shared" si="2"/>
        <v>2.5</v>
      </c>
      <c r="P17">
        <v>1.7</v>
      </c>
      <c r="Q17">
        <v>6.5</v>
      </c>
      <c r="R17">
        <v>5.0999999999999996</v>
      </c>
      <c r="S17">
        <v>3.6999999999999993</v>
      </c>
      <c r="T17">
        <v>1.4000000000000004</v>
      </c>
    </row>
    <row r="18" spans="1:20" x14ac:dyDescent="0.2">
      <c r="A18">
        <f t="shared" si="3"/>
        <v>17</v>
      </c>
      <c r="B18">
        <v>21</v>
      </c>
      <c r="C18">
        <v>1</v>
      </c>
      <c r="D18">
        <v>176</v>
      </c>
      <c r="E18">
        <v>65</v>
      </c>
      <c r="F18">
        <f t="shared" si="1"/>
        <v>20.983987603305785</v>
      </c>
      <c r="G18" t="s">
        <v>20</v>
      </c>
      <c r="H18" t="s">
        <v>10</v>
      </c>
      <c r="I18" t="s">
        <v>2</v>
      </c>
      <c r="J18" s="1">
        <v>43175</v>
      </c>
      <c r="K18">
        <v>9.1999999999999993</v>
      </c>
      <c r="L18">
        <v>2.2999999999999998</v>
      </c>
      <c r="M18">
        <v>5.8</v>
      </c>
      <c r="N18">
        <f t="shared" si="0"/>
        <v>5.7</v>
      </c>
      <c r="O18">
        <f t="shared" si="2"/>
        <v>-3.5</v>
      </c>
      <c r="P18">
        <v>3.5</v>
      </c>
      <c r="Q18">
        <v>2.5</v>
      </c>
      <c r="R18">
        <v>3.2</v>
      </c>
      <c r="S18">
        <v>3.9000000000000004</v>
      </c>
      <c r="T18">
        <v>-0.70000000000000018</v>
      </c>
    </row>
    <row r="19" spans="1:20" x14ac:dyDescent="0.2">
      <c r="A19">
        <f t="shared" si="3"/>
        <v>18</v>
      </c>
      <c r="B19">
        <v>20</v>
      </c>
      <c r="C19">
        <v>0</v>
      </c>
      <c r="D19">
        <v>154</v>
      </c>
      <c r="E19">
        <v>44</v>
      </c>
      <c r="F19">
        <f t="shared" si="1"/>
        <v>18.55287569573284</v>
      </c>
      <c r="G19" t="s">
        <v>20</v>
      </c>
      <c r="H19" t="s">
        <v>11</v>
      </c>
      <c r="I19" t="s">
        <v>2</v>
      </c>
      <c r="J19" s="1">
        <v>43161</v>
      </c>
      <c r="K19">
        <v>8</v>
      </c>
      <c r="L19">
        <v>6.8</v>
      </c>
      <c r="M19">
        <v>8.1</v>
      </c>
      <c r="N19">
        <f t="shared" si="0"/>
        <v>6.7000000000000011</v>
      </c>
      <c r="O19">
        <f t="shared" si="2"/>
        <v>-1.2999999999999998</v>
      </c>
      <c r="P19">
        <v>-12.4</v>
      </c>
      <c r="Q19">
        <v>8.4</v>
      </c>
      <c r="R19">
        <v>2</v>
      </c>
      <c r="S19">
        <v>-4.4000000000000004</v>
      </c>
      <c r="T19">
        <v>6.4</v>
      </c>
    </row>
    <row r="20" spans="1:20" x14ac:dyDescent="0.2">
      <c r="A20">
        <f t="shared" si="3"/>
        <v>19</v>
      </c>
      <c r="B20">
        <v>31</v>
      </c>
      <c r="C20">
        <v>1</v>
      </c>
      <c r="D20">
        <v>164</v>
      </c>
      <c r="E20">
        <v>59</v>
      </c>
      <c r="F20">
        <f t="shared" si="1"/>
        <v>21.936347412254609</v>
      </c>
      <c r="G20" t="s">
        <v>20</v>
      </c>
      <c r="H20" t="s">
        <v>10</v>
      </c>
      <c r="I20" t="s">
        <v>2</v>
      </c>
      <c r="J20" s="1">
        <v>43343</v>
      </c>
      <c r="K20">
        <v>8.5</v>
      </c>
      <c r="L20">
        <v>5.7</v>
      </c>
      <c r="M20">
        <v>7.2</v>
      </c>
      <c r="N20">
        <f t="shared" si="0"/>
        <v>6.9999999999999991</v>
      </c>
      <c r="O20">
        <f t="shared" si="2"/>
        <v>-1.5</v>
      </c>
      <c r="P20">
        <v>5</v>
      </c>
      <c r="Q20">
        <v>8.6999999999999993</v>
      </c>
      <c r="R20">
        <v>7.1</v>
      </c>
      <c r="S20">
        <v>5.5</v>
      </c>
      <c r="T20">
        <v>1.5999999999999996</v>
      </c>
    </row>
    <row r="21" spans="1:20" x14ac:dyDescent="0.2">
      <c r="A21">
        <f t="shared" si="3"/>
        <v>20</v>
      </c>
      <c r="B21">
        <v>35</v>
      </c>
      <c r="C21">
        <v>0</v>
      </c>
      <c r="D21">
        <v>159</v>
      </c>
      <c r="E21">
        <v>67</v>
      </c>
      <c r="F21">
        <f t="shared" si="1"/>
        <v>26.502116213757365</v>
      </c>
      <c r="G21" t="s">
        <v>20</v>
      </c>
      <c r="H21" t="s">
        <v>10</v>
      </c>
      <c r="I21" t="s">
        <v>2</v>
      </c>
      <c r="J21" s="1">
        <v>43185</v>
      </c>
      <c r="K21">
        <v>6.6</v>
      </c>
      <c r="L21">
        <v>10.3</v>
      </c>
      <c r="M21">
        <v>16.2</v>
      </c>
      <c r="N21">
        <f t="shared" si="0"/>
        <v>0.69999999999999929</v>
      </c>
      <c r="O21">
        <f t="shared" si="2"/>
        <v>-5.8999999999999986</v>
      </c>
      <c r="P21">
        <v>10</v>
      </c>
      <c r="Q21">
        <v>10.199999999999999</v>
      </c>
      <c r="R21">
        <v>18.5</v>
      </c>
      <c r="S21">
        <v>26.8</v>
      </c>
      <c r="T21">
        <v>-8.3000000000000007</v>
      </c>
    </row>
    <row r="22" spans="1:20" x14ac:dyDescent="0.2">
      <c r="A22">
        <f t="shared" si="3"/>
        <v>21</v>
      </c>
      <c r="B22">
        <v>31</v>
      </c>
      <c r="C22">
        <v>0</v>
      </c>
      <c r="D22">
        <v>167</v>
      </c>
      <c r="E22">
        <v>54</v>
      </c>
      <c r="F22">
        <f t="shared" si="1"/>
        <v>19.362472659471475</v>
      </c>
      <c r="G22" t="s">
        <v>20</v>
      </c>
      <c r="H22" t="s">
        <v>7</v>
      </c>
      <c r="I22" t="s">
        <v>4</v>
      </c>
      <c r="J22" s="1">
        <v>43179</v>
      </c>
      <c r="K22">
        <v>-8.8000000000000007</v>
      </c>
      <c r="L22">
        <v>16.399999999999999</v>
      </c>
      <c r="M22">
        <v>14.7</v>
      </c>
      <c r="N22">
        <f t="shared" si="0"/>
        <v>-7.1000000000000014</v>
      </c>
      <c r="O22">
        <f t="shared" si="2"/>
        <v>1.6999999999999993</v>
      </c>
      <c r="P22">
        <v>-4.9000000000000004</v>
      </c>
      <c r="Q22">
        <v>17.2</v>
      </c>
      <c r="R22">
        <v>18.100000000000001</v>
      </c>
      <c r="S22">
        <v>19.000000000000004</v>
      </c>
      <c r="T22">
        <v>-0.90000000000000213</v>
      </c>
    </row>
    <row r="23" spans="1:20" x14ac:dyDescent="0.2">
      <c r="A23">
        <f t="shared" si="3"/>
        <v>22</v>
      </c>
      <c r="B23">
        <v>38</v>
      </c>
      <c r="C23">
        <v>0</v>
      </c>
      <c r="D23">
        <v>163</v>
      </c>
      <c r="E23">
        <v>59</v>
      </c>
      <c r="F23">
        <f t="shared" si="1"/>
        <v>22.206330686137978</v>
      </c>
      <c r="G23" t="s">
        <v>20</v>
      </c>
      <c r="H23" t="s">
        <v>10</v>
      </c>
      <c r="I23" t="s">
        <v>2</v>
      </c>
      <c r="J23" s="1">
        <v>43192</v>
      </c>
      <c r="K23">
        <v>-6.6</v>
      </c>
      <c r="L23">
        <v>17.5</v>
      </c>
      <c r="M23">
        <v>16.399999999999999</v>
      </c>
      <c r="N23">
        <f t="shared" si="0"/>
        <v>-5.4999999999999982</v>
      </c>
      <c r="O23">
        <f t="shared" si="2"/>
        <v>1.1000000000000014</v>
      </c>
      <c r="P23">
        <v>15.8</v>
      </c>
      <c r="Q23">
        <v>-7.1</v>
      </c>
      <c r="R23">
        <v>9.6</v>
      </c>
      <c r="S23">
        <v>26.299999999999997</v>
      </c>
      <c r="T23">
        <v>-16.7</v>
      </c>
    </row>
    <row r="24" spans="1:20" x14ac:dyDescent="0.2">
      <c r="A24">
        <f t="shared" si="3"/>
        <v>23</v>
      </c>
      <c r="B24">
        <v>35</v>
      </c>
      <c r="C24">
        <v>1</v>
      </c>
      <c r="D24">
        <v>180</v>
      </c>
      <c r="E24">
        <v>72</v>
      </c>
      <c r="F24">
        <f t="shared" si="1"/>
        <v>22.222222222222221</v>
      </c>
      <c r="G24" t="s">
        <v>20</v>
      </c>
      <c r="H24" t="s">
        <v>8</v>
      </c>
      <c r="I24" t="s">
        <v>4</v>
      </c>
      <c r="J24" s="1">
        <v>43402</v>
      </c>
      <c r="K24">
        <v>0</v>
      </c>
      <c r="L24">
        <v>9.8000000000000007</v>
      </c>
      <c r="M24">
        <v>9.5</v>
      </c>
      <c r="N24">
        <f t="shared" si="0"/>
        <v>0.30000000000000071</v>
      </c>
      <c r="O24">
        <f t="shared" si="2"/>
        <v>0.30000000000000071</v>
      </c>
      <c r="P24">
        <v>0.1</v>
      </c>
      <c r="Q24">
        <v>10.3</v>
      </c>
      <c r="R24">
        <v>10.3</v>
      </c>
      <c r="S24">
        <v>10.3</v>
      </c>
      <c r="T24">
        <v>0</v>
      </c>
    </row>
    <row r="25" spans="1:20" x14ac:dyDescent="0.2">
      <c r="A25">
        <f t="shared" si="3"/>
        <v>24</v>
      </c>
      <c r="B25">
        <v>32</v>
      </c>
      <c r="C25">
        <v>0</v>
      </c>
      <c r="D25">
        <v>153</v>
      </c>
      <c r="E25">
        <v>56</v>
      </c>
      <c r="F25">
        <f t="shared" si="1"/>
        <v>23.92242299970097</v>
      </c>
      <c r="G25" t="s">
        <v>20</v>
      </c>
      <c r="H25" t="s">
        <v>10</v>
      </c>
      <c r="I25" t="s">
        <v>2</v>
      </c>
      <c r="J25" s="1">
        <v>42748</v>
      </c>
      <c r="K25">
        <v>10</v>
      </c>
      <c r="L25">
        <v>10.5</v>
      </c>
      <c r="M25">
        <v>10.8</v>
      </c>
      <c r="N25">
        <f t="shared" si="0"/>
        <v>9.6999999999999993</v>
      </c>
      <c r="O25">
        <f t="shared" si="2"/>
        <v>-0.30000000000000071</v>
      </c>
      <c r="P25">
        <v>-2.2999999999999998</v>
      </c>
      <c r="Q25">
        <v>8.6999999999999993</v>
      </c>
      <c r="R25">
        <v>3.7</v>
      </c>
      <c r="S25">
        <v>-1.2999999999999989</v>
      </c>
      <c r="T25">
        <v>4.9999999999999991</v>
      </c>
    </row>
    <row r="26" spans="1:20" x14ac:dyDescent="0.2">
      <c r="A26">
        <f t="shared" si="3"/>
        <v>25</v>
      </c>
      <c r="B26">
        <v>16</v>
      </c>
      <c r="C26">
        <v>0</v>
      </c>
      <c r="D26">
        <v>152</v>
      </c>
      <c r="E26">
        <v>47</v>
      </c>
      <c r="F26">
        <f t="shared" si="1"/>
        <v>20.342797783933516</v>
      </c>
      <c r="G26" t="s">
        <v>20</v>
      </c>
      <c r="H26" t="s">
        <v>10</v>
      </c>
      <c r="I26" t="s">
        <v>2</v>
      </c>
      <c r="J26" s="1">
        <v>43057</v>
      </c>
      <c r="K26">
        <v>9.6999999999999993</v>
      </c>
      <c r="L26">
        <v>6</v>
      </c>
      <c r="M26">
        <v>8.6999999999999993</v>
      </c>
      <c r="N26">
        <f t="shared" si="0"/>
        <v>7</v>
      </c>
      <c r="O26">
        <f t="shared" si="2"/>
        <v>-2.6999999999999993</v>
      </c>
      <c r="P26">
        <v>-5.5</v>
      </c>
      <c r="Q26">
        <v>8.9</v>
      </c>
      <c r="R26">
        <v>6</v>
      </c>
      <c r="S26">
        <v>3.0999999999999996</v>
      </c>
      <c r="T26">
        <v>2.9000000000000004</v>
      </c>
    </row>
    <row r="27" spans="1:20" x14ac:dyDescent="0.2">
      <c r="A27">
        <f t="shared" si="3"/>
        <v>26</v>
      </c>
      <c r="B27">
        <v>17</v>
      </c>
      <c r="C27">
        <v>1</v>
      </c>
      <c r="D27">
        <v>179</v>
      </c>
      <c r="E27">
        <v>78</v>
      </c>
      <c r="F27">
        <f t="shared" si="1"/>
        <v>24.343809494085704</v>
      </c>
      <c r="G27" t="s">
        <v>20</v>
      </c>
      <c r="H27" t="s">
        <v>8</v>
      </c>
      <c r="I27" t="s">
        <v>4</v>
      </c>
      <c r="J27" s="1">
        <v>42986</v>
      </c>
      <c r="K27">
        <v>-1.6</v>
      </c>
      <c r="L27">
        <v>12.6</v>
      </c>
      <c r="M27">
        <v>17.399999999999999</v>
      </c>
      <c r="N27">
        <f t="shared" si="0"/>
        <v>-6.3999999999999986</v>
      </c>
      <c r="O27">
        <f t="shared" si="2"/>
        <v>-4.7999999999999989</v>
      </c>
      <c r="P27">
        <v>1.3</v>
      </c>
      <c r="Q27">
        <v>13.5</v>
      </c>
      <c r="R27">
        <v>8.1999999999999993</v>
      </c>
      <c r="S27">
        <v>2.8999999999999986</v>
      </c>
      <c r="T27">
        <v>5.3000000000000007</v>
      </c>
    </row>
    <row r="28" spans="1:20" x14ac:dyDescent="0.2">
      <c r="A28">
        <f t="shared" si="3"/>
        <v>27</v>
      </c>
      <c r="B28">
        <v>31</v>
      </c>
      <c r="C28">
        <v>1</v>
      </c>
      <c r="D28">
        <v>166</v>
      </c>
      <c r="E28">
        <v>65</v>
      </c>
      <c r="F28">
        <f t="shared" si="1"/>
        <v>23.588329220496444</v>
      </c>
      <c r="G28" t="s">
        <v>20</v>
      </c>
      <c r="H28" t="s">
        <v>7</v>
      </c>
      <c r="I28" t="s">
        <v>4</v>
      </c>
      <c r="J28" s="1">
        <v>42909</v>
      </c>
      <c r="K28">
        <v>3.6</v>
      </c>
      <c r="L28">
        <v>8.6</v>
      </c>
      <c r="M28">
        <v>6.1</v>
      </c>
      <c r="N28">
        <f t="shared" si="0"/>
        <v>6.1</v>
      </c>
      <c r="O28">
        <f t="shared" si="2"/>
        <v>2.5</v>
      </c>
      <c r="P28">
        <v>-3.4</v>
      </c>
      <c r="Q28">
        <v>10.3</v>
      </c>
      <c r="R28">
        <v>5.2</v>
      </c>
      <c r="S28">
        <v>9.9999999999999645E-2</v>
      </c>
      <c r="T28">
        <v>5.1000000000000005</v>
      </c>
    </row>
    <row r="29" spans="1:20" x14ac:dyDescent="0.2">
      <c r="A29">
        <f t="shared" si="3"/>
        <v>28</v>
      </c>
      <c r="B29">
        <v>16</v>
      </c>
      <c r="C29">
        <v>1</v>
      </c>
      <c r="D29">
        <v>160</v>
      </c>
      <c r="E29">
        <v>50</v>
      </c>
      <c r="F29">
        <f t="shared" si="1"/>
        <v>19.53125</v>
      </c>
      <c r="G29" t="s">
        <v>20</v>
      </c>
      <c r="H29" t="s">
        <v>10</v>
      </c>
      <c r="I29" t="s">
        <v>2</v>
      </c>
      <c r="J29" s="1">
        <v>42780</v>
      </c>
      <c r="K29">
        <v>-4.7</v>
      </c>
      <c r="L29">
        <v>11.3</v>
      </c>
      <c r="M29">
        <v>7.7</v>
      </c>
      <c r="N29">
        <f t="shared" si="0"/>
        <v>-1.0999999999999996</v>
      </c>
      <c r="O29">
        <f t="shared" si="2"/>
        <v>3.6000000000000005</v>
      </c>
      <c r="P29">
        <v>-19.8</v>
      </c>
      <c r="Q29">
        <v>9.8000000000000007</v>
      </c>
      <c r="R29">
        <v>-1.5</v>
      </c>
      <c r="S29">
        <v>-12.8</v>
      </c>
      <c r="T29">
        <v>11.3</v>
      </c>
    </row>
    <row r="30" spans="1:20" x14ac:dyDescent="0.2">
      <c r="A30">
        <f t="shared" si="3"/>
        <v>29</v>
      </c>
      <c r="B30">
        <v>16</v>
      </c>
      <c r="C30">
        <v>0</v>
      </c>
      <c r="D30">
        <v>159</v>
      </c>
      <c r="E30">
        <v>57</v>
      </c>
      <c r="F30">
        <f t="shared" si="1"/>
        <v>22.546576480360745</v>
      </c>
      <c r="G30" t="s">
        <v>20</v>
      </c>
      <c r="H30" t="s">
        <v>11</v>
      </c>
      <c r="I30" t="s">
        <v>2</v>
      </c>
      <c r="J30" s="1">
        <v>42755</v>
      </c>
      <c r="K30">
        <v>4.8</v>
      </c>
      <c r="L30">
        <v>9.6999999999999993</v>
      </c>
      <c r="M30">
        <v>9.8000000000000007</v>
      </c>
      <c r="N30">
        <f t="shared" si="0"/>
        <v>4.6999999999999993</v>
      </c>
      <c r="O30">
        <f t="shared" si="2"/>
        <v>-0.10000000000000142</v>
      </c>
      <c r="P30">
        <v>-18.3</v>
      </c>
      <c r="Q30">
        <v>12</v>
      </c>
      <c r="R30">
        <v>4.3</v>
      </c>
      <c r="S30">
        <v>-3.4000000000000004</v>
      </c>
      <c r="T30">
        <v>7.7</v>
      </c>
    </row>
    <row r="31" spans="1:20" x14ac:dyDescent="0.2">
      <c r="A31">
        <f t="shared" si="3"/>
        <v>30</v>
      </c>
      <c r="B31">
        <v>40</v>
      </c>
      <c r="C31">
        <v>1</v>
      </c>
      <c r="D31">
        <v>177</v>
      </c>
      <c r="E31">
        <v>90</v>
      </c>
      <c r="F31">
        <f t="shared" si="1"/>
        <v>28.727377190462512</v>
      </c>
      <c r="G31" t="s">
        <v>20</v>
      </c>
      <c r="H31" t="s">
        <v>10</v>
      </c>
      <c r="I31" t="s">
        <v>2</v>
      </c>
      <c r="J31" s="1">
        <v>42962</v>
      </c>
      <c r="K31">
        <v>2</v>
      </c>
      <c r="L31">
        <v>12.4</v>
      </c>
      <c r="M31">
        <v>8.4</v>
      </c>
      <c r="N31">
        <f t="shared" si="0"/>
        <v>6</v>
      </c>
      <c r="O31">
        <f t="shared" si="2"/>
        <v>4</v>
      </c>
      <c r="P31">
        <v>-8.6999999999999993</v>
      </c>
      <c r="Q31">
        <v>13.2</v>
      </c>
      <c r="R31">
        <v>4.7</v>
      </c>
      <c r="S31">
        <v>-3.8</v>
      </c>
      <c r="T31">
        <v>8.5</v>
      </c>
    </row>
    <row r="32" spans="1:20" x14ac:dyDescent="0.2">
      <c r="A32">
        <f t="shared" si="3"/>
        <v>31</v>
      </c>
      <c r="B32">
        <v>16</v>
      </c>
      <c r="C32">
        <v>0</v>
      </c>
      <c r="D32">
        <v>166</v>
      </c>
      <c r="E32">
        <v>45</v>
      </c>
      <c r="F32">
        <f t="shared" si="1"/>
        <v>16.330381768035998</v>
      </c>
      <c r="G32" t="s">
        <v>20</v>
      </c>
      <c r="H32" t="s">
        <v>10</v>
      </c>
      <c r="I32" t="s">
        <v>2</v>
      </c>
      <c r="J32" s="1">
        <v>42748</v>
      </c>
      <c r="K32">
        <v>1.7</v>
      </c>
      <c r="L32">
        <v>4.2</v>
      </c>
      <c r="M32">
        <v>5.9</v>
      </c>
      <c r="N32">
        <f t="shared" si="0"/>
        <v>0</v>
      </c>
      <c r="O32">
        <f t="shared" si="2"/>
        <v>-1.7000000000000002</v>
      </c>
      <c r="P32">
        <v>9.8000000000000007</v>
      </c>
      <c r="Q32">
        <v>7.6</v>
      </c>
      <c r="R32">
        <v>13</v>
      </c>
      <c r="S32">
        <v>18.399999999999999</v>
      </c>
      <c r="T32">
        <v>-5.4</v>
      </c>
    </row>
    <row r="33" spans="1:20" x14ac:dyDescent="0.2">
      <c r="A33">
        <f t="shared" si="3"/>
        <v>32</v>
      </c>
      <c r="B33">
        <v>17</v>
      </c>
      <c r="C33">
        <v>1</v>
      </c>
      <c r="D33">
        <v>168</v>
      </c>
      <c r="E33">
        <v>70</v>
      </c>
      <c r="F33">
        <f t="shared" si="1"/>
        <v>24.801587301587304</v>
      </c>
      <c r="G33" t="s">
        <v>20</v>
      </c>
      <c r="H33" t="s">
        <v>7</v>
      </c>
      <c r="I33" t="s">
        <v>4</v>
      </c>
      <c r="J33" s="1">
        <v>43088</v>
      </c>
      <c r="K33">
        <v>8.9</v>
      </c>
      <c r="L33">
        <v>4.7</v>
      </c>
      <c r="M33">
        <v>7</v>
      </c>
      <c r="N33">
        <f t="shared" si="0"/>
        <v>6.6000000000000014</v>
      </c>
      <c r="O33">
        <f t="shared" si="2"/>
        <v>-2.2999999999999998</v>
      </c>
      <c r="P33">
        <v>10.1</v>
      </c>
      <c r="Q33">
        <v>7.4</v>
      </c>
      <c r="R33">
        <v>10.5</v>
      </c>
      <c r="S33">
        <v>13.6</v>
      </c>
      <c r="T33">
        <v>-3.0999999999999996</v>
      </c>
    </row>
    <row r="34" spans="1:20" x14ac:dyDescent="0.2">
      <c r="A34">
        <f t="shared" si="3"/>
        <v>33</v>
      </c>
      <c r="B34">
        <v>17</v>
      </c>
      <c r="C34">
        <v>0</v>
      </c>
      <c r="D34">
        <v>159</v>
      </c>
      <c r="E34">
        <v>55</v>
      </c>
      <c r="F34">
        <f t="shared" si="1"/>
        <v>21.75546853368142</v>
      </c>
      <c r="G34" t="s">
        <v>20</v>
      </c>
      <c r="H34" t="s">
        <v>7</v>
      </c>
      <c r="I34" t="s">
        <v>4</v>
      </c>
      <c r="J34" s="1">
        <v>42467</v>
      </c>
      <c r="K34">
        <v>0.1</v>
      </c>
      <c r="L34">
        <v>10.7</v>
      </c>
      <c r="M34">
        <v>6.2</v>
      </c>
      <c r="N34">
        <f t="shared" ref="N34:N65" si="4">K34+L34-M34</f>
        <v>4.5999999999999988</v>
      </c>
      <c r="O34">
        <f t="shared" si="2"/>
        <v>4.4999999999999991</v>
      </c>
      <c r="P34">
        <v>2.4</v>
      </c>
      <c r="Q34">
        <v>10.4</v>
      </c>
      <c r="R34">
        <v>6.5</v>
      </c>
      <c r="S34">
        <v>2.5999999999999996</v>
      </c>
      <c r="T34">
        <v>3.9000000000000004</v>
      </c>
    </row>
    <row r="35" spans="1:20" x14ac:dyDescent="0.2">
      <c r="A35">
        <f t="shared" si="3"/>
        <v>34</v>
      </c>
      <c r="B35">
        <v>34</v>
      </c>
      <c r="C35">
        <v>0</v>
      </c>
      <c r="D35">
        <v>156</v>
      </c>
      <c r="E35">
        <v>51</v>
      </c>
      <c r="F35">
        <f t="shared" si="1"/>
        <v>20.956607495069033</v>
      </c>
      <c r="G35" t="s">
        <v>20</v>
      </c>
      <c r="H35" t="s">
        <v>7</v>
      </c>
      <c r="I35" t="s">
        <v>4</v>
      </c>
      <c r="J35" s="1">
        <v>42541</v>
      </c>
      <c r="K35">
        <v>12.3</v>
      </c>
      <c r="L35">
        <v>6.8</v>
      </c>
      <c r="M35">
        <v>8.6999999999999993</v>
      </c>
      <c r="N35">
        <f t="shared" si="4"/>
        <v>10.400000000000002</v>
      </c>
      <c r="O35">
        <f t="shared" ref="O35:O66" si="5">L35-M35</f>
        <v>-1.8999999999999995</v>
      </c>
      <c r="P35">
        <v>5.7</v>
      </c>
      <c r="Q35">
        <v>7.4</v>
      </c>
      <c r="R35">
        <v>6.5</v>
      </c>
      <c r="S35">
        <v>5.6</v>
      </c>
      <c r="T35">
        <v>0.90000000000000036</v>
      </c>
    </row>
    <row r="36" spans="1:20" x14ac:dyDescent="0.2">
      <c r="A36">
        <f t="shared" si="3"/>
        <v>35</v>
      </c>
      <c r="B36">
        <v>16</v>
      </c>
      <c r="C36">
        <v>0</v>
      </c>
      <c r="D36">
        <v>161</v>
      </c>
      <c r="E36">
        <v>53</v>
      </c>
      <c r="F36">
        <f t="shared" si="1"/>
        <v>20.446742023841672</v>
      </c>
      <c r="G36" t="s">
        <v>20</v>
      </c>
      <c r="H36" t="s">
        <v>7</v>
      </c>
      <c r="I36" t="s">
        <v>4</v>
      </c>
      <c r="J36" s="1">
        <v>42408</v>
      </c>
      <c r="K36">
        <v>4.5999999999999996</v>
      </c>
      <c r="L36">
        <v>7.3</v>
      </c>
      <c r="M36">
        <v>12.4</v>
      </c>
      <c r="N36">
        <f t="shared" si="4"/>
        <v>-0.50000000000000178</v>
      </c>
      <c r="O36">
        <f t="shared" si="5"/>
        <v>-5.1000000000000005</v>
      </c>
      <c r="P36">
        <v>-4.5999999999999996</v>
      </c>
      <c r="Q36">
        <v>8.6</v>
      </c>
      <c r="R36">
        <v>4.3</v>
      </c>
      <c r="S36">
        <v>0</v>
      </c>
      <c r="T36">
        <v>4.3</v>
      </c>
    </row>
    <row r="37" spans="1:20" x14ac:dyDescent="0.2">
      <c r="A37">
        <f t="shared" si="3"/>
        <v>36</v>
      </c>
      <c r="B37">
        <v>17</v>
      </c>
      <c r="C37">
        <v>1</v>
      </c>
      <c r="D37">
        <v>177</v>
      </c>
      <c r="E37">
        <v>84</v>
      </c>
      <c r="F37">
        <f t="shared" si="1"/>
        <v>26.812218711098343</v>
      </c>
      <c r="G37" t="s">
        <v>20</v>
      </c>
      <c r="H37" t="s">
        <v>3</v>
      </c>
      <c r="I37" t="s">
        <v>4</v>
      </c>
      <c r="J37" s="1">
        <v>42474</v>
      </c>
      <c r="K37">
        <v>-5</v>
      </c>
      <c r="L37">
        <v>14.6</v>
      </c>
      <c r="M37">
        <v>9.6999999999999993</v>
      </c>
      <c r="N37">
        <f t="shared" si="4"/>
        <v>-9.9999999999999645E-2</v>
      </c>
      <c r="O37">
        <f t="shared" si="5"/>
        <v>4.9000000000000004</v>
      </c>
      <c r="P37">
        <v>-6</v>
      </c>
      <c r="Q37">
        <v>13</v>
      </c>
      <c r="R37">
        <v>7.1</v>
      </c>
      <c r="S37">
        <v>1.1999999999999993</v>
      </c>
      <c r="T37">
        <v>5.9</v>
      </c>
    </row>
    <row r="38" spans="1:20" x14ac:dyDescent="0.2">
      <c r="A38">
        <f t="shared" si="3"/>
        <v>37</v>
      </c>
      <c r="B38">
        <v>18</v>
      </c>
      <c r="C38">
        <v>1</v>
      </c>
      <c r="D38">
        <v>164</v>
      </c>
      <c r="E38">
        <v>53</v>
      </c>
      <c r="F38">
        <f t="shared" si="1"/>
        <v>19.705532421177868</v>
      </c>
      <c r="G38" t="s">
        <v>20</v>
      </c>
      <c r="H38" t="s">
        <v>11</v>
      </c>
      <c r="I38" t="s">
        <v>2</v>
      </c>
      <c r="J38" s="1">
        <v>42562</v>
      </c>
      <c r="K38">
        <v>-2.1</v>
      </c>
      <c r="L38">
        <v>10.1</v>
      </c>
      <c r="M38">
        <v>4.4000000000000004</v>
      </c>
      <c r="N38">
        <f t="shared" si="4"/>
        <v>3.5999999999999996</v>
      </c>
      <c r="O38">
        <f t="shared" si="5"/>
        <v>5.6999999999999993</v>
      </c>
      <c r="P38">
        <v>-8.3000000000000007</v>
      </c>
      <c r="Q38">
        <v>8.4</v>
      </c>
      <c r="R38">
        <v>-1</v>
      </c>
      <c r="S38">
        <v>-10.4</v>
      </c>
      <c r="T38">
        <v>9.4</v>
      </c>
    </row>
    <row r="39" spans="1:20" x14ac:dyDescent="0.2">
      <c r="A39">
        <f t="shared" si="3"/>
        <v>38</v>
      </c>
      <c r="B39">
        <v>17</v>
      </c>
      <c r="C39">
        <v>0</v>
      </c>
      <c r="D39">
        <v>156</v>
      </c>
      <c r="E39">
        <v>47</v>
      </c>
      <c r="F39">
        <f t="shared" si="1"/>
        <v>19.312952005259696</v>
      </c>
      <c r="G39" t="s">
        <v>20</v>
      </c>
      <c r="H39" t="s">
        <v>10</v>
      </c>
      <c r="I39" t="s">
        <v>2</v>
      </c>
      <c r="J39" s="1">
        <v>42555</v>
      </c>
      <c r="K39">
        <v>3.1</v>
      </c>
      <c r="L39">
        <v>9.1999999999999993</v>
      </c>
      <c r="M39">
        <v>10.3</v>
      </c>
      <c r="N39">
        <f t="shared" si="4"/>
        <v>1.9999999999999982</v>
      </c>
      <c r="O39">
        <f t="shared" si="5"/>
        <v>-1.1000000000000014</v>
      </c>
      <c r="P39">
        <v>-11.6</v>
      </c>
      <c r="Q39">
        <v>12.5</v>
      </c>
      <c r="R39">
        <v>5.0999999999999996</v>
      </c>
      <c r="S39">
        <v>-2.3000000000000007</v>
      </c>
      <c r="T39">
        <v>7.4</v>
      </c>
    </row>
    <row r="40" spans="1:20" x14ac:dyDescent="0.2">
      <c r="A40">
        <f t="shared" si="3"/>
        <v>39</v>
      </c>
      <c r="B40">
        <v>16</v>
      </c>
      <c r="C40">
        <v>1</v>
      </c>
      <c r="D40">
        <v>167</v>
      </c>
      <c r="E40">
        <v>64</v>
      </c>
      <c r="F40">
        <f t="shared" si="1"/>
        <v>22.948115744558788</v>
      </c>
      <c r="G40" t="s">
        <v>20</v>
      </c>
      <c r="H40" t="s">
        <v>10</v>
      </c>
      <c r="I40" t="s">
        <v>2</v>
      </c>
      <c r="J40" s="1">
        <v>42583</v>
      </c>
      <c r="K40">
        <v>1.5</v>
      </c>
      <c r="L40">
        <v>10.5</v>
      </c>
      <c r="M40">
        <v>10.9</v>
      </c>
      <c r="N40">
        <f t="shared" si="4"/>
        <v>1.0999999999999996</v>
      </c>
      <c r="O40">
        <f t="shared" si="5"/>
        <v>-0.40000000000000036</v>
      </c>
      <c r="P40">
        <v>-0.6</v>
      </c>
      <c r="Q40">
        <v>8.5</v>
      </c>
      <c r="R40">
        <v>9.6</v>
      </c>
      <c r="S40">
        <v>10.7</v>
      </c>
      <c r="T40">
        <v>-1.0999999999999996</v>
      </c>
    </row>
    <row r="41" spans="1:20" x14ac:dyDescent="0.2">
      <c r="A41">
        <f t="shared" si="3"/>
        <v>40</v>
      </c>
      <c r="B41">
        <v>30</v>
      </c>
      <c r="C41">
        <v>0</v>
      </c>
      <c r="D41">
        <v>171</v>
      </c>
      <c r="E41">
        <v>63</v>
      </c>
      <c r="F41">
        <f t="shared" si="1"/>
        <v>21.54509079716836</v>
      </c>
      <c r="G41" t="s">
        <v>20</v>
      </c>
      <c r="H41" t="s">
        <v>5</v>
      </c>
      <c r="I41" t="s">
        <v>2</v>
      </c>
      <c r="J41" s="1">
        <v>42583</v>
      </c>
      <c r="K41">
        <v>9.6999999999999993</v>
      </c>
      <c r="L41">
        <v>6.9</v>
      </c>
      <c r="M41">
        <v>8.5</v>
      </c>
      <c r="N41">
        <f t="shared" si="4"/>
        <v>8.1000000000000014</v>
      </c>
      <c r="O41">
        <f t="shared" si="5"/>
        <v>-1.5999999999999996</v>
      </c>
      <c r="P41">
        <v>-7.2</v>
      </c>
      <c r="Q41">
        <v>11.5</v>
      </c>
      <c r="R41">
        <v>7.9</v>
      </c>
      <c r="S41">
        <v>4.3000000000000007</v>
      </c>
      <c r="T41">
        <v>3.5999999999999996</v>
      </c>
    </row>
    <row r="42" spans="1:20" x14ac:dyDescent="0.2">
      <c r="A42">
        <f t="shared" si="3"/>
        <v>41</v>
      </c>
      <c r="B42">
        <v>39</v>
      </c>
      <c r="C42">
        <v>1</v>
      </c>
      <c r="D42">
        <v>163</v>
      </c>
      <c r="E42">
        <v>65</v>
      </c>
      <c r="F42">
        <f t="shared" si="1"/>
        <v>24.464601603372351</v>
      </c>
      <c r="G42" t="s">
        <v>20</v>
      </c>
      <c r="H42" t="s">
        <v>3</v>
      </c>
      <c r="I42" t="s">
        <v>4</v>
      </c>
      <c r="J42" s="1">
        <v>42605</v>
      </c>
      <c r="K42">
        <v>-5.4</v>
      </c>
      <c r="L42">
        <v>12.8</v>
      </c>
      <c r="M42">
        <v>2.2999999999999998</v>
      </c>
      <c r="N42">
        <f t="shared" si="4"/>
        <v>5.1000000000000005</v>
      </c>
      <c r="O42">
        <f t="shared" si="5"/>
        <v>10.5</v>
      </c>
      <c r="P42">
        <v>-0.7</v>
      </c>
      <c r="Q42">
        <v>11.6</v>
      </c>
      <c r="R42">
        <v>3.7</v>
      </c>
      <c r="S42">
        <v>-4.1999999999999993</v>
      </c>
      <c r="T42">
        <v>7.8999999999999995</v>
      </c>
    </row>
    <row r="43" spans="1:20" x14ac:dyDescent="0.2">
      <c r="A43">
        <f t="shared" si="3"/>
        <v>42</v>
      </c>
      <c r="B43">
        <v>18</v>
      </c>
      <c r="C43">
        <v>1</v>
      </c>
      <c r="D43">
        <v>170</v>
      </c>
      <c r="E43">
        <v>59</v>
      </c>
      <c r="F43">
        <f t="shared" si="1"/>
        <v>20.415224913494811</v>
      </c>
      <c r="G43" t="s">
        <v>20</v>
      </c>
      <c r="H43" t="s">
        <v>3</v>
      </c>
      <c r="I43" t="s">
        <v>4</v>
      </c>
      <c r="J43" s="1">
        <v>42633</v>
      </c>
      <c r="K43">
        <v>-7</v>
      </c>
      <c r="L43">
        <v>14.5</v>
      </c>
      <c r="M43">
        <v>7.3</v>
      </c>
      <c r="N43">
        <f t="shared" si="4"/>
        <v>0.20000000000000018</v>
      </c>
      <c r="O43">
        <f t="shared" si="5"/>
        <v>7.2</v>
      </c>
      <c r="P43">
        <v>-20.399999999999999</v>
      </c>
      <c r="Q43">
        <v>16</v>
      </c>
      <c r="R43">
        <v>-5.5</v>
      </c>
      <c r="S43">
        <v>-27</v>
      </c>
      <c r="T43">
        <v>21.5</v>
      </c>
    </row>
    <row r="44" spans="1:20" x14ac:dyDescent="0.2">
      <c r="A44">
        <f t="shared" si="3"/>
        <v>43</v>
      </c>
      <c r="B44">
        <v>36</v>
      </c>
      <c r="C44">
        <v>1</v>
      </c>
      <c r="D44">
        <v>176</v>
      </c>
      <c r="E44">
        <v>56</v>
      </c>
      <c r="F44">
        <f t="shared" si="1"/>
        <v>18.078512396694215</v>
      </c>
      <c r="G44" t="s">
        <v>20</v>
      </c>
      <c r="H44" t="s">
        <v>5</v>
      </c>
      <c r="I44" t="s">
        <v>2</v>
      </c>
      <c r="J44" s="1">
        <v>42681</v>
      </c>
      <c r="K44">
        <v>2.1</v>
      </c>
      <c r="L44">
        <v>10.5</v>
      </c>
      <c r="M44">
        <v>7</v>
      </c>
      <c r="N44">
        <f t="shared" si="4"/>
        <v>5.6</v>
      </c>
      <c r="O44">
        <f t="shared" si="5"/>
        <v>3.5</v>
      </c>
      <c r="P44">
        <v>2.2000000000000002</v>
      </c>
      <c r="Q44">
        <v>8.8000000000000007</v>
      </c>
      <c r="R44">
        <v>2.2000000000000002</v>
      </c>
      <c r="S44">
        <v>-4.4000000000000004</v>
      </c>
      <c r="T44">
        <v>6.6000000000000005</v>
      </c>
    </row>
    <row r="45" spans="1:20" x14ac:dyDescent="0.2">
      <c r="A45">
        <f t="shared" si="3"/>
        <v>44</v>
      </c>
      <c r="B45">
        <v>29</v>
      </c>
      <c r="C45">
        <v>0</v>
      </c>
      <c r="D45">
        <v>166</v>
      </c>
      <c r="E45">
        <v>60</v>
      </c>
      <c r="F45">
        <f t="shared" si="1"/>
        <v>21.773842357381334</v>
      </c>
      <c r="G45" t="s">
        <v>20</v>
      </c>
      <c r="H45" t="s">
        <v>12</v>
      </c>
      <c r="I45" t="s">
        <v>2</v>
      </c>
      <c r="J45" s="1">
        <v>42240</v>
      </c>
      <c r="K45">
        <v>0.5</v>
      </c>
      <c r="L45">
        <v>9.8000000000000007</v>
      </c>
      <c r="M45">
        <v>3.4</v>
      </c>
      <c r="N45">
        <f t="shared" si="4"/>
        <v>6.9</v>
      </c>
      <c r="O45">
        <f t="shared" si="5"/>
        <v>6.4</v>
      </c>
      <c r="P45">
        <v>-13.4</v>
      </c>
      <c r="Q45">
        <v>5.8</v>
      </c>
      <c r="R45">
        <v>1.1000000000000001</v>
      </c>
      <c r="S45">
        <v>-3.5999999999999992</v>
      </c>
      <c r="T45">
        <v>4.6999999999999993</v>
      </c>
    </row>
    <row r="46" spans="1:20" x14ac:dyDescent="0.2">
      <c r="A46">
        <f t="shared" si="3"/>
        <v>45</v>
      </c>
      <c r="B46">
        <v>34</v>
      </c>
      <c r="C46">
        <v>0</v>
      </c>
      <c r="D46">
        <v>162</v>
      </c>
      <c r="E46">
        <v>68</v>
      </c>
      <c r="F46">
        <f t="shared" si="1"/>
        <v>25.910684346898339</v>
      </c>
      <c r="G46" t="s">
        <v>20</v>
      </c>
      <c r="H46" t="s">
        <v>3</v>
      </c>
      <c r="I46" t="s">
        <v>4</v>
      </c>
      <c r="J46" s="1">
        <v>42251</v>
      </c>
      <c r="K46">
        <v>9.9</v>
      </c>
      <c r="L46">
        <v>3.8</v>
      </c>
      <c r="M46">
        <v>4</v>
      </c>
      <c r="N46">
        <f t="shared" si="4"/>
        <v>9.6999999999999993</v>
      </c>
      <c r="O46">
        <f t="shared" si="5"/>
        <v>-0.20000000000000018</v>
      </c>
      <c r="P46">
        <v>-3</v>
      </c>
      <c r="Q46">
        <v>4.0999999999999996</v>
      </c>
      <c r="R46">
        <v>0.6</v>
      </c>
      <c r="S46">
        <v>-2.8999999999999995</v>
      </c>
      <c r="T46">
        <v>3.4999999999999996</v>
      </c>
    </row>
    <row r="47" spans="1:20" x14ac:dyDescent="0.2">
      <c r="A47">
        <f t="shared" si="3"/>
        <v>46</v>
      </c>
      <c r="B47">
        <v>37</v>
      </c>
      <c r="C47">
        <v>1</v>
      </c>
      <c r="D47">
        <v>181</v>
      </c>
      <c r="E47">
        <v>70</v>
      </c>
      <c r="F47">
        <f t="shared" si="1"/>
        <v>21.366869143188545</v>
      </c>
      <c r="G47" t="s">
        <v>20</v>
      </c>
      <c r="H47" t="s">
        <v>12</v>
      </c>
      <c r="I47" t="s">
        <v>2</v>
      </c>
      <c r="J47" s="1">
        <v>42045</v>
      </c>
      <c r="K47">
        <v>-2.5</v>
      </c>
      <c r="L47">
        <v>12.7</v>
      </c>
      <c r="M47">
        <v>5.4</v>
      </c>
      <c r="N47">
        <f t="shared" si="4"/>
        <v>4.7999999999999989</v>
      </c>
      <c r="O47">
        <f t="shared" si="5"/>
        <v>7.2999999999999989</v>
      </c>
      <c r="P47">
        <v>5.8</v>
      </c>
      <c r="Q47">
        <v>9.3000000000000007</v>
      </c>
      <c r="R47">
        <v>5.9</v>
      </c>
      <c r="S47">
        <v>2.5</v>
      </c>
      <c r="T47">
        <v>3.4000000000000004</v>
      </c>
    </row>
    <row r="48" spans="1:20" x14ac:dyDescent="0.2">
      <c r="A48">
        <f t="shared" si="3"/>
        <v>47</v>
      </c>
      <c r="B48">
        <v>16</v>
      </c>
      <c r="C48">
        <v>0</v>
      </c>
      <c r="D48">
        <v>159</v>
      </c>
      <c r="E48">
        <v>55</v>
      </c>
      <c r="F48">
        <f t="shared" si="1"/>
        <v>21.75546853368142</v>
      </c>
      <c r="G48" t="s">
        <v>20</v>
      </c>
      <c r="H48" t="s">
        <v>3</v>
      </c>
      <c r="I48" t="s">
        <v>4</v>
      </c>
      <c r="J48" s="1">
        <v>42233</v>
      </c>
      <c r="K48">
        <v>11.9</v>
      </c>
      <c r="L48">
        <v>5.9</v>
      </c>
      <c r="M48">
        <v>10</v>
      </c>
      <c r="N48">
        <f t="shared" si="4"/>
        <v>7.8000000000000007</v>
      </c>
      <c r="O48">
        <f t="shared" si="5"/>
        <v>-4.0999999999999996</v>
      </c>
      <c r="P48">
        <v>3</v>
      </c>
      <c r="Q48">
        <v>9.9</v>
      </c>
      <c r="R48">
        <v>7.6</v>
      </c>
      <c r="S48">
        <v>5.2999999999999989</v>
      </c>
      <c r="T48">
        <v>2.3000000000000007</v>
      </c>
    </row>
    <row r="49" spans="1:20" x14ac:dyDescent="0.2">
      <c r="A49">
        <f t="shared" si="3"/>
        <v>48</v>
      </c>
      <c r="B49">
        <v>21</v>
      </c>
      <c r="C49">
        <v>1</v>
      </c>
      <c r="D49">
        <v>170</v>
      </c>
      <c r="E49">
        <v>75</v>
      </c>
      <c r="F49">
        <f t="shared" si="1"/>
        <v>25.951557093425606</v>
      </c>
      <c r="G49" t="s">
        <v>6</v>
      </c>
      <c r="H49" t="s">
        <v>3</v>
      </c>
      <c r="I49" t="s">
        <v>4</v>
      </c>
      <c r="J49" s="1">
        <v>43133</v>
      </c>
      <c r="K49">
        <v>4.3</v>
      </c>
      <c r="L49">
        <v>11.4</v>
      </c>
      <c r="M49">
        <v>9.6</v>
      </c>
      <c r="N49">
        <f t="shared" si="4"/>
        <v>6.1</v>
      </c>
      <c r="O49">
        <f t="shared" si="5"/>
        <v>1.8000000000000007</v>
      </c>
      <c r="P49">
        <v>5.3</v>
      </c>
      <c r="Q49">
        <v>13.3</v>
      </c>
      <c r="R49">
        <v>10.1</v>
      </c>
      <c r="S49">
        <v>6.8999999999999986</v>
      </c>
      <c r="T49">
        <v>3.2000000000000011</v>
      </c>
    </row>
    <row r="50" spans="1:20" x14ac:dyDescent="0.2">
      <c r="A50">
        <f t="shared" si="3"/>
        <v>49</v>
      </c>
      <c r="B50">
        <v>29</v>
      </c>
      <c r="C50">
        <v>1</v>
      </c>
      <c r="D50">
        <v>168</v>
      </c>
      <c r="E50">
        <v>80</v>
      </c>
      <c r="F50">
        <f t="shared" si="1"/>
        <v>28.344671201814055</v>
      </c>
      <c r="G50" t="s">
        <v>6</v>
      </c>
      <c r="H50" t="s">
        <v>3</v>
      </c>
      <c r="I50" t="s">
        <v>4</v>
      </c>
      <c r="J50" s="1">
        <v>42944</v>
      </c>
      <c r="K50">
        <v>2.6</v>
      </c>
      <c r="L50">
        <v>7.4</v>
      </c>
      <c r="M50">
        <v>2.2000000000000002</v>
      </c>
      <c r="N50">
        <f t="shared" si="4"/>
        <v>7.8</v>
      </c>
      <c r="O50">
        <f t="shared" si="5"/>
        <v>5.2</v>
      </c>
      <c r="P50">
        <v>3.8</v>
      </c>
      <c r="Q50">
        <v>5.8</v>
      </c>
      <c r="R50">
        <v>3.6</v>
      </c>
      <c r="S50">
        <v>1.4000000000000004</v>
      </c>
      <c r="T50">
        <v>2.1999999999999997</v>
      </c>
    </row>
    <row r="51" spans="1:20" x14ac:dyDescent="0.2">
      <c r="A51">
        <f t="shared" si="3"/>
        <v>50</v>
      </c>
      <c r="B51">
        <v>24</v>
      </c>
      <c r="C51">
        <v>0</v>
      </c>
      <c r="D51">
        <v>167</v>
      </c>
      <c r="E51">
        <v>55</v>
      </c>
      <c r="F51">
        <f t="shared" si="1"/>
        <v>19.721036967980208</v>
      </c>
      <c r="G51" t="s">
        <v>6</v>
      </c>
      <c r="H51" t="s">
        <v>3</v>
      </c>
      <c r="I51" t="s">
        <v>4</v>
      </c>
      <c r="J51" s="1">
        <v>43290</v>
      </c>
      <c r="K51">
        <v>-4.0999999999999996</v>
      </c>
      <c r="L51">
        <v>10</v>
      </c>
      <c r="M51">
        <v>8.5</v>
      </c>
      <c r="N51">
        <f t="shared" si="4"/>
        <v>-2.5999999999999996</v>
      </c>
      <c r="O51">
        <f t="shared" si="5"/>
        <v>1.5</v>
      </c>
      <c r="P51">
        <v>-7.6</v>
      </c>
      <c r="Q51">
        <v>9</v>
      </c>
      <c r="R51">
        <v>1.1000000000000001</v>
      </c>
      <c r="S51">
        <v>-6.8000000000000007</v>
      </c>
      <c r="T51">
        <v>7.9</v>
      </c>
    </row>
    <row r="52" spans="1:20" x14ac:dyDescent="0.2">
      <c r="A52">
        <f t="shared" si="3"/>
        <v>51</v>
      </c>
      <c r="B52">
        <v>25</v>
      </c>
      <c r="C52">
        <v>1</v>
      </c>
      <c r="D52">
        <v>177</v>
      </c>
      <c r="E52">
        <v>78</v>
      </c>
      <c r="F52">
        <f t="shared" si="1"/>
        <v>24.897060231734173</v>
      </c>
      <c r="G52" t="s">
        <v>6</v>
      </c>
      <c r="H52" t="s">
        <v>5</v>
      </c>
      <c r="I52" t="s">
        <v>2</v>
      </c>
      <c r="J52" s="1">
        <v>42286</v>
      </c>
      <c r="K52">
        <v>2.7</v>
      </c>
      <c r="L52">
        <v>11.8</v>
      </c>
      <c r="M52">
        <v>8.5</v>
      </c>
      <c r="N52">
        <f t="shared" si="4"/>
        <v>6</v>
      </c>
      <c r="O52">
        <f t="shared" si="5"/>
        <v>3.3000000000000007</v>
      </c>
      <c r="P52">
        <v>-3.5</v>
      </c>
      <c r="Q52">
        <v>14.7</v>
      </c>
      <c r="R52">
        <v>7.8</v>
      </c>
      <c r="S52">
        <v>0.90000000000000036</v>
      </c>
      <c r="T52">
        <v>6.8999999999999995</v>
      </c>
    </row>
    <row r="53" spans="1:20" x14ac:dyDescent="0.2">
      <c r="A53">
        <f t="shared" si="3"/>
        <v>52</v>
      </c>
      <c r="B53">
        <v>18</v>
      </c>
      <c r="C53">
        <v>0</v>
      </c>
      <c r="D53">
        <v>172</v>
      </c>
      <c r="E53">
        <v>72</v>
      </c>
      <c r="F53">
        <f t="shared" si="1"/>
        <v>24.337479718766904</v>
      </c>
      <c r="G53" t="s">
        <v>6</v>
      </c>
      <c r="H53" t="s">
        <v>9</v>
      </c>
      <c r="I53" t="s">
        <v>4</v>
      </c>
      <c r="J53" s="1">
        <v>43228</v>
      </c>
      <c r="K53">
        <v>-1.8</v>
      </c>
      <c r="L53">
        <v>11.8</v>
      </c>
      <c r="M53">
        <v>9.1</v>
      </c>
      <c r="N53">
        <f t="shared" si="4"/>
        <v>0.90000000000000036</v>
      </c>
      <c r="O53">
        <f t="shared" si="5"/>
        <v>2.7000000000000011</v>
      </c>
      <c r="P53">
        <v>-14.4</v>
      </c>
      <c r="Q53">
        <v>13.2</v>
      </c>
      <c r="R53">
        <v>7</v>
      </c>
      <c r="S53">
        <v>0.80000000000000071</v>
      </c>
      <c r="T53">
        <v>6.1999999999999993</v>
      </c>
    </row>
    <row r="54" spans="1:20" x14ac:dyDescent="0.2">
      <c r="A54">
        <f t="shared" si="3"/>
        <v>53</v>
      </c>
      <c r="B54">
        <v>26</v>
      </c>
      <c r="C54">
        <v>1</v>
      </c>
      <c r="D54">
        <v>162</v>
      </c>
      <c r="E54">
        <v>59</v>
      </c>
      <c r="F54">
        <f t="shared" si="1"/>
        <v>22.481329065691206</v>
      </c>
      <c r="G54" t="s">
        <v>6</v>
      </c>
      <c r="H54" t="s">
        <v>9</v>
      </c>
      <c r="I54" t="s">
        <v>4</v>
      </c>
      <c r="J54" s="3">
        <v>43300</v>
      </c>
      <c r="K54">
        <v>11.8</v>
      </c>
      <c r="L54">
        <v>7.3</v>
      </c>
      <c r="M54">
        <v>6.9</v>
      </c>
      <c r="N54">
        <f t="shared" si="4"/>
        <v>12.200000000000001</v>
      </c>
      <c r="O54">
        <f t="shared" si="5"/>
        <v>0.39999999999999947</v>
      </c>
      <c r="P54" s="2">
        <v>-16.899999999999999</v>
      </c>
      <c r="Q54" s="2">
        <v>9.6</v>
      </c>
      <c r="R54" s="2">
        <v>0.5</v>
      </c>
      <c r="S54">
        <v>-8.6</v>
      </c>
      <c r="T54">
        <v>9.1</v>
      </c>
    </row>
    <row r="55" spans="1:20" x14ac:dyDescent="0.2">
      <c r="A55">
        <f t="shared" si="3"/>
        <v>54</v>
      </c>
      <c r="B55">
        <v>16</v>
      </c>
      <c r="C55">
        <v>0</v>
      </c>
      <c r="D55">
        <v>147</v>
      </c>
      <c r="E55">
        <v>54</v>
      </c>
      <c r="F55">
        <f t="shared" si="1"/>
        <v>24.989587671803417</v>
      </c>
      <c r="G55" t="s">
        <v>6</v>
      </c>
      <c r="H55" t="s">
        <v>5</v>
      </c>
      <c r="I55" t="s">
        <v>2</v>
      </c>
      <c r="J55" s="3">
        <v>43115</v>
      </c>
      <c r="K55">
        <v>12.5</v>
      </c>
      <c r="L55">
        <v>3.4</v>
      </c>
      <c r="M55">
        <v>8.8000000000000007</v>
      </c>
      <c r="N55">
        <f t="shared" si="4"/>
        <v>7.1</v>
      </c>
      <c r="O55">
        <f t="shared" si="5"/>
        <v>-5.4</v>
      </c>
      <c r="P55" s="2">
        <v>13.3</v>
      </c>
      <c r="Q55" s="2">
        <v>3.3</v>
      </c>
      <c r="R55" s="2">
        <v>8.9</v>
      </c>
      <c r="S55">
        <v>14.5</v>
      </c>
      <c r="T55">
        <v>-5.6000000000000005</v>
      </c>
    </row>
    <row r="56" spans="1:20" x14ac:dyDescent="0.2">
      <c r="A56">
        <f t="shared" si="3"/>
        <v>55</v>
      </c>
      <c r="B56">
        <v>16</v>
      </c>
      <c r="C56">
        <v>0</v>
      </c>
      <c r="D56">
        <v>158</v>
      </c>
      <c r="E56">
        <v>77</v>
      </c>
      <c r="F56">
        <f t="shared" si="1"/>
        <v>30.844415958980935</v>
      </c>
      <c r="G56" t="s">
        <v>6</v>
      </c>
      <c r="H56" t="s">
        <v>9</v>
      </c>
      <c r="I56" t="s">
        <v>4</v>
      </c>
      <c r="J56" s="3">
        <v>43146</v>
      </c>
      <c r="K56">
        <v>0.6</v>
      </c>
      <c r="L56">
        <v>10.199999999999999</v>
      </c>
      <c r="M56">
        <v>11</v>
      </c>
      <c r="N56">
        <f t="shared" si="4"/>
        <v>-0.20000000000000107</v>
      </c>
      <c r="O56">
        <f t="shared" si="5"/>
        <v>-0.80000000000000071</v>
      </c>
      <c r="P56" s="2">
        <v>-7.1</v>
      </c>
      <c r="Q56" s="2">
        <v>9.4</v>
      </c>
      <c r="R56" s="2">
        <v>9.1999999999999993</v>
      </c>
      <c r="S56">
        <v>8.9999999999999982</v>
      </c>
      <c r="T56">
        <v>0.20000000000000107</v>
      </c>
    </row>
    <row r="57" spans="1:20" x14ac:dyDescent="0.2">
      <c r="A57">
        <f t="shared" si="3"/>
        <v>56</v>
      </c>
      <c r="B57">
        <v>16</v>
      </c>
      <c r="C57">
        <v>0</v>
      </c>
      <c r="D57">
        <v>167</v>
      </c>
      <c r="E57">
        <v>65</v>
      </c>
      <c r="F57">
        <f t="shared" si="1"/>
        <v>23.30668005306752</v>
      </c>
      <c r="G57" t="s">
        <v>6</v>
      </c>
      <c r="H57" t="s">
        <v>9</v>
      </c>
      <c r="I57" t="s">
        <v>4</v>
      </c>
      <c r="J57" s="3">
        <v>43161</v>
      </c>
      <c r="K57">
        <v>2.2999999999999998</v>
      </c>
      <c r="L57">
        <v>15</v>
      </c>
      <c r="M57">
        <v>17.600000000000001</v>
      </c>
      <c r="N57">
        <f t="shared" si="4"/>
        <v>-0.30000000000000071</v>
      </c>
      <c r="O57">
        <f t="shared" si="5"/>
        <v>-2.6000000000000014</v>
      </c>
      <c r="P57" s="2">
        <v>2.2999999999999998</v>
      </c>
      <c r="Q57" s="2">
        <v>12.2</v>
      </c>
      <c r="R57" s="2">
        <v>5</v>
      </c>
      <c r="S57">
        <v>-2.1999999999999993</v>
      </c>
      <c r="T57">
        <v>7.1999999999999993</v>
      </c>
    </row>
    <row r="58" spans="1:20" x14ac:dyDescent="0.2">
      <c r="A58">
        <f t="shared" si="3"/>
        <v>57</v>
      </c>
      <c r="B58">
        <v>16</v>
      </c>
      <c r="C58">
        <v>1</v>
      </c>
      <c r="D58">
        <v>161</v>
      </c>
      <c r="E58">
        <v>64</v>
      </c>
      <c r="F58">
        <f t="shared" si="1"/>
        <v>24.69040546275221</v>
      </c>
      <c r="G58" t="s">
        <v>6</v>
      </c>
      <c r="H58" t="s">
        <v>4</v>
      </c>
      <c r="I58" t="s">
        <v>2</v>
      </c>
      <c r="J58" s="3">
        <v>43450</v>
      </c>
      <c r="K58">
        <v>12.6</v>
      </c>
      <c r="L58">
        <v>10.3</v>
      </c>
      <c r="M58">
        <v>19.5</v>
      </c>
      <c r="N58">
        <f t="shared" si="4"/>
        <v>3.3999999999999986</v>
      </c>
      <c r="O58">
        <f t="shared" si="5"/>
        <v>-9.1999999999999993</v>
      </c>
      <c r="P58" s="2">
        <v>-15.8</v>
      </c>
      <c r="Q58" s="2">
        <v>10.199999999999999</v>
      </c>
      <c r="R58" s="2">
        <v>2.5</v>
      </c>
      <c r="S58">
        <v>-5.1999999999999993</v>
      </c>
      <c r="T58">
        <v>7.6999999999999993</v>
      </c>
    </row>
    <row r="59" spans="1:20" x14ac:dyDescent="0.2">
      <c r="A59">
        <f t="shared" si="3"/>
        <v>58</v>
      </c>
      <c r="B59">
        <v>19</v>
      </c>
      <c r="C59">
        <v>0</v>
      </c>
      <c r="D59">
        <v>163</v>
      </c>
      <c r="E59">
        <v>61</v>
      </c>
      <c r="F59">
        <f t="shared" si="1"/>
        <v>22.959087658549436</v>
      </c>
      <c r="G59" t="s">
        <v>6</v>
      </c>
      <c r="H59" t="s">
        <v>9</v>
      </c>
      <c r="I59" t="s">
        <v>4</v>
      </c>
      <c r="J59" s="3">
        <v>43084</v>
      </c>
      <c r="K59">
        <v>0.5</v>
      </c>
      <c r="L59">
        <v>10.1</v>
      </c>
      <c r="M59">
        <v>10.1</v>
      </c>
      <c r="N59">
        <f t="shared" si="4"/>
        <v>0.5</v>
      </c>
      <c r="O59">
        <f t="shared" si="5"/>
        <v>0</v>
      </c>
      <c r="P59" s="2">
        <v>-6.2</v>
      </c>
      <c r="Q59" s="2">
        <v>10</v>
      </c>
      <c r="R59" s="2">
        <v>4.3</v>
      </c>
      <c r="S59">
        <v>-1.4000000000000004</v>
      </c>
      <c r="T59">
        <v>5.7</v>
      </c>
    </row>
    <row r="60" spans="1:20" x14ac:dyDescent="0.2">
      <c r="A60">
        <f t="shared" si="3"/>
        <v>59</v>
      </c>
      <c r="B60">
        <v>20</v>
      </c>
      <c r="C60">
        <v>1</v>
      </c>
      <c r="D60">
        <v>177</v>
      </c>
      <c r="E60">
        <v>79</v>
      </c>
      <c r="F60">
        <f t="shared" si="1"/>
        <v>25.216253311628204</v>
      </c>
      <c r="G60" t="s">
        <v>6</v>
      </c>
      <c r="H60" t="s">
        <v>2</v>
      </c>
      <c r="I60" t="s">
        <v>4</v>
      </c>
      <c r="J60" s="3">
        <v>43007</v>
      </c>
      <c r="K60">
        <v>8.3000000000000007</v>
      </c>
      <c r="L60">
        <v>9.8000000000000007</v>
      </c>
      <c r="M60">
        <v>9.8000000000000007</v>
      </c>
      <c r="N60">
        <f t="shared" si="4"/>
        <v>8.3000000000000007</v>
      </c>
      <c r="O60">
        <f t="shared" si="5"/>
        <v>0</v>
      </c>
      <c r="P60" s="2">
        <v>4.5999999999999996</v>
      </c>
      <c r="Q60" s="2">
        <v>8</v>
      </c>
      <c r="R60" s="2">
        <v>6.4</v>
      </c>
      <c r="S60">
        <v>4.8000000000000007</v>
      </c>
      <c r="T60">
        <v>1.5999999999999996</v>
      </c>
    </row>
    <row r="61" spans="1:20" x14ac:dyDescent="0.2">
      <c r="A61">
        <f t="shared" si="3"/>
        <v>60</v>
      </c>
      <c r="B61">
        <v>38</v>
      </c>
      <c r="C61">
        <v>1</v>
      </c>
      <c r="D61">
        <v>175</v>
      </c>
      <c r="E61">
        <v>74</v>
      </c>
      <c r="F61">
        <f t="shared" si="1"/>
        <v>24.163265306122447</v>
      </c>
      <c r="G61" t="s">
        <v>6</v>
      </c>
      <c r="H61" t="s">
        <v>4</v>
      </c>
      <c r="I61" t="s">
        <v>2</v>
      </c>
      <c r="J61" s="3">
        <v>42908</v>
      </c>
      <c r="K61">
        <v>10.4</v>
      </c>
      <c r="L61">
        <v>7.5</v>
      </c>
      <c r="M61">
        <v>8.6999999999999993</v>
      </c>
      <c r="N61">
        <f t="shared" si="4"/>
        <v>9.1999999999999993</v>
      </c>
      <c r="O61">
        <f t="shared" si="5"/>
        <v>-1.1999999999999993</v>
      </c>
      <c r="P61" s="2">
        <v>8.1999999999999993</v>
      </c>
      <c r="Q61" s="2">
        <v>5</v>
      </c>
      <c r="R61" s="2">
        <v>1.8</v>
      </c>
      <c r="S61">
        <v>-1.4000000000000001</v>
      </c>
      <c r="T61">
        <v>3.2</v>
      </c>
    </row>
    <row r="62" spans="1:20" x14ac:dyDescent="0.2">
      <c r="A62">
        <f t="shared" si="3"/>
        <v>61</v>
      </c>
      <c r="B62">
        <v>37</v>
      </c>
      <c r="C62">
        <v>1</v>
      </c>
      <c r="D62">
        <v>172</v>
      </c>
      <c r="E62">
        <v>72</v>
      </c>
      <c r="F62">
        <f t="shared" si="1"/>
        <v>24.337479718766904</v>
      </c>
      <c r="G62" t="s">
        <v>6</v>
      </c>
      <c r="H62" t="s">
        <v>4</v>
      </c>
      <c r="I62" t="s">
        <v>2</v>
      </c>
      <c r="J62" s="3">
        <v>42240</v>
      </c>
      <c r="K62">
        <v>0.5</v>
      </c>
      <c r="L62">
        <v>10.6</v>
      </c>
      <c r="M62">
        <v>4.5</v>
      </c>
      <c r="N62">
        <f t="shared" si="4"/>
        <v>6.6</v>
      </c>
      <c r="O62">
        <f t="shared" si="5"/>
        <v>6.1</v>
      </c>
      <c r="P62" s="2">
        <v>-1.3</v>
      </c>
      <c r="Q62" s="2">
        <v>10.3</v>
      </c>
      <c r="R62" s="2">
        <v>2</v>
      </c>
      <c r="S62">
        <v>-6.3000000000000007</v>
      </c>
      <c r="T62">
        <v>8.3000000000000007</v>
      </c>
    </row>
    <row r="63" spans="1:20" x14ac:dyDescent="0.2">
      <c r="A63">
        <f t="shared" si="3"/>
        <v>62</v>
      </c>
      <c r="B63">
        <v>33</v>
      </c>
      <c r="C63">
        <v>0</v>
      </c>
      <c r="D63">
        <v>151</v>
      </c>
      <c r="E63">
        <v>61</v>
      </c>
      <c r="F63">
        <f t="shared" si="1"/>
        <v>26.753212578395683</v>
      </c>
      <c r="G63" t="s">
        <v>6</v>
      </c>
      <c r="H63" t="s">
        <v>2</v>
      </c>
      <c r="I63" t="s">
        <v>4</v>
      </c>
      <c r="J63" s="3">
        <v>42836</v>
      </c>
      <c r="K63">
        <v>-2.2999999999999998</v>
      </c>
      <c r="L63">
        <v>8.3000000000000007</v>
      </c>
      <c r="M63">
        <v>4.3</v>
      </c>
      <c r="N63">
        <f t="shared" si="4"/>
        <v>1.7000000000000011</v>
      </c>
      <c r="O63">
        <f t="shared" si="5"/>
        <v>4.0000000000000009</v>
      </c>
      <c r="P63" s="2">
        <v>-0.8</v>
      </c>
      <c r="Q63" s="2">
        <v>8.6</v>
      </c>
      <c r="R63" s="2">
        <v>6.9</v>
      </c>
      <c r="S63">
        <v>5.2000000000000011</v>
      </c>
      <c r="T63">
        <v>1.6999999999999993</v>
      </c>
    </row>
    <row r="64" spans="1:20" x14ac:dyDescent="0.2">
      <c r="A64">
        <f t="shared" si="3"/>
        <v>63</v>
      </c>
      <c r="B64">
        <v>17</v>
      </c>
      <c r="C64">
        <v>0</v>
      </c>
      <c r="D64">
        <v>163</v>
      </c>
      <c r="E64">
        <v>60</v>
      </c>
      <c r="F64">
        <f t="shared" si="1"/>
        <v>22.582709172343709</v>
      </c>
      <c r="G64" t="s">
        <v>6</v>
      </c>
      <c r="H64" t="s">
        <v>4</v>
      </c>
      <c r="I64" t="s">
        <v>2</v>
      </c>
      <c r="J64" s="3">
        <v>42818</v>
      </c>
      <c r="K64">
        <v>0.1</v>
      </c>
      <c r="L64">
        <v>7.4</v>
      </c>
      <c r="M64">
        <v>10.3</v>
      </c>
      <c r="N64">
        <f t="shared" si="4"/>
        <v>-2.8000000000000007</v>
      </c>
      <c r="O64">
        <f t="shared" si="5"/>
        <v>-2.9000000000000004</v>
      </c>
      <c r="P64" s="2">
        <v>-0.7</v>
      </c>
      <c r="Q64" s="2">
        <v>7</v>
      </c>
      <c r="R64" s="2">
        <v>5.5</v>
      </c>
      <c r="S64">
        <v>4</v>
      </c>
      <c r="T64">
        <v>1.5</v>
      </c>
    </row>
    <row r="65" spans="1:20" x14ac:dyDescent="0.2">
      <c r="A65">
        <f t="shared" si="3"/>
        <v>64</v>
      </c>
      <c r="B65">
        <v>26</v>
      </c>
      <c r="C65">
        <v>1</v>
      </c>
      <c r="D65">
        <v>173</v>
      </c>
      <c r="E65">
        <v>60</v>
      </c>
      <c r="F65">
        <f t="shared" si="1"/>
        <v>20.047445621303751</v>
      </c>
      <c r="G65" t="s">
        <v>6</v>
      </c>
      <c r="H65" t="s">
        <v>4</v>
      </c>
      <c r="I65" t="s">
        <v>2</v>
      </c>
      <c r="J65" s="3">
        <v>42649</v>
      </c>
      <c r="K65">
        <v>13</v>
      </c>
      <c r="L65">
        <v>6.3</v>
      </c>
      <c r="M65">
        <v>12.5</v>
      </c>
      <c r="N65">
        <f t="shared" si="4"/>
        <v>6.8000000000000007</v>
      </c>
      <c r="O65">
        <f t="shared" si="5"/>
        <v>-6.2</v>
      </c>
      <c r="P65" s="2">
        <v>-11.8</v>
      </c>
      <c r="Q65" s="2">
        <v>6</v>
      </c>
      <c r="R65" s="2">
        <v>3.7</v>
      </c>
      <c r="S65">
        <v>1.4000000000000004</v>
      </c>
      <c r="T65">
        <v>2.2999999999999998</v>
      </c>
    </row>
    <row r="66" spans="1:20" x14ac:dyDescent="0.2">
      <c r="A66">
        <f t="shared" si="3"/>
        <v>65</v>
      </c>
      <c r="B66">
        <v>21</v>
      </c>
      <c r="C66">
        <v>0</v>
      </c>
      <c r="D66">
        <v>156</v>
      </c>
      <c r="E66">
        <v>70</v>
      </c>
      <c r="F66">
        <f t="shared" si="1"/>
        <v>28.763971071663381</v>
      </c>
      <c r="G66" t="s">
        <v>6</v>
      </c>
      <c r="H66" t="s">
        <v>4</v>
      </c>
      <c r="I66" t="s">
        <v>2</v>
      </c>
      <c r="J66" s="3">
        <v>42692</v>
      </c>
      <c r="K66">
        <v>4</v>
      </c>
      <c r="L66">
        <v>9.3000000000000007</v>
      </c>
      <c r="M66">
        <v>7</v>
      </c>
      <c r="N66">
        <f t="shared" ref="N66:N97" si="6">K66+L66-M66</f>
        <v>6.3000000000000007</v>
      </c>
      <c r="O66">
        <f t="shared" si="5"/>
        <v>2.3000000000000007</v>
      </c>
      <c r="P66" s="2">
        <v>-11.8</v>
      </c>
      <c r="Q66" s="2">
        <v>8.4</v>
      </c>
      <c r="R66" s="2">
        <v>0.6</v>
      </c>
      <c r="S66">
        <v>-7.2000000000000011</v>
      </c>
      <c r="T66">
        <v>7.8000000000000007</v>
      </c>
    </row>
    <row r="67" spans="1:20" x14ac:dyDescent="0.2">
      <c r="A67">
        <f t="shared" si="3"/>
        <v>66</v>
      </c>
      <c r="B67">
        <v>17</v>
      </c>
      <c r="C67">
        <v>1</v>
      </c>
      <c r="D67">
        <v>159</v>
      </c>
      <c r="E67">
        <v>68</v>
      </c>
      <c r="F67">
        <f t="shared" ref="F67:F101" si="7">E67*10000/D67/D67</f>
        <v>26.897670187097031</v>
      </c>
      <c r="G67" t="s">
        <v>6</v>
      </c>
      <c r="H67" t="s">
        <v>2</v>
      </c>
      <c r="I67" t="s">
        <v>4</v>
      </c>
      <c r="J67" s="3">
        <v>42590</v>
      </c>
      <c r="K67">
        <v>0.8</v>
      </c>
      <c r="L67">
        <v>10</v>
      </c>
      <c r="M67">
        <v>5.9</v>
      </c>
      <c r="N67">
        <f t="shared" si="6"/>
        <v>4.9000000000000004</v>
      </c>
      <c r="O67">
        <f t="shared" ref="O67:O101" si="8">L67-M67</f>
        <v>4.0999999999999996</v>
      </c>
      <c r="P67" s="2">
        <v>-14.1</v>
      </c>
      <c r="Q67" s="2">
        <v>9.1999999999999993</v>
      </c>
      <c r="R67" s="2">
        <v>-7.3</v>
      </c>
      <c r="S67">
        <v>-23.8</v>
      </c>
      <c r="T67">
        <v>16.5</v>
      </c>
    </row>
    <row r="68" spans="1:20" x14ac:dyDescent="0.2">
      <c r="A68">
        <f t="shared" si="3"/>
        <v>67</v>
      </c>
      <c r="B68">
        <v>31</v>
      </c>
      <c r="C68">
        <v>1</v>
      </c>
      <c r="D68">
        <v>173</v>
      </c>
      <c r="E68">
        <v>71</v>
      </c>
      <c r="F68">
        <f t="shared" si="7"/>
        <v>23.722810651876106</v>
      </c>
      <c r="G68" t="s">
        <v>6</v>
      </c>
      <c r="H68" t="s">
        <v>2</v>
      </c>
      <c r="I68" t="s">
        <v>4</v>
      </c>
      <c r="J68" s="3">
        <v>42608</v>
      </c>
      <c r="K68">
        <v>5.8</v>
      </c>
      <c r="L68">
        <v>9</v>
      </c>
      <c r="M68">
        <v>9.9</v>
      </c>
      <c r="N68">
        <f t="shared" si="6"/>
        <v>4.9000000000000004</v>
      </c>
      <c r="O68">
        <f t="shared" si="8"/>
        <v>-0.90000000000000036</v>
      </c>
      <c r="P68" s="2">
        <v>2.2000000000000002</v>
      </c>
      <c r="Q68" s="2">
        <v>9.6</v>
      </c>
      <c r="R68" s="2">
        <v>8.8000000000000007</v>
      </c>
      <c r="S68">
        <v>8.0000000000000018</v>
      </c>
      <c r="T68">
        <v>0.79999999999999893</v>
      </c>
    </row>
    <row r="69" spans="1:20" x14ac:dyDescent="0.2">
      <c r="A69">
        <f t="shared" si="3"/>
        <v>68</v>
      </c>
      <c r="B69">
        <v>18</v>
      </c>
      <c r="C69">
        <v>1</v>
      </c>
      <c r="D69">
        <v>166</v>
      </c>
      <c r="E69">
        <v>57</v>
      </c>
      <c r="F69">
        <f t="shared" si="7"/>
        <v>20.685150239512264</v>
      </c>
      <c r="G69" t="s">
        <v>6</v>
      </c>
      <c r="H69" t="s">
        <v>4</v>
      </c>
      <c r="I69" t="s">
        <v>2</v>
      </c>
      <c r="J69" s="3">
        <v>42562</v>
      </c>
      <c r="K69">
        <v>1.2</v>
      </c>
      <c r="L69">
        <v>10.3</v>
      </c>
      <c r="M69">
        <v>11.1</v>
      </c>
      <c r="N69">
        <f t="shared" si="6"/>
        <v>0.40000000000000036</v>
      </c>
      <c r="O69">
        <f t="shared" si="8"/>
        <v>-0.79999999999999893</v>
      </c>
      <c r="P69" s="2">
        <v>-2.6</v>
      </c>
      <c r="Q69" s="2">
        <v>11.6</v>
      </c>
      <c r="R69" s="2">
        <v>9.6999999999999993</v>
      </c>
      <c r="S69">
        <v>7.7999999999999989</v>
      </c>
      <c r="T69">
        <v>1.9000000000000004</v>
      </c>
    </row>
    <row r="70" spans="1:20" x14ac:dyDescent="0.2">
      <c r="A70">
        <f t="shared" si="3"/>
        <v>69</v>
      </c>
      <c r="B70">
        <v>37</v>
      </c>
      <c r="C70">
        <v>1</v>
      </c>
      <c r="D70">
        <v>173</v>
      </c>
      <c r="E70">
        <v>70</v>
      </c>
      <c r="F70">
        <f t="shared" si="7"/>
        <v>23.388686558187711</v>
      </c>
      <c r="G70" t="s">
        <v>6</v>
      </c>
      <c r="H70" t="s">
        <v>2</v>
      </c>
      <c r="I70" t="s">
        <v>4</v>
      </c>
      <c r="J70" s="3">
        <v>42538</v>
      </c>
      <c r="K70">
        <v>0</v>
      </c>
      <c r="L70">
        <v>7.5</v>
      </c>
      <c r="M70">
        <v>5.2</v>
      </c>
      <c r="N70">
        <f t="shared" si="6"/>
        <v>2.2999999999999998</v>
      </c>
      <c r="O70">
        <f t="shared" si="8"/>
        <v>2.2999999999999998</v>
      </c>
      <c r="P70" s="2">
        <v>2.2000000000000002</v>
      </c>
      <c r="Q70" s="2">
        <v>8</v>
      </c>
      <c r="R70" s="2">
        <v>1.1000000000000001</v>
      </c>
      <c r="S70">
        <v>-5.8000000000000007</v>
      </c>
      <c r="T70">
        <v>6.9</v>
      </c>
    </row>
    <row r="71" spans="1:20" x14ac:dyDescent="0.2">
      <c r="A71">
        <f t="shared" si="3"/>
        <v>70</v>
      </c>
      <c r="B71">
        <v>21</v>
      </c>
      <c r="C71">
        <v>0</v>
      </c>
      <c r="D71">
        <v>153</v>
      </c>
      <c r="E71">
        <v>44</v>
      </c>
      <c r="F71">
        <f t="shared" si="7"/>
        <v>18.796189499765049</v>
      </c>
      <c r="G71" t="s">
        <v>6</v>
      </c>
      <c r="H71" t="s">
        <v>4</v>
      </c>
      <c r="I71" t="s">
        <v>2</v>
      </c>
      <c r="J71" s="3">
        <v>42538</v>
      </c>
      <c r="K71">
        <v>2.4</v>
      </c>
      <c r="L71">
        <v>7.5</v>
      </c>
      <c r="M71">
        <v>3.6</v>
      </c>
      <c r="N71">
        <f t="shared" si="6"/>
        <v>6.3000000000000007</v>
      </c>
      <c r="O71">
        <f t="shared" si="8"/>
        <v>3.9</v>
      </c>
      <c r="P71" s="2">
        <v>4.5</v>
      </c>
      <c r="Q71" s="2">
        <v>4.4000000000000004</v>
      </c>
      <c r="R71" s="2">
        <v>8.1</v>
      </c>
      <c r="S71">
        <v>11.799999999999999</v>
      </c>
      <c r="T71">
        <v>-3.6999999999999993</v>
      </c>
    </row>
    <row r="72" spans="1:20" x14ac:dyDescent="0.2">
      <c r="A72">
        <f t="shared" si="3"/>
        <v>71</v>
      </c>
      <c r="B72">
        <v>19</v>
      </c>
      <c r="C72">
        <v>0</v>
      </c>
      <c r="D72">
        <v>159</v>
      </c>
      <c r="E72">
        <v>54</v>
      </c>
      <c r="F72">
        <f t="shared" si="7"/>
        <v>21.35991456034176</v>
      </c>
      <c r="G72" t="s">
        <v>6</v>
      </c>
      <c r="H72" t="s">
        <v>2</v>
      </c>
      <c r="I72" t="s">
        <v>4</v>
      </c>
      <c r="J72" s="3">
        <v>42511</v>
      </c>
      <c r="K72">
        <v>5.5</v>
      </c>
      <c r="L72">
        <v>8</v>
      </c>
      <c r="M72">
        <v>8.8000000000000007</v>
      </c>
      <c r="N72">
        <f t="shared" si="6"/>
        <v>4.6999999999999993</v>
      </c>
      <c r="O72">
        <f t="shared" si="8"/>
        <v>-0.80000000000000071</v>
      </c>
      <c r="P72" s="2">
        <v>-10.199999999999999</v>
      </c>
      <c r="Q72" s="2">
        <v>6.2</v>
      </c>
      <c r="R72" s="2">
        <v>1.4</v>
      </c>
      <c r="S72">
        <v>-3.4000000000000008</v>
      </c>
      <c r="T72">
        <v>4.8000000000000007</v>
      </c>
    </row>
    <row r="73" spans="1:20" x14ac:dyDescent="0.2">
      <c r="A73">
        <f t="shared" si="3"/>
        <v>72</v>
      </c>
      <c r="B73">
        <v>16</v>
      </c>
      <c r="C73">
        <v>0</v>
      </c>
      <c r="D73">
        <v>158</v>
      </c>
      <c r="E73">
        <v>55</v>
      </c>
      <c r="F73">
        <f t="shared" si="7"/>
        <v>22.03172568498638</v>
      </c>
      <c r="G73" t="s">
        <v>6</v>
      </c>
      <c r="H73" t="s">
        <v>2</v>
      </c>
      <c r="I73" t="s">
        <v>4</v>
      </c>
      <c r="J73" s="3">
        <v>42520</v>
      </c>
      <c r="K73">
        <v>2.7</v>
      </c>
      <c r="L73">
        <v>10.8</v>
      </c>
      <c r="M73">
        <v>9.8000000000000007</v>
      </c>
      <c r="N73">
        <f t="shared" si="6"/>
        <v>3.6999999999999993</v>
      </c>
      <c r="O73">
        <f t="shared" si="8"/>
        <v>1</v>
      </c>
      <c r="P73" s="2">
        <v>-9.1999999999999993</v>
      </c>
      <c r="Q73" s="2">
        <v>5.2</v>
      </c>
      <c r="R73" s="2">
        <v>11.3</v>
      </c>
      <c r="S73">
        <v>17.400000000000002</v>
      </c>
      <c r="T73">
        <v>-6.1000000000000005</v>
      </c>
    </row>
    <row r="74" spans="1:20" x14ac:dyDescent="0.2">
      <c r="A74">
        <f t="shared" si="3"/>
        <v>73</v>
      </c>
      <c r="B74">
        <v>17</v>
      </c>
      <c r="C74">
        <v>0</v>
      </c>
      <c r="D74">
        <v>161</v>
      </c>
      <c r="E74">
        <v>55</v>
      </c>
      <c r="F74">
        <f t="shared" si="7"/>
        <v>21.218317194552679</v>
      </c>
      <c r="G74" t="s">
        <v>6</v>
      </c>
      <c r="H74" t="s">
        <v>2</v>
      </c>
      <c r="I74" t="s">
        <v>4</v>
      </c>
      <c r="J74" s="3">
        <v>42433</v>
      </c>
      <c r="K74">
        <v>11.4</v>
      </c>
      <c r="L74">
        <v>5.9</v>
      </c>
      <c r="M74">
        <v>11.1</v>
      </c>
      <c r="N74">
        <f t="shared" si="6"/>
        <v>6.2000000000000011</v>
      </c>
      <c r="O74">
        <f t="shared" si="8"/>
        <v>-5.1999999999999993</v>
      </c>
      <c r="P74" s="2">
        <v>5.0999999999999996</v>
      </c>
      <c r="Q74" s="2">
        <v>7.6</v>
      </c>
      <c r="R74" s="2">
        <v>1.3</v>
      </c>
      <c r="S74">
        <v>-5</v>
      </c>
      <c r="T74">
        <v>6.3</v>
      </c>
    </row>
    <row r="75" spans="1:20" x14ac:dyDescent="0.2">
      <c r="A75">
        <f t="shared" si="3"/>
        <v>74</v>
      </c>
      <c r="B75">
        <v>35</v>
      </c>
      <c r="C75">
        <v>1</v>
      </c>
      <c r="D75">
        <v>150</v>
      </c>
      <c r="E75">
        <v>52</v>
      </c>
      <c r="F75">
        <f t="shared" si="7"/>
        <v>23.111111111111111</v>
      </c>
      <c r="G75" t="s">
        <v>6</v>
      </c>
      <c r="H75" t="s">
        <v>2</v>
      </c>
      <c r="I75" t="s">
        <v>4</v>
      </c>
      <c r="J75" s="3">
        <v>42321</v>
      </c>
      <c r="K75">
        <v>5</v>
      </c>
      <c r="L75">
        <v>10.6</v>
      </c>
      <c r="M75">
        <v>14.2</v>
      </c>
      <c r="N75">
        <f t="shared" si="6"/>
        <v>1.4000000000000004</v>
      </c>
      <c r="O75">
        <f t="shared" si="8"/>
        <v>-3.5999999999999996</v>
      </c>
      <c r="P75" s="2">
        <v>-4.7</v>
      </c>
      <c r="Q75" s="2">
        <v>9.4</v>
      </c>
      <c r="R75" s="2">
        <v>7.5</v>
      </c>
      <c r="S75">
        <v>5.6</v>
      </c>
      <c r="T75">
        <v>1.9000000000000004</v>
      </c>
    </row>
    <row r="76" spans="1:20" x14ac:dyDescent="0.2">
      <c r="A76">
        <f t="shared" si="3"/>
        <v>75</v>
      </c>
      <c r="B76">
        <v>26</v>
      </c>
      <c r="C76">
        <v>1</v>
      </c>
      <c r="D76">
        <v>177</v>
      </c>
      <c r="E76">
        <v>77</v>
      </c>
      <c r="F76">
        <f t="shared" si="7"/>
        <v>24.577867151840145</v>
      </c>
      <c r="G76" t="s">
        <v>6</v>
      </c>
      <c r="H76" t="s">
        <v>2</v>
      </c>
      <c r="I76" t="s">
        <v>4</v>
      </c>
      <c r="J76" s="3">
        <v>42341</v>
      </c>
      <c r="K76">
        <v>4</v>
      </c>
      <c r="L76">
        <v>6.1</v>
      </c>
      <c r="M76">
        <v>11</v>
      </c>
      <c r="N76">
        <f t="shared" si="6"/>
        <v>-0.90000000000000036</v>
      </c>
      <c r="O76">
        <f t="shared" si="8"/>
        <v>-4.9000000000000004</v>
      </c>
      <c r="P76" s="2">
        <v>5.5</v>
      </c>
      <c r="Q76" s="2">
        <v>7.3</v>
      </c>
      <c r="R76" s="2">
        <v>3.5</v>
      </c>
      <c r="S76">
        <v>-0.29999999999999982</v>
      </c>
      <c r="T76">
        <v>3.8</v>
      </c>
    </row>
    <row r="77" spans="1:20" x14ac:dyDescent="0.2">
      <c r="A77">
        <f t="shared" si="3"/>
        <v>76</v>
      </c>
      <c r="B77">
        <v>17</v>
      </c>
      <c r="C77">
        <v>0</v>
      </c>
      <c r="D77">
        <v>173</v>
      </c>
      <c r="E77">
        <v>79</v>
      </c>
      <c r="F77">
        <f t="shared" si="7"/>
        <v>26.395803401383276</v>
      </c>
      <c r="G77" t="s">
        <v>6</v>
      </c>
      <c r="H77" t="s">
        <v>2</v>
      </c>
      <c r="I77" t="s">
        <v>4</v>
      </c>
      <c r="J77" s="3">
        <v>42167</v>
      </c>
      <c r="K77">
        <v>9.6999999999999993</v>
      </c>
      <c r="L77">
        <v>7</v>
      </c>
      <c r="M77">
        <v>7.9</v>
      </c>
      <c r="N77">
        <f t="shared" si="6"/>
        <v>8.7999999999999989</v>
      </c>
      <c r="O77">
        <f t="shared" si="8"/>
        <v>-0.90000000000000036</v>
      </c>
      <c r="P77" s="2">
        <v>-9.8000000000000007</v>
      </c>
      <c r="Q77" s="2">
        <v>7.7</v>
      </c>
      <c r="R77" s="2">
        <v>0.2</v>
      </c>
      <c r="S77">
        <v>-7.3</v>
      </c>
      <c r="T77">
        <v>7.5</v>
      </c>
    </row>
    <row r="78" spans="1:20" x14ac:dyDescent="0.2">
      <c r="A78">
        <f t="shared" si="3"/>
        <v>77</v>
      </c>
      <c r="B78">
        <v>20</v>
      </c>
      <c r="C78">
        <v>0</v>
      </c>
      <c r="D78">
        <v>165</v>
      </c>
      <c r="E78">
        <v>62</v>
      </c>
      <c r="F78">
        <f t="shared" si="7"/>
        <v>22.773186409550046</v>
      </c>
      <c r="G78" t="s">
        <v>6</v>
      </c>
      <c r="H78" t="s">
        <v>2</v>
      </c>
      <c r="I78" t="s">
        <v>4</v>
      </c>
      <c r="J78" s="3">
        <v>42122</v>
      </c>
      <c r="K78">
        <v>8.8000000000000007</v>
      </c>
      <c r="L78">
        <v>10.5</v>
      </c>
      <c r="M78">
        <v>7.2</v>
      </c>
      <c r="N78">
        <f t="shared" si="6"/>
        <v>12.100000000000001</v>
      </c>
      <c r="O78">
        <f t="shared" si="8"/>
        <v>3.3</v>
      </c>
      <c r="P78" s="2">
        <v>-9.6999999999999993</v>
      </c>
      <c r="Q78" s="2">
        <v>10.199999999999999</v>
      </c>
      <c r="R78" s="2">
        <v>0.9</v>
      </c>
      <c r="S78">
        <v>-8.3999999999999986</v>
      </c>
      <c r="T78">
        <v>9.2999999999999989</v>
      </c>
    </row>
    <row r="79" spans="1:20" x14ac:dyDescent="0.2">
      <c r="A79">
        <f t="shared" si="3"/>
        <v>78</v>
      </c>
      <c r="B79">
        <v>26</v>
      </c>
      <c r="C79">
        <v>1</v>
      </c>
      <c r="D79">
        <v>175</v>
      </c>
      <c r="E79">
        <v>90</v>
      </c>
      <c r="F79">
        <f t="shared" si="7"/>
        <v>29.387755102040817</v>
      </c>
      <c r="G79" t="s">
        <v>6</v>
      </c>
      <c r="H79" t="s">
        <v>2</v>
      </c>
      <c r="I79" t="s">
        <v>4</v>
      </c>
      <c r="J79" s="3">
        <v>42163</v>
      </c>
      <c r="K79">
        <v>-0.2</v>
      </c>
      <c r="L79">
        <v>11</v>
      </c>
      <c r="M79">
        <v>5</v>
      </c>
      <c r="N79">
        <f t="shared" si="6"/>
        <v>5.8000000000000007</v>
      </c>
      <c r="O79">
        <f t="shared" si="8"/>
        <v>6</v>
      </c>
      <c r="P79" s="2">
        <v>4.5999999999999996</v>
      </c>
      <c r="Q79" s="2">
        <v>10.1</v>
      </c>
      <c r="R79" s="2">
        <v>2.1</v>
      </c>
      <c r="S79">
        <v>-5.9</v>
      </c>
      <c r="T79">
        <v>8</v>
      </c>
    </row>
    <row r="80" spans="1:20" x14ac:dyDescent="0.2">
      <c r="A80">
        <f t="shared" ref="A80:A101" si="9">A79+1</f>
        <v>79</v>
      </c>
      <c r="B80">
        <v>36</v>
      </c>
      <c r="C80">
        <v>1</v>
      </c>
      <c r="D80">
        <v>173</v>
      </c>
      <c r="E80">
        <v>85</v>
      </c>
      <c r="F80">
        <f t="shared" si="7"/>
        <v>28.400547963513649</v>
      </c>
      <c r="G80" t="s">
        <v>6</v>
      </c>
      <c r="H80" t="s">
        <v>4</v>
      </c>
      <c r="I80" t="s">
        <v>2</v>
      </c>
      <c r="J80" s="3">
        <v>42069</v>
      </c>
      <c r="K80">
        <v>3</v>
      </c>
      <c r="L80">
        <v>9.1999999999999993</v>
      </c>
      <c r="M80">
        <v>6.1</v>
      </c>
      <c r="N80">
        <f t="shared" si="6"/>
        <v>6.1</v>
      </c>
      <c r="O80">
        <f t="shared" si="8"/>
        <v>3.0999999999999996</v>
      </c>
      <c r="P80" s="2">
        <v>-0.2</v>
      </c>
      <c r="Q80" s="2">
        <v>9.1</v>
      </c>
      <c r="R80" s="2">
        <v>3</v>
      </c>
      <c r="S80">
        <v>-3.0999999999999996</v>
      </c>
      <c r="T80">
        <v>6.1</v>
      </c>
    </row>
    <row r="81" spans="1:20" x14ac:dyDescent="0.2">
      <c r="A81">
        <f t="shared" si="9"/>
        <v>80</v>
      </c>
      <c r="B81">
        <v>18</v>
      </c>
      <c r="C81">
        <v>1</v>
      </c>
      <c r="D81">
        <v>178</v>
      </c>
      <c r="E81">
        <v>63</v>
      </c>
      <c r="F81">
        <f t="shared" si="7"/>
        <v>19.883853048857468</v>
      </c>
      <c r="G81" t="s">
        <v>6</v>
      </c>
      <c r="H81" t="s">
        <v>2</v>
      </c>
      <c r="I81" t="s">
        <v>4</v>
      </c>
      <c r="J81" s="3">
        <v>42055</v>
      </c>
      <c r="K81">
        <v>0.6</v>
      </c>
      <c r="L81">
        <v>8.5</v>
      </c>
      <c r="M81">
        <v>5.3</v>
      </c>
      <c r="N81">
        <f t="shared" si="6"/>
        <v>3.8</v>
      </c>
      <c r="O81">
        <f t="shared" si="8"/>
        <v>3.2</v>
      </c>
      <c r="P81" s="2">
        <v>-24.8</v>
      </c>
      <c r="Q81" s="2">
        <v>11.8</v>
      </c>
      <c r="R81" s="2">
        <v>-7.2</v>
      </c>
      <c r="S81">
        <v>-26.2</v>
      </c>
      <c r="T81">
        <v>19</v>
      </c>
    </row>
    <row r="82" spans="1:20" x14ac:dyDescent="0.2">
      <c r="A82">
        <f t="shared" si="9"/>
        <v>81</v>
      </c>
      <c r="B82">
        <v>16</v>
      </c>
      <c r="C82">
        <v>1</v>
      </c>
      <c r="D82">
        <v>172</v>
      </c>
      <c r="E82">
        <v>58</v>
      </c>
      <c r="F82">
        <f t="shared" si="7"/>
        <v>19.605191995673337</v>
      </c>
      <c r="G82" t="s">
        <v>6</v>
      </c>
      <c r="H82" t="s">
        <v>2</v>
      </c>
      <c r="I82" t="s">
        <v>4</v>
      </c>
      <c r="J82" s="3">
        <v>42069</v>
      </c>
      <c r="K82">
        <v>-9.4</v>
      </c>
      <c r="L82">
        <v>14</v>
      </c>
      <c r="M82">
        <v>5.5</v>
      </c>
      <c r="N82">
        <f t="shared" si="6"/>
        <v>-0.90000000000000036</v>
      </c>
      <c r="O82">
        <f t="shared" si="8"/>
        <v>8.5</v>
      </c>
      <c r="P82" s="2">
        <v>-11.8</v>
      </c>
      <c r="Q82" s="2">
        <v>14.6</v>
      </c>
      <c r="R82" s="2">
        <v>10.7</v>
      </c>
      <c r="S82">
        <v>6.7999999999999989</v>
      </c>
      <c r="T82">
        <v>3.9000000000000004</v>
      </c>
    </row>
    <row r="83" spans="1:20" x14ac:dyDescent="0.2">
      <c r="A83">
        <f t="shared" si="9"/>
        <v>82</v>
      </c>
      <c r="B83">
        <v>16</v>
      </c>
      <c r="C83">
        <v>1</v>
      </c>
      <c r="D83">
        <v>178</v>
      </c>
      <c r="E83">
        <v>71</v>
      </c>
      <c r="F83">
        <f t="shared" si="7"/>
        <v>22.408786769347305</v>
      </c>
      <c r="G83" t="s">
        <v>6</v>
      </c>
      <c r="H83" t="s">
        <v>4</v>
      </c>
      <c r="I83" t="s">
        <v>2</v>
      </c>
      <c r="J83" s="3">
        <v>41949</v>
      </c>
      <c r="K83">
        <v>8</v>
      </c>
      <c r="L83">
        <v>11.4</v>
      </c>
      <c r="M83">
        <v>12.8</v>
      </c>
      <c r="N83">
        <f t="shared" si="6"/>
        <v>6.5999999999999979</v>
      </c>
      <c r="O83">
        <f t="shared" si="8"/>
        <v>-1.4000000000000004</v>
      </c>
      <c r="P83" s="2">
        <v>-3.3</v>
      </c>
      <c r="Q83" s="2">
        <v>8.3000000000000007</v>
      </c>
      <c r="R83" s="2">
        <v>3</v>
      </c>
      <c r="S83">
        <v>-2.3000000000000007</v>
      </c>
      <c r="T83">
        <v>5.3000000000000007</v>
      </c>
    </row>
    <row r="84" spans="1:20" x14ac:dyDescent="0.2">
      <c r="A84">
        <f t="shared" si="9"/>
        <v>83</v>
      </c>
      <c r="B84">
        <v>16</v>
      </c>
      <c r="C84">
        <v>0</v>
      </c>
      <c r="D84">
        <v>157</v>
      </c>
      <c r="E84">
        <v>48</v>
      </c>
      <c r="F84">
        <f t="shared" si="7"/>
        <v>19.473406629072173</v>
      </c>
      <c r="G84" t="s">
        <v>6</v>
      </c>
      <c r="H84" t="s">
        <v>2</v>
      </c>
      <c r="I84" t="s">
        <v>4</v>
      </c>
      <c r="J84" s="3">
        <v>41870</v>
      </c>
      <c r="K84">
        <v>3.3</v>
      </c>
      <c r="L84">
        <v>10.7</v>
      </c>
      <c r="M84">
        <v>11.7</v>
      </c>
      <c r="N84">
        <f t="shared" si="6"/>
        <v>2.3000000000000007</v>
      </c>
      <c r="O84">
        <f t="shared" si="8"/>
        <v>-1</v>
      </c>
      <c r="P84" s="2">
        <v>-6.1</v>
      </c>
      <c r="Q84" s="2">
        <v>10.4</v>
      </c>
      <c r="R84" s="2">
        <v>3.4</v>
      </c>
      <c r="S84">
        <v>-3.6</v>
      </c>
      <c r="T84">
        <v>7</v>
      </c>
    </row>
    <row r="85" spans="1:20" x14ac:dyDescent="0.2">
      <c r="A85">
        <f t="shared" si="9"/>
        <v>84</v>
      </c>
      <c r="B85">
        <v>18</v>
      </c>
      <c r="C85">
        <v>1</v>
      </c>
      <c r="D85">
        <v>170</v>
      </c>
      <c r="E85">
        <v>58</v>
      </c>
      <c r="F85">
        <f t="shared" si="7"/>
        <v>20.069204152249135</v>
      </c>
      <c r="G85" t="s">
        <v>6</v>
      </c>
      <c r="H85" t="s">
        <v>4</v>
      </c>
      <c r="I85" t="s">
        <v>2</v>
      </c>
      <c r="J85" s="3">
        <v>41855</v>
      </c>
      <c r="K85">
        <v>-1.5</v>
      </c>
      <c r="L85">
        <v>6.8</v>
      </c>
      <c r="M85">
        <v>12.9</v>
      </c>
      <c r="N85">
        <f t="shared" si="6"/>
        <v>-7.6000000000000005</v>
      </c>
      <c r="O85">
        <f t="shared" si="8"/>
        <v>-6.1000000000000005</v>
      </c>
      <c r="P85" s="2">
        <v>-1.2</v>
      </c>
      <c r="Q85" s="2">
        <v>6.5</v>
      </c>
      <c r="R85" s="2">
        <v>5.6</v>
      </c>
      <c r="S85">
        <v>4.6999999999999993</v>
      </c>
      <c r="T85">
        <v>0.90000000000000036</v>
      </c>
    </row>
    <row r="86" spans="1:20" x14ac:dyDescent="0.2">
      <c r="A86">
        <f t="shared" si="9"/>
        <v>85</v>
      </c>
      <c r="B86">
        <v>20</v>
      </c>
      <c r="C86">
        <v>1</v>
      </c>
      <c r="D86">
        <v>174</v>
      </c>
      <c r="E86">
        <v>66</v>
      </c>
      <c r="F86">
        <f t="shared" si="7"/>
        <v>21.799445105033691</v>
      </c>
      <c r="G86" t="s">
        <v>6</v>
      </c>
      <c r="H86" t="s">
        <v>4</v>
      </c>
      <c r="I86" t="s">
        <v>2</v>
      </c>
      <c r="J86" s="3">
        <v>41842</v>
      </c>
      <c r="K86">
        <v>0.3</v>
      </c>
      <c r="L86">
        <v>17.100000000000001</v>
      </c>
      <c r="M86">
        <v>20</v>
      </c>
      <c r="N86">
        <f t="shared" si="6"/>
        <v>-2.5999999999999979</v>
      </c>
      <c r="O86">
        <f t="shared" si="8"/>
        <v>-2.8999999999999986</v>
      </c>
      <c r="P86" s="2">
        <v>-16.600000000000001</v>
      </c>
      <c r="Q86" s="2">
        <v>18.100000000000001</v>
      </c>
      <c r="R86" s="2">
        <v>12.5</v>
      </c>
      <c r="S86">
        <v>6.8999999999999986</v>
      </c>
      <c r="T86">
        <v>5.6000000000000014</v>
      </c>
    </row>
    <row r="87" spans="1:20" x14ac:dyDescent="0.2">
      <c r="A87">
        <f t="shared" si="9"/>
        <v>86</v>
      </c>
      <c r="B87">
        <v>24</v>
      </c>
      <c r="C87">
        <v>1</v>
      </c>
      <c r="D87">
        <v>167</v>
      </c>
      <c r="E87">
        <v>86</v>
      </c>
      <c r="F87">
        <f t="shared" si="7"/>
        <v>30.836530531750867</v>
      </c>
      <c r="G87" t="s">
        <v>6</v>
      </c>
      <c r="H87" t="s">
        <v>4</v>
      </c>
      <c r="I87" t="s">
        <v>2</v>
      </c>
      <c r="J87" s="3">
        <v>41843</v>
      </c>
      <c r="K87">
        <v>10</v>
      </c>
      <c r="L87">
        <v>6</v>
      </c>
      <c r="M87">
        <v>7.8</v>
      </c>
      <c r="N87">
        <f t="shared" si="6"/>
        <v>8.1999999999999993</v>
      </c>
      <c r="O87">
        <f t="shared" si="8"/>
        <v>-1.7999999999999998</v>
      </c>
      <c r="P87" s="2">
        <v>7.4</v>
      </c>
      <c r="Q87" s="2">
        <v>5.0999999999999996</v>
      </c>
      <c r="R87" s="2">
        <v>4.8</v>
      </c>
      <c r="S87">
        <v>4.5</v>
      </c>
      <c r="T87">
        <v>0.29999999999999982</v>
      </c>
    </row>
    <row r="88" spans="1:20" x14ac:dyDescent="0.2">
      <c r="A88">
        <f t="shared" si="9"/>
        <v>87</v>
      </c>
      <c r="B88">
        <v>19</v>
      </c>
      <c r="C88">
        <v>0</v>
      </c>
      <c r="D88">
        <v>162</v>
      </c>
      <c r="E88">
        <v>58</v>
      </c>
      <c r="F88">
        <f t="shared" si="7"/>
        <v>22.100289590001527</v>
      </c>
      <c r="G88" t="s">
        <v>6</v>
      </c>
      <c r="H88" t="s">
        <v>4</v>
      </c>
      <c r="I88" t="s">
        <v>2</v>
      </c>
      <c r="J88" s="3">
        <v>41833</v>
      </c>
      <c r="K88">
        <v>8.6999999999999993</v>
      </c>
      <c r="L88">
        <v>7.9</v>
      </c>
      <c r="M88">
        <v>12.6</v>
      </c>
      <c r="N88">
        <f t="shared" si="6"/>
        <v>4.0000000000000018</v>
      </c>
      <c r="O88">
        <f t="shared" si="8"/>
        <v>-4.6999999999999993</v>
      </c>
      <c r="P88" s="2">
        <v>-2.5</v>
      </c>
      <c r="Q88" s="2">
        <v>6.8</v>
      </c>
      <c r="R88" s="2">
        <v>5.0999999999999996</v>
      </c>
      <c r="S88">
        <v>3.3999999999999995</v>
      </c>
      <c r="T88">
        <v>1.7000000000000002</v>
      </c>
    </row>
    <row r="89" spans="1:20" x14ac:dyDescent="0.2">
      <c r="A89">
        <f t="shared" si="9"/>
        <v>88</v>
      </c>
      <c r="B89">
        <v>19</v>
      </c>
      <c r="C89">
        <v>0</v>
      </c>
      <c r="D89">
        <v>167</v>
      </c>
      <c r="E89">
        <v>73</v>
      </c>
      <c r="F89">
        <f t="shared" si="7"/>
        <v>26.175194521137364</v>
      </c>
      <c r="G89" t="s">
        <v>6</v>
      </c>
      <c r="H89" t="s">
        <v>2</v>
      </c>
      <c r="I89" t="s">
        <v>4</v>
      </c>
      <c r="J89" s="3">
        <v>41779</v>
      </c>
      <c r="K89">
        <v>3.2</v>
      </c>
      <c r="L89">
        <v>8.8000000000000007</v>
      </c>
      <c r="M89">
        <v>8.9</v>
      </c>
      <c r="N89">
        <f t="shared" si="6"/>
        <v>3.0999999999999996</v>
      </c>
      <c r="O89">
        <f t="shared" si="8"/>
        <v>-9.9999999999999645E-2</v>
      </c>
      <c r="P89" s="2">
        <v>-3.6</v>
      </c>
      <c r="Q89" s="2">
        <v>7.6</v>
      </c>
      <c r="R89" s="2">
        <v>3.7</v>
      </c>
      <c r="S89">
        <v>-0.19999999999999929</v>
      </c>
      <c r="T89">
        <v>3.8999999999999995</v>
      </c>
    </row>
    <row r="90" spans="1:20" x14ac:dyDescent="0.2">
      <c r="A90">
        <f t="shared" si="9"/>
        <v>89</v>
      </c>
      <c r="B90">
        <v>16</v>
      </c>
      <c r="C90">
        <v>1</v>
      </c>
      <c r="D90">
        <v>163</v>
      </c>
      <c r="E90">
        <v>63</v>
      </c>
      <c r="F90">
        <f t="shared" si="7"/>
        <v>23.711844630960897</v>
      </c>
      <c r="G90" t="s">
        <v>6</v>
      </c>
      <c r="H90" t="s">
        <v>4</v>
      </c>
      <c r="I90" t="s">
        <v>2</v>
      </c>
      <c r="J90" s="3">
        <v>41775</v>
      </c>
      <c r="K90">
        <v>2.8</v>
      </c>
      <c r="L90">
        <v>14.3</v>
      </c>
      <c r="M90">
        <v>10.8</v>
      </c>
      <c r="N90">
        <f t="shared" si="6"/>
        <v>6.3000000000000007</v>
      </c>
      <c r="O90">
        <f t="shared" si="8"/>
        <v>3.5</v>
      </c>
      <c r="P90" s="2">
        <v>4.8</v>
      </c>
      <c r="Q90" s="2">
        <v>10.6</v>
      </c>
      <c r="R90" s="2">
        <v>2.4</v>
      </c>
      <c r="S90">
        <v>-5.7999999999999989</v>
      </c>
      <c r="T90">
        <v>8.1999999999999993</v>
      </c>
    </row>
    <row r="91" spans="1:20" x14ac:dyDescent="0.2">
      <c r="A91">
        <f t="shared" si="9"/>
        <v>90</v>
      </c>
      <c r="B91">
        <v>33</v>
      </c>
      <c r="C91">
        <v>1</v>
      </c>
      <c r="D91">
        <v>161</v>
      </c>
      <c r="E91">
        <v>56</v>
      </c>
      <c r="F91">
        <f t="shared" si="7"/>
        <v>21.604104779908184</v>
      </c>
      <c r="G91" t="s">
        <v>6</v>
      </c>
      <c r="H91" t="s">
        <v>2</v>
      </c>
      <c r="I91" t="s">
        <v>4</v>
      </c>
      <c r="J91" s="3">
        <v>41722</v>
      </c>
      <c r="K91">
        <v>7.8</v>
      </c>
      <c r="L91">
        <v>7.6</v>
      </c>
      <c r="M91">
        <v>2.6</v>
      </c>
      <c r="N91">
        <f t="shared" si="6"/>
        <v>12.799999999999999</v>
      </c>
      <c r="O91">
        <f t="shared" si="8"/>
        <v>5</v>
      </c>
      <c r="P91" s="2">
        <v>-5.4</v>
      </c>
      <c r="Q91" s="2">
        <v>9.8000000000000007</v>
      </c>
      <c r="R91" s="2">
        <v>2.5</v>
      </c>
      <c r="S91">
        <v>-4.8000000000000007</v>
      </c>
      <c r="T91">
        <v>7.3000000000000007</v>
      </c>
    </row>
    <row r="92" spans="1:20" x14ac:dyDescent="0.2">
      <c r="A92">
        <f t="shared" si="9"/>
        <v>91</v>
      </c>
      <c r="B92">
        <v>26</v>
      </c>
      <c r="C92">
        <v>0</v>
      </c>
      <c r="D92">
        <v>161</v>
      </c>
      <c r="E92">
        <v>71</v>
      </c>
      <c r="F92">
        <f t="shared" si="7"/>
        <v>27.390918560240731</v>
      </c>
      <c r="G92" t="s">
        <v>6</v>
      </c>
      <c r="H92" t="s">
        <v>4</v>
      </c>
      <c r="I92" t="s">
        <v>2</v>
      </c>
      <c r="J92" s="3">
        <v>41733</v>
      </c>
      <c r="K92">
        <v>3.5</v>
      </c>
      <c r="L92">
        <v>10.8</v>
      </c>
      <c r="M92">
        <v>8.1</v>
      </c>
      <c r="N92">
        <f t="shared" si="6"/>
        <v>6.2000000000000011</v>
      </c>
      <c r="O92">
        <f t="shared" si="8"/>
        <v>2.7000000000000011</v>
      </c>
      <c r="P92" s="2">
        <v>3.5</v>
      </c>
      <c r="Q92" s="2">
        <v>10.8</v>
      </c>
      <c r="R92" s="2">
        <v>8.1</v>
      </c>
      <c r="S92">
        <v>5.3999999999999986</v>
      </c>
      <c r="T92">
        <v>2.7000000000000011</v>
      </c>
    </row>
    <row r="93" spans="1:20" x14ac:dyDescent="0.2">
      <c r="A93">
        <f t="shared" si="9"/>
        <v>92</v>
      </c>
      <c r="B93">
        <v>21</v>
      </c>
      <c r="C93">
        <v>1</v>
      </c>
      <c r="D93">
        <v>168</v>
      </c>
      <c r="E93">
        <v>60</v>
      </c>
      <c r="F93">
        <f t="shared" si="7"/>
        <v>21.258503401360546</v>
      </c>
      <c r="G93" t="s">
        <v>6</v>
      </c>
      <c r="H93" t="s">
        <v>2</v>
      </c>
      <c r="I93" t="s">
        <v>4</v>
      </c>
      <c r="J93" s="3">
        <v>41760</v>
      </c>
      <c r="K93">
        <v>4.0999999999999996</v>
      </c>
      <c r="L93">
        <v>9.1999999999999993</v>
      </c>
      <c r="M93">
        <v>6.2</v>
      </c>
      <c r="N93">
        <f t="shared" si="6"/>
        <v>7.0999999999999988</v>
      </c>
      <c r="O93">
        <f t="shared" si="8"/>
        <v>2.9999999999999991</v>
      </c>
      <c r="P93" s="2">
        <v>5.0999999999999996</v>
      </c>
      <c r="Q93" s="2">
        <v>10.8</v>
      </c>
      <c r="R93" s="2">
        <v>10.199999999999999</v>
      </c>
      <c r="S93">
        <v>9.5999999999999979</v>
      </c>
      <c r="T93">
        <v>0.60000000000000142</v>
      </c>
    </row>
    <row r="94" spans="1:20" x14ac:dyDescent="0.2">
      <c r="A94">
        <f t="shared" si="9"/>
        <v>93</v>
      </c>
      <c r="B94">
        <v>21</v>
      </c>
      <c r="C94">
        <v>1</v>
      </c>
      <c r="D94">
        <v>169</v>
      </c>
      <c r="E94">
        <v>57</v>
      </c>
      <c r="F94">
        <f t="shared" si="7"/>
        <v>19.957284408809215</v>
      </c>
      <c r="G94" t="s">
        <v>6</v>
      </c>
      <c r="H94" t="s">
        <v>4</v>
      </c>
      <c r="I94" t="s">
        <v>2</v>
      </c>
      <c r="J94" s="3">
        <v>41659</v>
      </c>
      <c r="K94">
        <v>0.7</v>
      </c>
      <c r="L94">
        <v>6.3</v>
      </c>
      <c r="M94">
        <v>7.4</v>
      </c>
      <c r="N94">
        <f t="shared" si="6"/>
        <v>-0.40000000000000036</v>
      </c>
      <c r="O94">
        <f t="shared" si="8"/>
        <v>-1.1000000000000005</v>
      </c>
      <c r="P94" s="2">
        <v>-7.8</v>
      </c>
      <c r="Q94" s="2">
        <v>4.2</v>
      </c>
      <c r="R94" s="2">
        <v>-0.7</v>
      </c>
      <c r="S94">
        <v>-5.6000000000000005</v>
      </c>
      <c r="T94">
        <v>4.9000000000000004</v>
      </c>
    </row>
    <row r="95" spans="1:20" x14ac:dyDescent="0.2">
      <c r="A95">
        <f t="shared" si="9"/>
        <v>94</v>
      </c>
      <c r="B95">
        <v>21</v>
      </c>
      <c r="C95">
        <v>1</v>
      </c>
      <c r="D95">
        <v>164</v>
      </c>
      <c r="E95">
        <v>57</v>
      </c>
      <c r="F95">
        <f t="shared" si="7"/>
        <v>21.192742415229031</v>
      </c>
      <c r="G95" t="s">
        <v>6</v>
      </c>
      <c r="H95" t="s">
        <v>2</v>
      </c>
      <c r="I95" t="s">
        <v>4</v>
      </c>
      <c r="J95" s="3">
        <v>41485</v>
      </c>
      <c r="K95">
        <v>1.4</v>
      </c>
      <c r="L95">
        <v>11.6</v>
      </c>
      <c r="M95">
        <v>4.0999999999999996</v>
      </c>
      <c r="N95">
        <f t="shared" si="6"/>
        <v>8.9</v>
      </c>
      <c r="O95">
        <f t="shared" si="8"/>
        <v>7.5</v>
      </c>
      <c r="P95" s="2">
        <v>2</v>
      </c>
      <c r="Q95" s="2">
        <v>11.2</v>
      </c>
      <c r="R95" s="2">
        <v>4.3</v>
      </c>
      <c r="S95">
        <v>-2.5999999999999996</v>
      </c>
      <c r="T95">
        <v>6.8999999999999995</v>
      </c>
    </row>
    <row r="96" spans="1:20" x14ac:dyDescent="0.2">
      <c r="A96">
        <f t="shared" si="9"/>
        <v>95</v>
      </c>
      <c r="B96">
        <v>29</v>
      </c>
      <c r="C96">
        <v>1</v>
      </c>
      <c r="D96">
        <v>169</v>
      </c>
      <c r="E96">
        <v>105</v>
      </c>
      <c r="F96">
        <f t="shared" si="7"/>
        <v>36.763418647806454</v>
      </c>
      <c r="G96" t="s">
        <v>6</v>
      </c>
      <c r="H96" t="s">
        <v>2</v>
      </c>
      <c r="I96" t="s">
        <v>4</v>
      </c>
      <c r="J96" s="3">
        <v>41467</v>
      </c>
      <c r="K96">
        <v>1.7</v>
      </c>
      <c r="L96">
        <v>10.5</v>
      </c>
      <c r="M96">
        <v>10</v>
      </c>
      <c r="N96">
        <f t="shared" si="6"/>
        <v>2.1999999999999993</v>
      </c>
      <c r="O96">
        <f t="shared" si="8"/>
        <v>0.5</v>
      </c>
      <c r="P96" s="2">
        <v>-7.2</v>
      </c>
      <c r="Q96" s="2">
        <v>12.9</v>
      </c>
      <c r="R96" s="2">
        <v>1.1000000000000001</v>
      </c>
      <c r="S96">
        <v>-10.700000000000001</v>
      </c>
      <c r="T96">
        <v>11.8</v>
      </c>
    </row>
    <row r="97" spans="1:20" x14ac:dyDescent="0.2">
      <c r="A97">
        <f t="shared" si="9"/>
        <v>96</v>
      </c>
      <c r="B97">
        <v>30</v>
      </c>
      <c r="C97">
        <v>0</v>
      </c>
      <c r="D97">
        <v>161</v>
      </c>
      <c r="E97">
        <v>49</v>
      </c>
      <c r="F97">
        <f t="shared" si="7"/>
        <v>18.903591682419659</v>
      </c>
      <c r="G97" t="s">
        <v>6</v>
      </c>
      <c r="H97" t="s">
        <v>5</v>
      </c>
      <c r="I97" t="s">
        <v>2</v>
      </c>
      <c r="J97" s="3">
        <v>41450</v>
      </c>
      <c r="K97">
        <v>11.2</v>
      </c>
      <c r="L97">
        <v>9.9</v>
      </c>
      <c r="M97">
        <v>6.6</v>
      </c>
      <c r="N97">
        <f t="shared" si="6"/>
        <v>14.500000000000002</v>
      </c>
      <c r="O97">
        <f t="shared" si="8"/>
        <v>3.3000000000000007</v>
      </c>
      <c r="P97" s="2">
        <v>0.7</v>
      </c>
      <c r="Q97" s="2">
        <v>5.9</v>
      </c>
      <c r="R97" s="2">
        <v>3.8</v>
      </c>
      <c r="S97">
        <v>1.6999999999999993</v>
      </c>
      <c r="T97">
        <v>2.1000000000000005</v>
      </c>
    </row>
    <row r="98" spans="1:20" x14ac:dyDescent="0.2">
      <c r="A98">
        <f t="shared" si="9"/>
        <v>97</v>
      </c>
      <c r="B98">
        <v>37</v>
      </c>
      <c r="C98">
        <v>0</v>
      </c>
      <c r="D98">
        <v>156</v>
      </c>
      <c r="E98">
        <v>68</v>
      </c>
      <c r="F98">
        <f t="shared" si="7"/>
        <v>27.942143326758714</v>
      </c>
      <c r="G98" t="s">
        <v>6</v>
      </c>
      <c r="H98" t="s">
        <v>2</v>
      </c>
      <c r="I98" t="s">
        <v>4</v>
      </c>
      <c r="J98" s="3">
        <v>41200</v>
      </c>
      <c r="K98">
        <v>16.899999999999999</v>
      </c>
      <c r="L98">
        <v>2.2000000000000002</v>
      </c>
      <c r="M98">
        <v>7.9</v>
      </c>
      <c r="N98">
        <f t="shared" ref="N98:N101" si="10">K98+L98-M98</f>
        <v>11.199999999999998</v>
      </c>
      <c r="O98">
        <f t="shared" si="8"/>
        <v>-5.7</v>
      </c>
      <c r="P98" s="2">
        <v>-1.2</v>
      </c>
      <c r="Q98" s="2">
        <v>7.6</v>
      </c>
      <c r="R98" s="2">
        <v>5.4</v>
      </c>
      <c r="S98">
        <v>3.2000000000000011</v>
      </c>
      <c r="T98">
        <v>2.1999999999999993</v>
      </c>
    </row>
    <row r="99" spans="1:20" x14ac:dyDescent="0.2">
      <c r="A99">
        <f t="shared" si="9"/>
        <v>98</v>
      </c>
      <c r="B99">
        <v>16</v>
      </c>
      <c r="C99">
        <v>0</v>
      </c>
      <c r="D99">
        <v>160</v>
      </c>
      <c r="E99">
        <v>83</v>
      </c>
      <c r="F99">
        <f t="shared" si="7"/>
        <v>32.421875</v>
      </c>
      <c r="G99" t="s">
        <v>6</v>
      </c>
      <c r="H99" t="s">
        <v>2</v>
      </c>
      <c r="I99" t="s">
        <v>4</v>
      </c>
      <c r="J99" s="3">
        <v>41341</v>
      </c>
      <c r="K99">
        <v>3.6</v>
      </c>
      <c r="L99">
        <v>9.6999999999999993</v>
      </c>
      <c r="M99">
        <v>4.0999999999999996</v>
      </c>
      <c r="N99">
        <f t="shared" si="10"/>
        <v>9.1999999999999993</v>
      </c>
      <c r="O99">
        <f t="shared" si="8"/>
        <v>5.6</v>
      </c>
      <c r="P99" s="2">
        <v>-1.7</v>
      </c>
      <c r="Q99" s="2">
        <v>10.1</v>
      </c>
      <c r="R99" s="2">
        <v>0.7</v>
      </c>
      <c r="S99">
        <v>-8.7000000000000011</v>
      </c>
      <c r="T99">
        <v>9.4</v>
      </c>
    </row>
    <row r="100" spans="1:20" x14ac:dyDescent="0.2">
      <c r="A100">
        <f t="shared" si="9"/>
        <v>99</v>
      </c>
      <c r="B100">
        <v>19</v>
      </c>
      <c r="C100">
        <v>1</v>
      </c>
      <c r="D100">
        <v>173</v>
      </c>
      <c r="E100">
        <v>75</v>
      </c>
      <c r="F100">
        <f t="shared" si="7"/>
        <v>25.059307026629693</v>
      </c>
      <c r="G100" t="s">
        <v>6</v>
      </c>
      <c r="H100" t="s">
        <v>2</v>
      </c>
      <c r="I100" t="s">
        <v>4</v>
      </c>
      <c r="J100" s="3">
        <v>41250</v>
      </c>
      <c r="K100">
        <v>-7</v>
      </c>
      <c r="L100">
        <v>10</v>
      </c>
      <c r="M100">
        <v>2</v>
      </c>
      <c r="N100">
        <f t="shared" si="10"/>
        <v>1</v>
      </c>
      <c r="O100">
        <f t="shared" si="8"/>
        <v>8</v>
      </c>
      <c r="P100" s="2">
        <v>-6.8</v>
      </c>
      <c r="Q100" s="2">
        <v>10.199999999999999</v>
      </c>
      <c r="R100" s="2">
        <v>0.7</v>
      </c>
      <c r="S100">
        <v>-8.8000000000000007</v>
      </c>
      <c r="T100">
        <v>9.5</v>
      </c>
    </row>
    <row r="101" spans="1:20" x14ac:dyDescent="0.2">
      <c r="A101">
        <f t="shared" si="9"/>
        <v>100</v>
      </c>
      <c r="B101">
        <v>22</v>
      </c>
      <c r="C101">
        <v>1</v>
      </c>
      <c r="D101">
        <v>179</v>
      </c>
      <c r="E101">
        <v>76</v>
      </c>
      <c r="F101">
        <f t="shared" si="7"/>
        <v>23.719609250647608</v>
      </c>
      <c r="G101" t="s">
        <v>6</v>
      </c>
      <c r="H101" t="s">
        <v>3</v>
      </c>
      <c r="I101" t="s">
        <v>4</v>
      </c>
      <c r="J101" s="1">
        <v>41312</v>
      </c>
      <c r="K101">
        <v>-3.5</v>
      </c>
      <c r="L101">
        <v>12.1</v>
      </c>
      <c r="M101">
        <v>9.4</v>
      </c>
      <c r="N101">
        <f t="shared" si="10"/>
        <v>-0.80000000000000071</v>
      </c>
      <c r="O101">
        <f t="shared" si="8"/>
        <v>2.6999999999999993</v>
      </c>
      <c r="P101" s="2">
        <v>-10.5</v>
      </c>
      <c r="Q101" s="2">
        <v>14.2</v>
      </c>
      <c r="R101" s="2">
        <v>4.8</v>
      </c>
      <c r="S101">
        <v>-4.5999999999999988</v>
      </c>
      <c r="T101">
        <v>9.3999999999999986</v>
      </c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平中 良明</dc:creator>
  <cp:lastModifiedBy>yoshi</cp:lastModifiedBy>
  <dcterms:created xsi:type="dcterms:W3CDTF">2018-10-30T13:23:23Z</dcterms:created>
  <dcterms:modified xsi:type="dcterms:W3CDTF">2022-03-26T10:53:46Z</dcterms:modified>
</cp:coreProperties>
</file>