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ma45635/Desktop/"/>
    </mc:Choice>
  </mc:AlternateContent>
  <xr:revisionPtr revIDLastSave="0" documentId="13_ncr:1_{C4F7B613-4D00-C946-8076-ECFA94A88529}" xr6:coauthVersionLast="45" xr6:coauthVersionMax="45" xr10:uidLastSave="{00000000-0000-0000-0000-000000000000}"/>
  <bookViews>
    <workbookView xWindow="140" yWindow="460" windowWidth="28100" windowHeight="16640" xr2:uid="{00000000-000D-0000-FFFF-FFFF00000000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Q22" i="3" l="1"/>
  <c r="Q16" i="3"/>
  <c r="Q13" i="3"/>
  <c r="Q11" i="3"/>
  <c r="Q9" i="3"/>
  <c r="Q7" i="3"/>
  <c r="Q5" i="3"/>
  <c r="Q3" i="3"/>
</calcChain>
</file>

<file path=xl/sharedStrings.xml><?xml version="1.0" encoding="utf-8"?>
<sst xmlns="http://schemas.openxmlformats.org/spreadsheetml/2006/main" count="189" uniqueCount="142">
  <si>
    <t>iliac crest (R)</t>
    <phoneticPr fontId="1" type="noConversion"/>
  </si>
  <si>
    <t>9.9</t>
    <phoneticPr fontId="1" type="noConversion"/>
  </si>
  <si>
    <t>8.6</t>
    <phoneticPr fontId="1" type="noConversion"/>
  </si>
  <si>
    <t>8.7</t>
    <phoneticPr fontId="1" type="noConversion"/>
  </si>
  <si>
    <t>9.6</t>
    <phoneticPr fontId="1" type="noConversion"/>
  </si>
  <si>
    <t>9.7</t>
    <phoneticPr fontId="1" type="noConversion"/>
  </si>
  <si>
    <t>4.6</t>
    <phoneticPr fontId="1" type="noConversion"/>
  </si>
  <si>
    <t>3.7</t>
    <phoneticPr fontId="1" type="noConversion"/>
  </si>
  <si>
    <t>3.9</t>
    <phoneticPr fontId="1" type="noConversion"/>
  </si>
  <si>
    <t>4.8</t>
    <phoneticPr fontId="1" type="noConversion"/>
  </si>
  <si>
    <t>4.1</t>
    <phoneticPr fontId="1" type="noConversion"/>
  </si>
  <si>
    <t>4.4</t>
    <phoneticPr fontId="1" type="noConversion"/>
  </si>
  <si>
    <t>4.3</t>
    <phoneticPr fontId="1" type="noConversion"/>
  </si>
  <si>
    <t>2.29</t>
    <phoneticPr fontId="1" type="noConversion"/>
  </si>
  <si>
    <t>3.54</t>
    <phoneticPr fontId="1" type="noConversion"/>
  </si>
  <si>
    <t>4.25</t>
    <phoneticPr fontId="1" type="noConversion"/>
  </si>
  <si>
    <t>2.27</t>
    <phoneticPr fontId="1" type="noConversion"/>
  </si>
  <si>
    <t>4.09</t>
    <phoneticPr fontId="1" type="noConversion"/>
  </si>
  <si>
    <t>361</t>
    <phoneticPr fontId="1" type="noConversion"/>
  </si>
  <si>
    <t>427</t>
    <phoneticPr fontId="1" type="noConversion"/>
  </si>
  <si>
    <t>647</t>
    <phoneticPr fontId="1" type="noConversion"/>
  </si>
  <si>
    <t>472</t>
    <phoneticPr fontId="1" type="noConversion"/>
  </si>
  <si>
    <t>353</t>
    <phoneticPr fontId="1" type="noConversion"/>
  </si>
  <si>
    <t>45</t>
    <phoneticPr fontId="1" type="noConversion"/>
  </si>
  <si>
    <t>15</t>
    <phoneticPr fontId="1" type="noConversion"/>
  </si>
  <si>
    <t>536</t>
    <phoneticPr fontId="1" type="noConversion"/>
  </si>
  <si>
    <t>559</t>
    <phoneticPr fontId="1" type="noConversion"/>
  </si>
  <si>
    <t>59</t>
    <phoneticPr fontId="1" type="noConversion"/>
  </si>
  <si>
    <t>13</t>
    <phoneticPr fontId="1" type="noConversion"/>
  </si>
  <si>
    <t>64</t>
    <phoneticPr fontId="1" type="noConversion"/>
  </si>
  <si>
    <t>2482</t>
    <phoneticPr fontId="1" type="noConversion"/>
  </si>
  <si>
    <t>25</t>
    <phoneticPr fontId="1" type="noConversion"/>
  </si>
  <si>
    <t>1293</t>
    <phoneticPr fontId="1" type="noConversion"/>
  </si>
  <si>
    <t>7</t>
    <phoneticPr fontId="1" type="noConversion"/>
  </si>
  <si>
    <t>1</t>
    <phoneticPr fontId="1" type="noConversion"/>
  </si>
  <si>
    <t>FLC</t>
    <phoneticPr fontId="1" type="noConversion"/>
  </si>
  <si>
    <t>biclonal</t>
    <phoneticPr fontId="1" type="noConversion"/>
  </si>
  <si>
    <t>Hb</t>
    <phoneticPr fontId="1" type="noConversion"/>
  </si>
  <si>
    <t>Crea</t>
    <phoneticPr fontId="1" type="noConversion"/>
  </si>
  <si>
    <t>beta2</t>
    <phoneticPr fontId="1" type="noConversion"/>
  </si>
  <si>
    <t>313-618 IU/l</t>
    <phoneticPr fontId="1" type="noConversion"/>
  </si>
  <si>
    <t>IgG</t>
    <phoneticPr fontId="1" type="noConversion"/>
  </si>
  <si>
    <t>IgA</t>
    <phoneticPr fontId="1" type="noConversion"/>
  </si>
  <si>
    <t>IgM</t>
    <phoneticPr fontId="1" type="noConversion"/>
  </si>
  <si>
    <t>kappa</t>
    <phoneticPr fontId="1" type="noConversion"/>
  </si>
  <si>
    <t>lambda</t>
    <phoneticPr fontId="1" type="noConversion"/>
  </si>
  <si>
    <t>Calcium</t>
    <phoneticPr fontId="1" type="noConversion"/>
  </si>
  <si>
    <t>Albumin</t>
    <phoneticPr fontId="1" type="noConversion"/>
  </si>
  <si>
    <t>700-1600 mg/dl</t>
    <phoneticPr fontId="1" type="noConversion"/>
  </si>
  <si>
    <t>508</t>
    <phoneticPr fontId="1" type="noConversion"/>
  </si>
  <si>
    <t>3-19 mg/l</t>
    <phoneticPr fontId="1" type="noConversion"/>
  </si>
  <si>
    <t>6-26 mg/l</t>
    <phoneticPr fontId="1" type="noConversion"/>
  </si>
  <si>
    <t>12.5-15.5 g/dl</t>
    <phoneticPr fontId="1" type="noConversion"/>
  </si>
  <si>
    <t>0.52-1.04 mg/dl</t>
    <phoneticPr fontId="1" type="noConversion"/>
  </si>
  <si>
    <t>8.4-10.2 mg/dl</t>
    <phoneticPr fontId="1" type="noConversion"/>
  </si>
  <si>
    <t>3.5-5.0 g/dl</t>
    <phoneticPr fontId="1" type="noConversion"/>
  </si>
  <si>
    <t>0.8-2.34 mg/l</t>
    <phoneticPr fontId="1" type="noConversion"/>
  </si>
  <si>
    <t>LDH</t>
    <phoneticPr fontId="1" type="noConversion"/>
  </si>
  <si>
    <t>15.3</t>
    <phoneticPr fontId="1" type="noConversion"/>
  </si>
  <si>
    <t>11</t>
    <phoneticPr fontId="1" type="noConversion"/>
  </si>
  <si>
    <t>11.0</t>
    <phoneticPr fontId="1" type="noConversion"/>
  </si>
  <si>
    <t>11.9</t>
    <phoneticPr fontId="1" type="noConversion"/>
  </si>
  <si>
    <t>14.3</t>
    <phoneticPr fontId="1" type="noConversion"/>
  </si>
  <si>
    <t>12.9</t>
    <phoneticPr fontId="1" type="noConversion"/>
  </si>
  <si>
    <t>L4</t>
    <phoneticPr fontId="1" type="noConversion"/>
  </si>
  <si>
    <t>FACS</t>
    <phoneticPr fontId="1" type="noConversion"/>
  </si>
  <si>
    <t>Histology</t>
    <phoneticPr fontId="1" type="noConversion"/>
  </si>
  <si>
    <t xml:space="preserve">% plasma cells </t>
    <phoneticPr fontId="1" type="noConversion"/>
  </si>
  <si>
    <t>na</t>
    <phoneticPr fontId="1" type="noConversion"/>
  </si>
  <si>
    <t>Location</t>
    <phoneticPr fontId="1" type="noConversion"/>
  </si>
  <si>
    <t>% plasma cells     after sorting</t>
    <phoneticPr fontId="1" type="noConversion"/>
  </si>
  <si>
    <t>viability</t>
    <phoneticPr fontId="1" type="noConversion"/>
  </si>
  <si>
    <t>HD (both)</t>
    <phoneticPr fontId="1" type="noConversion"/>
  </si>
  <si>
    <t>del1p, HD</t>
    <phoneticPr fontId="1" type="noConversion"/>
  </si>
  <si>
    <t>Patient</t>
  </si>
  <si>
    <t>bone marrow</t>
  </si>
  <si>
    <t>Sex</t>
    <phoneticPr fontId="1" type="noConversion"/>
  </si>
  <si>
    <t>Subtype</t>
    <phoneticPr fontId="1" type="noConversion"/>
  </si>
  <si>
    <t>Disease status</t>
    <phoneticPr fontId="1" type="noConversion"/>
  </si>
  <si>
    <t>female</t>
    <phoneticPr fontId="1" type="noConversion"/>
  </si>
  <si>
    <t>male</t>
    <phoneticPr fontId="1" type="noConversion"/>
  </si>
  <si>
    <t>relapse</t>
    <phoneticPr fontId="1" type="noConversion"/>
  </si>
  <si>
    <t>IgG kappa</t>
    <phoneticPr fontId="1" type="noConversion"/>
  </si>
  <si>
    <t>IgG lambda</t>
    <phoneticPr fontId="1" type="noConversion"/>
  </si>
  <si>
    <t>bone marrow</t>
    <phoneticPr fontId="1" type="noConversion"/>
  </si>
  <si>
    <t>new</t>
    <phoneticPr fontId="1" type="noConversion"/>
  </si>
  <si>
    <t>IgA kappa/lambda</t>
    <phoneticPr fontId="1" type="noConversion"/>
  </si>
  <si>
    <t>IgA kappa</t>
    <phoneticPr fontId="1" type="noConversion"/>
  </si>
  <si>
    <t>L2</t>
    <phoneticPr fontId="1" type="noConversion"/>
  </si>
  <si>
    <t>L3</t>
    <phoneticPr fontId="1" type="noConversion"/>
  </si>
  <si>
    <t>clavicle (R)</t>
    <phoneticPr fontId="1" type="noConversion"/>
  </si>
  <si>
    <t>iliac crest (L)</t>
    <phoneticPr fontId="1" type="noConversion"/>
  </si>
  <si>
    <t>sacrum</t>
    <phoneticPr fontId="1" type="noConversion"/>
  </si>
  <si>
    <t>y</t>
    <phoneticPr fontId="1" type="noConversion"/>
  </si>
  <si>
    <t>FISH</t>
    <phoneticPr fontId="1" type="noConversion"/>
  </si>
  <si>
    <t>normal</t>
    <phoneticPr fontId="1" type="noConversion"/>
  </si>
  <si>
    <t>gain1, t(MYC)</t>
    <phoneticPr fontId="1" type="noConversion"/>
  </si>
  <si>
    <t>HD, del13, del15, IgH unknown</t>
    <phoneticPr fontId="1" type="noConversion"/>
  </si>
  <si>
    <t xml:space="preserve">normal </t>
    <phoneticPr fontId="1" type="noConversion"/>
  </si>
  <si>
    <t>IgH unknown</t>
    <phoneticPr fontId="1" type="noConversion"/>
  </si>
  <si>
    <t>EMD</t>
    <phoneticPr fontId="1" type="noConversion"/>
  </si>
  <si>
    <t>10.4</t>
    <phoneticPr fontId="1" type="noConversion"/>
  </si>
  <si>
    <t>9.8</t>
    <phoneticPr fontId="1" type="noConversion"/>
  </si>
  <si>
    <t>1.09</t>
    <phoneticPr fontId="1" type="noConversion"/>
  </si>
  <si>
    <t>0.84</t>
    <phoneticPr fontId="1" type="noConversion"/>
  </si>
  <si>
    <t>1.44</t>
    <phoneticPr fontId="1" type="noConversion"/>
  </si>
  <si>
    <t>0.78</t>
    <phoneticPr fontId="1" type="noConversion"/>
  </si>
  <si>
    <t>0.85</t>
    <phoneticPr fontId="1" type="noConversion"/>
  </si>
  <si>
    <t>0.70</t>
    <phoneticPr fontId="1" type="noConversion"/>
  </si>
  <si>
    <t>0.60</t>
    <phoneticPr fontId="1" type="noConversion"/>
  </si>
  <si>
    <t>70-390 mg/dl</t>
    <phoneticPr fontId="1" type="noConversion"/>
  </si>
  <si>
    <t>50-230 mg/dl</t>
    <phoneticPr fontId="1" type="noConversion"/>
  </si>
  <si>
    <t>n</t>
    <phoneticPr fontId="1" type="noConversion"/>
  </si>
  <si>
    <t>7.2</t>
    <phoneticPr fontId="1" type="noConversion"/>
  </si>
  <si>
    <t>12.5</t>
    <phoneticPr fontId="1" type="noConversion"/>
  </si>
  <si>
    <t>11.5</t>
    <phoneticPr fontId="1" type="noConversion"/>
  </si>
  <si>
    <t>2.67</t>
    <phoneticPr fontId="1" type="noConversion"/>
  </si>
  <si>
    <t>0.94</t>
    <phoneticPr fontId="1" type="noConversion"/>
  </si>
  <si>
    <t>0.76</t>
    <phoneticPr fontId="1" type="noConversion"/>
  </si>
  <si>
    <t>10.7</t>
    <phoneticPr fontId="1" type="noConversion"/>
  </si>
  <si>
    <t>9.5</t>
    <phoneticPr fontId="1" type="noConversion"/>
  </si>
  <si>
    <t>2.8</t>
    <phoneticPr fontId="1" type="noConversion"/>
  </si>
  <si>
    <t>18.95</t>
    <phoneticPr fontId="1" type="noConversion"/>
  </si>
  <si>
    <t>2.18</t>
    <phoneticPr fontId="1" type="noConversion"/>
  </si>
  <si>
    <t>714</t>
    <phoneticPr fontId="1" type="noConversion"/>
  </si>
  <si>
    <t>NDMM01</t>
  </si>
  <si>
    <t>RRMM01</t>
  </si>
  <si>
    <t>NDMM02</t>
  </si>
  <si>
    <t>NDMM03</t>
  </si>
  <si>
    <t>NDMM04</t>
  </si>
  <si>
    <t>NDMM05</t>
  </si>
  <si>
    <t>NDMM06</t>
  </si>
  <si>
    <t>NDMM07</t>
  </si>
  <si>
    <t>RRMM02</t>
  </si>
  <si>
    <t>RRMM03</t>
  </si>
  <si>
    <t>T11</t>
  </si>
  <si>
    <t>scRNA-seq</t>
  </si>
  <si>
    <t>cells sequenced</t>
  </si>
  <si>
    <t>cells passed QC</t>
  </si>
  <si>
    <t>HD</t>
  </si>
  <si>
    <t>del16, del17</t>
  </si>
  <si>
    <t>del13, del16, del17, gain15, t(11;14)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</si>
</sst>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8"/>
      <name val="Verdana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9"/>
      <name val="Calibri"/>
      <family val="2"/>
    </font>
    <font>
      <b/>
      <sz val="11"/>
      <color indexed="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0" fillId="4" borderId="0" xfId="0" applyFill="1" applyBorder="1"/>
    <xf numFmtId="0" fontId="3" fillId="5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1" fontId="0" fillId="5" borderId="3" xfId="0" applyNumberForma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/>
    </xf>
    <xf numFmtId="49" fontId="0" fillId="5" borderId="2" xfId="0" applyNumberFormat="1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 wrapText="1"/>
    </xf>
    <xf numFmtId="1" fontId="0" fillId="4" borderId="3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1" fontId="0" fillId="5" borderId="2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5" borderId="3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3"/>
  <sheetViews>
    <sheetView tabSelected="1" workbookViewId="0">
      <selection activeCell="Q9" sqref="Q9:Q10"/>
    </sheetView>
  </sheetViews>
  <sheetFormatPr baseColWidth="10" defaultRowHeight="16" x14ac:dyDescent="0.2"/>
  <cols>
    <col min="1" max="1" width="9.1640625" style="5" bestFit="1" customWidth="1"/>
    <col min="2" max="2" width="7" style="5" bestFit="1" customWidth="1"/>
    <col min="3" max="3" width="7.6640625" style="5" bestFit="1" customWidth="1"/>
    <col min="4" max="4" width="14.5" style="5" customWidth="1"/>
    <col min="5" max="5" width="12.33203125" style="5" bestFit="1" customWidth="1"/>
    <col min="6" max="6" width="5.1640625" style="5" bestFit="1" customWidth="1"/>
    <col min="7" max="7" width="9.1640625" style="5" bestFit="1" customWidth="1"/>
    <col min="8" max="8" width="10.83203125" style="5"/>
    <col min="9" max="9" width="7.83203125" style="5" bestFit="1" customWidth="1"/>
    <col min="10" max="10" width="10.1640625" style="5" customWidth="1"/>
    <col min="11" max="11" width="9.83203125" style="5" customWidth="1"/>
    <col min="12" max="12" width="8.6640625" style="5" bestFit="1" customWidth="1"/>
    <col min="13" max="14" width="6.6640625" style="5" bestFit="1" customWidth="1"/>
    <col min="15" max="16" width="8.6640625" style="5" bestFit="1" customWidth="1"/>
    <col min="17" max="17" width="7.5" style="5" bestFit="1" customWidth="1"/>
    <col min="18" max="19" width="8.6640625" style="5" bestFit="1" customWidth="1"/>
    <col min="20" max="20" width="7.6640625" style="5" bestFit="1" customWidth="1"/>
    <col min="21" max="21" width="11.1640625" style="5" customWidth="1"/>
    <col min="22" max="23" width="7.6640625" style="5" bestFit="1" customWidth="1"/>
    <col min="24" max="24" width="20.6640625" style="5" customWidth="1"/>
    <col min="25" max="16384" width="10.83203125" style="5"/>
  </cols>
  <sheetData>
    <row r="1" spans="1:24" s="20" customFormat="1" ht="17" x14ac:dyDescent="0.2">
      <c r="A1" s="9"/>
      <c r="B1" s="9"/>
      <c r="C1" s="9"/>
      <c r="D1" s="9"/>
      <c r="E1" s="1"/>
      <c r="F1" s="1"/>
      <c r="G1" s="7" t="s">
        <v>66</v>
      </c>
      <c r="H1" s="26" t="s">
        <v>65</v>
      </c>
      <c r="I1" s="27"/>
      <c r="J1" s="35" t="s">
        <v>136</v>
      </c>
      <c r="K1" s="36"/>
      <c r="L1" s="7" t="s">
        <v>41</v>
      </c>
      <c r="M1" s="7" t="s">
        <v>42</v>
      </c>
      <c r="N1" s="7" t="s">
        <v>43</v>
      </c>
      <c r="O1" s="7" t="s">
        <v>44</v>
      </c>
      <c r="P1" s="7" t="s">
        <v>45</v>
      </c>
      <c r="Q1" s="28" t="s">
        <v>35</v>
      </c>
      <c r="R1" s="7" t="s">
        <v>37</v>
      </c>
      <c r="S1" s="7" t="s">
        <v>38</v>
      </c>
      <c r="T1" s="7" t="s">
        <v>46</v>
      </c>
      <c r="U1" s="7" t="s">
        <v>47</v>
      </c>
      <c r="V1" s="7" t="s">
        <v>39</v>
      </c>
      <c r="W1" s="7" t="s">
        <v>57</v>
      </c>
      <c r="X1" s="30" t="s">
        <v>94</v>
      </c>
    </row>
    <row r="2" spans="1:24" s="20" customFormat="1" ht="68" x14ac:dyDescent="0.2">
      <c r="A2" s="9" t="s">
        <v>74</v>
      </c>
      <c r="B2" s="9" t="s">
        <v>76</v>
      </c>
      <c r="C2" s="9" t="s">
        <v>78</v>
      </c>
      <c r="D2" s="9" t="s">
        <v>77</v>
      </c>
      <c r="E2" s="1" t="s">
        <v>69</v>
      </c>
      <c r="F2" s="1" t="s">
        <v>100</v>
      </c>
      <c r="G2" s="7" t="s">
        <v>67</v>
      </c>
      <c r="H2" s="9" t="s">
        <v>70</v>
      </c>
      <c r="I2" s="6" t="s">
        <v>71</v>
      </c>
      <c r="J2" s="3" t="s">
        <v>137</v>
      </c>
      <c r="K2" s="1" t="s">
        <v>138</v>
      </c>
      <c r="L2" s="4" t="s">
        <v>48</v>
      </c>
      <c r="M2" s="4" t="s">
        <v>110</v>
      </c>
      <c r="N2" s="4" t="s">
        <v>111</v>
      </c>
      <c r="O2" s="4" t="s">
        <v>50</v>
      </c>
      <c r="P2" s="4" t="s">
        <v>51</v>
      </c>
      <c r="Q2" s="29"/>
      <c r="R2" s="4" t="s">
        <v>52</v>
      </c>
      <c r="S2" s="4" t="s">
        <v>53</v>
      </c>
      <c r="T2" s="4" t="s">
        <v>54</v>
      </c>
      <c r="U2" s="4" t="s">
        <v>55</v>
      </c>
      <c r="V2" s="4" t="s">
        <v>56</v>
      </c>
      <c r="W2" s="4" t="s">
        <v>40</v>
      </c>
      <c r="X2" s="31"/>
    </row>
    <row r="3" spans="1:24" s="20" customFormat="1" x14ac:dyDescent="0.2">
      <c r="A3" s="32" t="s">
        <v>125</v>
      </c>
      <c r="B3" s="33" t="s">
        <v>80</v>
      </c>
      <c r="C3" s="33" t="s">
        <v>85</v>
      </c>
      <c r="D3" s="33" t="s">
        <v>82</v>
      </c>
      <c r="E3" s="8" t="s">
        <v>75</v>
      </c>
      <c r="F3" s="8" t="s">
        <v>112</v>
      </c>
      <c r="G3" s="2">
        <v>10</v>
      </c>
      <c r="H3" s="10">
        <v>96</v>
      </c>
      <c r="I3" s="23">
        <v>92</v>
      </c>
      <c r="J3" s="22">
        <v>4365</v>
      </c>
      <c r="K3" s="16">
        <v>2227</v>
      </c>
      <c r="L3" s="34">
        <v>1006</v>
      </c>
      <c r="M3" s="34">
        <v>180</v>
      </c>
      <c r="N3" s="34">
        <v>62</v>
      </c>
      <c r="O3" s="43" t="s">
        <v>23</v>
      </c>
      <c r="P3" s="43" t="s">
        <v>28</v>
      </c>
      <c r="Q3" s="43">
        <f>O3/P3</f>
        <v>3.4615384615384617</v>
      </c>
      <c r="R3" s="37" t="s">
        <v>58</v>
      </c>
      <c r="S3" s="37" t="s">
        <v>103</v>
      </c>
      <c r="T3" s="37" t="s">
        <v>1</v>
      </c>
      <c r="U3" s="37" t="s">
        <v>6</v>
      </c>
      <c r="V3" s="37" t="s">
        <v>13</v>
      </c>
      <c r="W3" s="38" t="s">
        <v>18</v>
      </c>
      <c r="X3" s="39" t="s">
        <v>95</v>
      </c>
    </row>
    <row r="4" spans="1:24" s="20" customFormat="1" x14ac:dyDescent="0.2">
      <c r="A4" s="32"/>
      <c r="B4" s="33"/>
      <c r="C4" s="33"/>
      <c r="D4" s="33"/>
      <c r="E4" s="8" t="s">
        <v>88</v>
      </c>
      <c r="F4" s="8"/>
      <c r="G4" s="2">
        <v>20</v>
      </c>
      <c r="H4" s="10">
        <v>96</v>
      </c>
      <c r="I4" s="23">
        <v>90</v>
      </c>
      <c r="J4" s="22">
        <v>8086</v>
      </c>
      <c r="K4" s="16">
        <v>7788</v>
      </c>
      <c r="L4" s="34"/>
      <c r="M4" s="34"/>
      <c r="N4" s="34"/>
      <c r="O4" s="43"/>
      <c r="P4" s="43"/>
      <c r="Q4" s="43"/>
      <c r="R4" s="37"/>
      <c r="S4" s="37"/>
      <c r="T4" s="37"/>
      <c r="U4" s="37"/>
      <c r="V4" s="37"/>
      <c r="W4" s="38"/>
      <c r="X4" s="39"/>
    </row>
    <row r="5" spans="1:24" s="20" customFormat="1" x14ac:dyDescent="0.2">
      <c r="A5" s="40" t="s">
        <v>127</v>
      </c>
      <c r="B5" s="41" t="s">
        <v>80</v>
      </c>
      <c r="C5" s="41" t="s">
        <v>85</v>
      </c>
      <c r="D5" s="41" t="s">
        <v>83</v>
      </c>
      <c r="E5" s="17" t="s">
        <v>75</v>
      </c>
      <c r="F5" s="17" t="s">
        <v>112</v>
      </c>
      <c r="G5" s="18">
        <v>70</v>
      </c>
      <c r="H5" s="19">
        <v>97</v>
      </c>
      <c r="I5" s="24">
        <v>98</v>
      </c>
      <c r="J5" s="21">
        <v>9709</v>
      </c>
      <c r="K5" s="25">
        <v>8753</v>
      </c>
      <c r="L5" s="50">
        <v>4053</v>
      </c>
      <c r="M5" s="50">
        <v>0</v>
      </c>
      <c r="N5" s="50">
        <v>0</v>
      </c>
      <c r="O5" s="47" t="s">
        <v>59</v>
      </c>
      <c r="P5" s="47" t="s">
        <v>30</v>
      </c>
      <c r="Q5" s="47">
        <f>P5/O5</f>
        <v>225.63636363636363</v>
      </c>
      <c r="R5" s="48" t="s">
        <v>61</v>
      </c>
      <c r="S5" s="48" t="s">
        <v>105</v>
      </c>
      <c r="T5" s="48" t="s">
        <v>3</v>
      </c>
      <c r="U5" s="48" t="s">
        <v>8</v>
      </c>
      <c r="V5" s="48"/>
      <c r="W5" s="51"/>
      <c r="X5" s="49" t="s">
        <v>97</v>
      </c>
    </row>
    <row r="6" spans="1:24" s="20" customFormat="1" x14ac:dyDescent="0.2">
      <c r="A6" s="40"/>
      <c r="B6" s="41"/>
      <c r="C6" s="41"/>
      <c r="D6" s="41"/>
      <c r="E6" s="17" t="s">
        <v>91</v>
      </c>
      <c r="F6" s="17"/>
      <c r="G6" s="18">
        <v>60</v>
      </c>
      <c r="H6" s="19">
        <v>99</v>
      </c>
      <c r="I6" s="24">
        <v>94</v>
      </c>
      <c r="J6" s="21">
        <v>11578</v>
      </c>
      <c r="K6" s="25">
        <v>10303</v>
      </c>
      <c r="L6" s="50"/>
      <c r="M6" s="50"/>
      <c r="N6" s="50"/>
      <c r="O6" s="47"/>
      <c r="P6" s="47"/>
      <c r="Q6" s="47"/>
      <c r="R6" s="48"/>
      <c r="S6" s="48"/>
      <c r="T6" s="48"/>
      <c r="U6" s="48"/>
      <c r="V6" s="48"/>
      <c r="W6" s="51"/>
      <c r="X6" s="49"/>
    </row>
    <row r="7" spans="1:24" s="20" customFormat="1" x14ac:dyDescent="0.2">
      <c r="A7" s="44" t="s">
        <v>128</v>
      </c>
      <c r="B7" s="45" t="s">
        <v>79</v>
      </c>
      <c r="C7" s="45" t="s">
        <v>85</v>
      </c>
      <c r="D7" s="45" t="s">
        <v>82</v>
      </c>
      <c r="E7" s="15" t="s">
        <v>75</v>
      </c>
      <c r="F7" s="15" t="s">
        <v>112</v>
      </c>
      <c r="G7" s="11">
        <v>1</v>
      </c>
      <c r="H7" s="12">
        <v>77</v>
      </c>
      <c r="I7" s="14">
        <v>91</v>
      </c>
      <c r="J7" s="13">
        <v>6032</v>
      </c>
      <c r="K7" s="13">
        <v>5148</v>
      </c>
      <c r="L7" s="46">
        <v>1407</v>
      </c>
      <c r="M7" s="46">
        <v>218</v>
      </c>
      <c r="N7" s="46">
        <v>89</v>
      </c>
      <c r="O7" s="55" t="s">
        <v>25</v>
      </c>
      <c r="P7" s="55" t="s">
        <v>31</v>
      </c>
      <c r="Q7" s="55">
        <f>O7/P7</f>
        <v>21.44</v>
      </c>
      <c r="R7" s="52" t="s">
        <v>62</v>
      </c>
      <c r="S7" s="52" t="s">
        <v>106</v>
      </c>
      <c r="T7" s="52" t="s">
        <v>4</v>
      </c>
      <c r="U7" s="52" t="s">
        <v>9</v>
      </c>
      <c r="V7" s="52" t="s">
        <v>14</v>
      </c>
      <c r="W7" s="53" t="s">
        <v>19</v>
      </c>
      <c r="X7" s="54" t="s">
        <v>98</v>
      </c>
    </row>
    <row r="8" spans="1:24" s="20" customFormat="1" x14ac:dyDescent="0.2">
      <c r="A8" s="44"/>
      <c r="B8" s="45"/>
      <c r="C8" s="45"/>
      <c r="D8" s="45"/>
      <c r="E8" s="15" t="s">
        <v>89</v>
      </c>
      <c r="F8" s="15"/>
      <c r="G8" s="11">
        <v>10</v>
      </c>
      <c r="H8" s="12">
        <v>79</v>
      </c>
      <c r="I8" s="14">
        <v>89</v>
      </c>
      <c r="J8" s="13">
        <v>10029</v>
      </c>
      <c r="K8" s="13">
        <v>9184</v>
      </c>
      <c r="L8" s="46"/>
      <c r="M8" s="46"/>
      <c r="N8" s="46"/>
      <c r="O8" s="55"/>
      <c r="P8" s="55"/>
      <c r="Q8" s="55"/>
      <c r="R8" s="52"/>
      <c r="S8" s="52"/>
      <c r="T8" s="52"/>
      <c r="U8" s="52"/>
      <c r="V8" s="52"/>
      <c r="W8" s="53"/>
      <c r="X8" s="54"/>
    </row>
    <row r="9" spans="1:24" s="20" customFormat="1" x14ac:dyDescent="0.2">
      <c r="A9" s="40" t="s">
        <v>129</v>
      </c>
      <c r="B9" s="41" t="s">
        <v>79</v>
      </c>
      <c r="C9" s="41" t="s">
        <v>85</v>
      </c>
      <c r="D9" s="41" t="s">
        <v>45</v>
      </c>
      <c r="E9" s="17" t="s">
        <v>75</v>
      </c>
      <c r="F9" s="17" t="s">
        <v>112</v>
      </c>
      <c r="G9" s="18">
        <v>10</v>
      </c>
      <c r="H9" s="19">
        <v>91</v>
      </c>
      <c r="I9" s="24">
        <v>97</v>
      </c>
      <c r="J9" s="21">
        <v>10266</v>
      </c>
      <c r="K9" s="21">
        <v>8810</v>
      </c>
      <c r="L9" s="50">
        <v>478</v>
      </c>
      <c r="M9" s="50">
        <v>0</v>
      </c>
      <c r="N9" s="50">
        <v>0</v>
      </c>
      <c r="O9" s="47" t="s">
        <v>59</v>
      </c>
      <c r="P9" s="47" t="s">
        <v>32</v>
      </c>
      <c r="Q9" s="47">
        <f>P9/O9</f>
        <v>117.54545454545455</v>
      </c>
      <c r="R9" s="48" t="s">
        <v>63</v>
      </c>
      <c r="S9" s="48" t="s">
        <v>107</v>
      </c>
      <c r="T9" s="48" t="s">
        <v>5</v>
      </c>
      <c r="U9" s="48" t="s">
        <v>10</v>
      </c>
      <c r="V9" s="48" t="s">
        <v>15</v>
      </c>
      <c r="W9" s="51" t="s">
        <v>20</v>
      </c>
      <c r="X9" s="49" t="s">
        <v>99</v>
      </c>
    </row>
    <row r="10" spans="1:24" s="20" customFormat="1" x14ac:dyDescent="0.2">
      <c r="A10" s="40"/>
      <c r="B10" s="41"/>
      <c r="C10" s="41"/>
      <c r="D10" s="41"/>
      <c r="E10" s="17" t="s">
        <v>92</v>
      </c>
      <c r="F10" s="17"/>
      <c r="G10" s="18">
        <v>50</v>
      </c>
      <c r="H10" s="19">
        <v>78</v>
      </c>
      <c r="I10" s="24">
        <v>96</v>
      </c>
      <c r="J10" s="21">
        <v>10012</v>
      </c>
      <c r="K10" s="21">
        <v>8563</v>
      </c>
      <c r="L10" s="50"/>
      <c r="M10" s="50"/>
      <c r="N10" s="50"/>
      <c r="O10" s="47"/>
      <c r="P10" s="47"/>
      <c r="Q10" s="47"/>
      <c r="R10" s="48"/>
      <c r="S10" s="48"/>
      <c r="T10" s="48"/>
      <c r="U10" s="48"/>
      <c r="V10" s="48"/>
      <c r="W10" s="51"/>
      <c r="X10" s="49"/>
    </row>
    <row r="11" spans="1:24" s="20" customFormat="1" x14ac:dyDescent="0.2">
      <c r="A11" s="44" t="s">
        <v>130</v>
      </c>
      <c r="B11" s="45" t="s">
        <v>79</v>
      </c>
      <c r="C11" s="45" t="s">
        <v>85</v>
      </c>
      <c r="D11" s="45" t="s">
        <v>82</v>
      </c>
      <c r="E11" s="15" t="s">
        <v>75</v>
      </c>
      <c r="F11" s="15" t="s">
        <v>112</v>
      </c>
      <c r="G11" s="11">
        <v>25</v>
      </c>
      <c r="H11" s="12">
        <v>95</v>
      </c>
      <c r="I11" s="14">
        <v>89</v>
      </c>
      <c r="J11" s="13">
        <v>13367</v>
      </c>
      <c r="K11" s="13">
        <v>12825</v>
      </c>
      <c r="L11" s="46">
        <v>3825</v>
      </c>
      <c r="M11" s="46">
        <v>70</v>
      </c>
      <c r="N11" s="46">
        <v>59</v>
      </c>
      <c r="O11" s="55" t="s">
        <v>26</v>
      </c>
      <c r="P11" s="55" t="s">
        <v>33</v>
      </c>
      <c r="Q11" s="55">
        <f>O11/P11</f>
        <v>79.857142857142861</v>
      </c>
      <c r="R11" s="52" t="s">
        <v>101</v>
      </c>
      <c r="S11" s="52" t="s">
        <v>108</v>
      </c>
      <c r="T11" s="52" t="s">
        <v>5</v>
      </c>
      <c r="U11" s="52" t="s">
        <v>11</v>
      </c>
      <c r="V11" s="52" t="s">
        <v>16</v>
      </c>
      <c r="W11" s="53" t="s">
        <v>21</v>
      </c>
      <c r="X11" s="54" t="s">
        <v>72</v>
      </c>
    </row>
    <row r="12" spans="1:24" s="20" customFormat="1" x14ac:dyDescent="0.2">
      <c r="A12" s="44"/>
      <c r="B12" s="45"/>
      <c r="C12" s="45"/>
      <c r="D12" s="45"/>
      <c r="E12" s="15" t="s">
        <v>0</v>
      </c>
      <c r="F12" s="15"/>
      <c r="G12" s="11">
        <v>25</v>
      </c>
      <c r="H12" s="12">
        <v>72</v>
      </c>
      <c r="I12" s="14">
        <v>92</v>
      </c>
      <c r="J12" s="13">
        <v>4651</v>
      </c>
      <c r="K12" s="13">
        <v>4050</v>
      </c>
      <c r="L12" s="46"/>
      <c r="M12" s="46"/>
      <c r="N12" s="46"/>
      <c r="O12" s="55"/>
      <c r="P12" s="55"/>
      <c r="Q12" s="55"/>
      <c r="R12" s="52"/>
      <c r="S12" s="52"/>
      <c r="T12" s="52"/>
      <c r="U12" s="52"/>
      <c r="V12" s="52"/>
      <c r="W12" s="53"/>
      <c r="X12" s="54"/>
    </row>
    <row r="13" spans="1:24" s="20" customFormat="1" x14ac:dyDescent="0.2">
      <c r="A13" s="40" t="s">
        <v>131</v>
      </c>
      <c r="B13" s="41" t="s">
        <v>79</v>
      </c>
      <c r="C13" s="41" t="s">
        <v>85</v>
      </c>
      <c r="D13" s="41" t="s">
        <v>87</v>
      </c>
      <c r="E13" s="17" t="s">
        <v>75</v>
      </c>
      <c r="F13" s="17" t="s">
        <v>112</v>
      </c>
      <c r="G13" s="18">
        <v>60</v>
      </c>
      <c r="H13" s="19">
        <v>100</v>
      </c>
      <c r="I13" s="24">
        <v>100</v>
      </c>
      <c r="J13" s="21">
        <v>9853</v>
      </c>
      <c r="K13" s="17">
        <v>6700</v>
      </c>
      <c r="L13" s="56">
        <v>0</v>
      </c>
      <c r="M13" s="56">
        <v>3171</v>
      </c>
      <c r="N13" s="56">
        <v>25</v>
      </c>
      <c r="O13" s="57" t="s">
        <v>27</v>
      </c>
      <c r="P13" s="57" t="s">
        <v>34</v>
      </c>
      <c r="Q13" s="57">
        <f>O13/P13</f>
        <v>59</v>
      </c>
      <c r="R13" s="51" t="s">
        <v>102</v>
      </c>
      <c r="S13" s="51" t="s">
        <v>109</v>
      </c>
      <c r="T13" s="51" t="s">
        <v>1</v>
      </c>
      <c r="U13" s="51" t="s">
        <v>12</v>
      </c>
      <c r="V13" s="51" t="s">
        <v>17</v>
      </c>
      <c r="W13" s="51" t="s">
        <v>22</v>
      </c>
      <c r="X13" s="49" t="s">
        <v>141</v>
      </c>
    </row>
    <row r="14" spans="1:24" s="20" customFormat="1" x14ac:dyDescent="0.2">
      <c r="A14" s="40"/>
      <c r="B14" s="41"/>
      <c r="C14" s="41"/>
      <c r="D14" s="41"/>
      <c r="E14" s="17" t="s">
        <v>135</v>
      </c>
      <c r="F14" s="17"/>
      <c r="G14" s="18">
        <v>80</v>
      </c>
      <c r="H14" s="19">
        <v>100</v>
      </c>
      <c r="I14" s="24">
        <v>97</v>
      </c>
      <c r="J14" s="21">
        <v>9988</v>
      </c>
      <c r="K14" s="17">
        <v>8207</v>
      </c>
      <c r="L14" s="56"/>
      <c r="M14" s="56"/>
      <c r="N14" s="56"/>
      <c r="O14" s="57"/>
      <c r="P14" s="57"/>
      <c r="Q14" s="57"/>
      <c r="R14" s="51"/>
      <c r="S14" s="51"/>
      <c r="T14" s="51"/>
      <c r="U14" s="51"/>
      <c r="V14" s="51"/>
      <c r="W14" s="51"/>
      <c r="X14" s="49"/>
    </row>
    <row r="15" spans="1:24" s="20" customFormat="1" x14ac:dyDescent="0.2">
      <c r="A15" s="40"/>
      <c r="B15" s="41"/>
      <c r="C15" s="41"/>
      <c r="D15" s="41"/>
      <c r="E15" s="17" t="s">
        <v>64</v>
      </c>
      <c r="F15" s="17"/>
      <c r="G15" s="18">
        <v>80</v>
      </c>
      <c r="H15" s="19">
        <v>100</v>
      </c>
      <c r="I15" s="24">
        <v>97</v>
      </c>
      <c r="J15" s="21">
        <v>9268</v>
      </c>
      <c r="K15" s="17">
        <v>7549</v>
      </c>
      <c r="L15" s="56"/>
      <c r="M15" s="56"/>
      <c r="N15" s="56"/>
      <c r="O15" s="57"/>
      <c r="P15" s="57"/>
      <c r="Q15" s="57"/>
      <c r="R15" s="51"/>
      <c r="S15" s="51"/>
      <c r="T15" s="51"/>
      <c r="U15" s="51"/>
      <c r="V15" s="51"/>
      <c r="W15" s="51"/>
      <c r="X15" s="49"/>
    </row>
    <row r="16" spans="1:24" s="20" customFormat="1" x14ac:dyDescent="0.2">
      <c r="A16" s="32" t="s">
        <v>132</v>
      </c>
      <c r="B16" s="33" t="s">
        <v>80</v>
      </c>
      <c r="C16" s="33" t="s">
        <v>85</v>
      </c>
      <c r="D16" s="33" t="s">
        <v>82</v>
      </c>
      <c r="E16" s="8" t="s">
        <v>84</v>
      </c>
      <c r="F16" s="8" t="s">
        <v>112</v>
      </c>
      <c r="G16" s="2">
        <v>95</v>
      </c>
      <c r="H16" s="10">
        <v>100</v>
      </c>
      <c r="I16" s="23">
        <v>99</v>
      </c>
      <c r="J16" s="22">
        <v>14135</v>
      </c>
      <c r="K16" s="22">
        <v>6849</v>
      </c>
      <c r="L16" s="58">
        <v>9338</v>
      </c>
      <c r="M16" s="58">
        <v>52</v>
      </c>
      <c r="N16" s="58">
        <v>0</v>
      </c>
      <c r="O16" s="43">
        <v>3343</v>
      </c>
      <c r="P16" s="43">
        <v>6</v>
      </c>
      <c r="Q16" s="43">
        <f>O16/P16</f>
        <v>557.16666666666663</v>
      </c>
      <c r="R16" s="37" t="s">
        <v>113</v>
      </c>
      <c r="S16" s="37" t="s">
        <v>116</v>
      </c>
      <c r="T16" s="37" t="s">
        <v>119</v>
      </c>
      <c r="U16" s="37" t="s">
        <v>121</v>
      </c>
      <c r="V16" s="37" t="s">
        <v>122</v>
      </c>
      <c r="W16" s="38" t="s">
        <v>124</v>
      </c>
      <c r="X16" s="39" t="s">
        <v>73</v>
      </c>
    </row>
    <row r="17" spans="1:24" s="20" customFormat="1" x14ac:dyDescent="0.2">
      <c r="A17" s="32"/>
      <c r="B17" s="33"/>
      <c r="C17" s="33"/>
      <c r="D17" s="33"/>
      <c r="E17" s="8" t="s">
        <v>91</v>
      </c>
      <c r="F17" s="8"/>
      <c r="G17" s="2">
        <v>95</v>
      </c>
      <c r="H17" s="10">
        <v>100</v>
      </c>
      <c r="I17" s="23">
        <v>99</v>
      </c>
      <c r="J17" s="22">
        <v>9921</v>
      </c>
      <c r="K17" s="22">
        <v>6092</v>
      </c>
      <c r="L17" s="58"/>
      <c r="M17" s="58"/>
      <c r="N17" s="58"/>
      <c r="O17" s="43"/>
      <c r="P17" s="43"/>
      <c r="Q17" s="43"/>
      <c r="R17" s="37"/>
      <c r="S17" s="37"/>
      <c r="T17" s="37"/>
      <c r="U17" s="37"/>
      <c r="V17" s="37"/>
      <c r="W17" s="38"/>
      <c r="X17" s="39"/>
    </row>
    <row r="18" spans="1:24" s="20" customFormat="1" x14ac:dyDescent="0.2">
      <c r="A18" s="40" t="s">
        <v>126</v>
      </c>
      <c r="B18" s="41" t="s">
        <v>80</v>
      </c>
      <c r="C18" s="41" t="s">
        <v>81</v>
      </c>
      <c r="D18" s="42" t="s">
        <v>86</v>
      </c>
      <c r="E18" s="17" t="s">
        <v>75</v>
      </c>
      <c r="F18" s="17" t="s">
        <v>93</v>
      </c>
      <c r="G18" s="18">
        <v>5</v>
      </c>
      <c r="H18" s="19">
        <v>91</v>
      </c>
      <c r="I18" s="24">
        <v>81</v>
      </c>
      <c r="J18" s="21">
        <v>8297</v>
      </c>
      <c r="K18" s="21">
        <v>7865</v>
      </c>
      <c r="L18" s="50">
        <v>702</v>
      </c>
      <c r="M18" s="50">
        <v>222</v>
      </c>
      <c r="N18" s="50">
        <v>36</v>
      </c>
      <c r="O18" s="59" t="s">
        <v>24</v>
      </c>
      <c r="P18" s="47" t="s">
        <v>29</v>
      </c>
      <c r="Q18" s="47" t="s">
        <v>36</v>
      </c>
      <c r="R18" s="48" t="s">
        <v>60</v>
      </c>
      <c r="S18" s="48" t="s">
        <v>104</v>
      </c>
      <c r="T18" s="48" t="s">
        <v>2</v>
      </c>
      <c r="U18" s="48" t="s">
        <v>7</v>
      </c>
      <c r="V18" s="48"/>
      <c r="W18" s="51"/>
      <c r="X18" s="49" t="s">
        <v>96</v>
      </c>
    </row>
    <row r="19" spans="1:24" s="20" customFormat="1" x14ac:dyDescent="0.2">
      <c r="A19" s="40"/>
      <c r="B19" s="41"/>
      <c r="C19" s="41"/>
      <c r="D19" s="42"/>
      <c r="E19" s="17" t="s">
        <v>90</v>
      </c>
      <c r="F19" s="17"/>
      <c r="G19" s="18">
        <v>100</v>
      </c>
      <c r="H19" s="19" t="s">
        <v>68</v>
      </c>
      <c r="I19" s="24">
        <v>92</v>
      </c>
      <c r="J19" s="21">
        <v>1742</v>
      </c>
      <c r="K19" s="21">
        <v>1383</v>
      </c>
      <c r="L19" s="50"/>
      <c r="M19" s="50"/>
      <c r="N19" s="50"/>
      <c r="O19" s="59"/>
      <c r="P19" s="47"/>
      <c r="Q19" s="47"/>
      <c r="R19" s="48"/>
      <c r="S19" s="48"/>
      <c r="T19" s="48"/>
      <c r="U19" s="48"/>
      <c r="V19" s="48"/>
      <c r="W19" s="51"/>
      <c r="X19" s="49"/>
    </row>
    <row r="20" spans="1:24" s="20" customFormat="1" x14ac:dyDescent="0.2">
      <c r="A20" s="32" t="s">
        <v>133</v>
      </c>
      <c r="B20" s="33" t="s">
        <v>80</v>
      </c>
      <c r="C20" s="33" t="s">
        <v>81</v>
      </c>
      <c r="D20" s="33" t="s">
        <v>83</v>
      </c>
      <c r="E20" s="8" t="s">
        <v>84</v>
      </c>
      <c r="F20" s="8" t="s">
        <v>112</v>
      </c>
      <c r="G20" s="2">
        <v>60</v>
      </c>
      <c r="H20" s="10">
        <v>87</v>
      </c>
      <c r="I20" s="23">
        <v>90</v>
      </c>
      <c r="J20" s="22">
        <v>11870</v>
      </c>
      <c r="K20" s="22">
        <v>6925</v>
      </c>
      <c r="L20" s="58">
        <v>297</v>
      </c>
      <c r="M20" s="58">
        <v>0</v>
      </c>
      <c r="N20" s="58">
        <v>0</v>
      </c>
      <c r="O20" s="43">
        <v>2</v>
      </c>
      <c r="P20" s="43">
        <v>1</v>
      </c>
      <c r="Q20" s="43">
        <v>1</v>
      </c>
      <c r="R20" s="37" t="s">
        <v>114</v>
      </c>
      <c r="S20" s="37" t="s">
        <v>117</v>
      </c>
      <c r="T20" s="37" t="s">
        <v>120</v>
      </c>
      <c r="U20" s="37" t="s">
        <v>12</v>
      </c>
      <c r="V20" s="37"/>
      <c r="W20" s="38"/>
      <c r="X20" s="39" t="s">
        <v>139</v>
      </c>
    </row>
    <row r="21" spans="1:24" s="20" customFormat="1" x14ac:dyDescent="0.2">
      <c r="A21" s="32"/>
      <c r="B21" s="33"/>
      <c r="C21" s="33"/>
      <c r="D21" s="33"/>
      <c r="E21" s="8" t="s">
        <v>0</v>
      </c>
      <c r="F21" s="8"/>
      <c r="G21" s="2">
        <v>60</v>
      </c>
      <c r="H21" s="10">
        <v>94</v>
      </c>
      <c r="I21" s="23">
        <v>85</v>
      </c>
      <c r="J21" s="22">
        <v>3329</v>
      </c>
      <c r="K21" s="22">
        <v>2110</v>
      </c>
      <c r="L21" s="58"/>
      <c r="M21" s="58"/>
      <c r="N21" s="58"/>
      <c r="O21" s="43"/>
      <c r="P21" s="43"/>
      <c r="Q21" s="43"/>
      <c r="R21" s="37"/>
      <c r="S21" s="37"/>
      <c r="T21" s="37"/>
      <c r="U21" s="37"/>
      <c r="V21" s="37"/>
      <c r="W21" s="38"/>
      <c r="X21" s="39"/>
    </row>
    <row r="22" spans="1:24" s="20" customFormat="1" x14ac:dyDescent="0.2">
      <c r="A22" s="40" t="s">
        <v>134</v>
      </c>
      <c r="B22" s="41" t="s">
        <v>80</v>
      </c>
      <c r="C22" s="41" t="s">
        <v>81</v>
      </c>
      <c r="D22" s="41" t="s">
        <v>82</v>
      </c>
      <c r="E22" s="17" t="s">
        <v>84</v>
      </c>
      <c r="F22" s="17" t="s">
        <v>112</v>
      </c>
      <c r="G22" s="18">
        <v>15</v>
      </c>
      <c r="H22" s="19">
        <v>97</v>
      </c>
      <c r="I22" s="17">
        <v>87</v>
      </c>
      <c r="J22" s="21">
        <v>14746</v>
      </c>
      <c r="K22" s="21">
        <v>7712</v>
      </c>
      <c r="L22" s="50">
        <v>730</v>
      </c>
      <c r="M22" s="50">
        <v>0</v>
      </c>
      <c r="N22" s="50">
        <v>0</v>
      </c>
      <c r="O22" s="47">
        <v>72</v>
      </c>
      <c r="P22" s="47">
        <v>6</v>
      </c>
      <c r="Q22" s="47">
        <f>O22/P22</f>
        <v>12</v>
      </c>
      <c r="R22" s="48" t="s">
        <v>115</v>
      </c>
      <c r="S22" s="48" t="s">
        <v>118</v>
      </c>
      <c r="T22" s="48" t="s">
        <v>2</v>
      </c>
      <c r="U22" s="48" t="s">
        <v>8</v>
      </c>
      <c r="V22" s="48" t="s">
        <v>123</v>
      </c>
      <c r="W22" s="51" t="s">
        <v>49</v>
      </c>
      <c r="X22" s="49" t="s">
        <v>140</v>
      </c>
    </row>
    <row r="23" spans="1:24" s="20" customFormat="1" x14ac:dyDescent="0.2">
      <c r="A23" s="40"/>
      <c r="B23" s="41"/>
      <c r="C23" s="41"/>
      <c r="D23" s="41"/>
      <c r="E23" s="17" t="s">
        <v>0</v>
      </c>
      <c r="F23" s="17"/>
      <c r="G23" s="18">
        <v>15</v>
      </c>
      <c r="H23" s="19">
        <v>99</v>
      </c>
      <c r="I23" s="17">
        <v>90</v>
      </c>
      <c r="J23" s="21">
        <v>18401</v>
      </c>
      <c r="K23" s="21">
        <v>9594</v>
      </c>
      <c r="L23" s="50"/>
      <c r="M23" s="50"/>
      <c r="N23" s="50"/>
      <c r="O23" s="47"/>
      <c r="P23" s="47"/>
      <c r="Q23" s="47"/>
      <c r="R23" s="48"/>
      <c r="S23" s="48"/>
      <c r="T23" s="48"/>
      <c r="U23" s="48"/>
      <c r="V23" s="48"/>
      <c r="W23" s="51"/>
      <c r="X23" s="49"/>
    </row>
  </sheetData>
  <mergeCells count="174">
    <mergeCell ref="T22:T23"/>
    <mergeCell ref="U22:U23"/>
    <mergeCell ref="V22:V23"/>
    <mergeCell ref="W22:W23"/>
    <mergeCell ref="L22:L23"/>
    <mergeCell ref="M22:M23"/>
    <mergeCell ref="N22:N23"/>
    <mergeCell ref="O22:O23"/>
    <mergeCell ref="P22:P23"/>
    <mergeCell ref="Q22:Q23"/>
    <mergeCell ref="A22:A23"/>
    <mergeCell ref="B22:B23"/>
    <mergeCell ref="C22:C23"/>
    <mergeCell ref="D22:D23"/>
    <mergeCell ref="X20:X21"/>
    <mergeCell ref="R20:R21"/>
    <mergeCell ref="S20:S21"/>
    <mergeCell ref="T20:T21"/>
    <mergeCell ref="U20:U21"/>
    <mergeCell ref="V20:V21"/>
    <mergeCell ref="W20:W21"/>
    <mergeCell ref="L20:L21"/>
    <mergeCell ref="M20:M21"/>
    <mergeCell ref="N20:N21"/>
    <mergeCell ref="O20:O21"/>
    <mergeCell ref="P20:P21"/>
    <mergeCell ref="Q20:Q21"/>
    <mergeCell ref="A20:A21"/>
    <mergeCell ref="B20:B21"/>
    <mergeCell ref="C20:C21"/>
    <mergeCell ref="D20:D21"/>
    <mergeCell ref="X22:X23"/>
    <mergeCell ref="R22:R23"/>
    <mergeCell ref="S22:S23"/>
    <mergeCell ref="V16:V17"/>
    <mergeCell ref="W16:W17"/>
    <mergeCell ref="X16:X17"/>
    <mergeCell ref="P16:P17"/>
    <mergeCell ref="Q16:Q17"/>
    <mergeCell ref="R16:R17"/>
    <mergeCell ref="S16:S17"/>
    <mergeCell ref="T16:T17"/>
    <mergeCell ref="U16:U17"/>
    <mergeCell ref="A16:A17"/>
    <mergeCell ref="B16:B17"/>
    <mergeCell ref="C16:C17"/>
    <mergeCell ref="D16:D17"/>
    <mergeCell ref="L16:L17"/>
    <mergeCell ref="M16:M17"/>
    <mergeCell ref="N16:N17"/>
    <mergeCell ref="O16:O17"/>
    <mergeCell ref="T13:T15"/>
    <mergeCell ref="X11:X12"/>
    <mergeCell ref="A13:A15"/>
    <mergeCell ref="B13:B15"/>
    <mergeCell ref="C13:C15"/>
    <mergeCell ref="D13:D15"/>
    <mergeCell ref="L13:L15"/>
    <mergeCell ref="M13:M15"/>
    <mergeCell ref="P11:P12"/>
    <mergeCell ref="Q11:Q12"/>
    <mergeCell ref="R11:R12"/>
    <mergeCell ref="S11:S12"/>
    <mergeCell ref="T11:T12"/>
    <mergeCell ref="U11:U12"/>
    <mergeCell ref="U13:U15"/>
    <mergeCell ref="V13:V15"/>
    <mergeCell ref="W13:W15"/>
    <mergeCell ref="X13:X15"/>
    <mergeCell ref="N13:N15"/>
    <mergeCell ref="O13:O15"/>
    <mergeCell ref="P13:P15"/>
    <mergeCell ref="Q13:Q15"/>
    <mergeCell ref="R13:R15"/>
    <mergeCell ref="S13:S15"/>
    <mergeCell ref="N11:N12"/>
    <mergeCell ref="O11:O12"/>
    <mergeCell ref="R9:R10"/>
    <mergeCell ref="S9:S10"/>
    <mergeCell ref="T9:T10"/>
    <mergeCell ref="U9:U10"/>
    <mergeCell ref="V9:V10"/>
    <mergeCell ref="W9:W10"/>
    <mergeCell ref="L9:L10"/>
    <mergeCell ref="M9:M10"/>
    <mergeCell ref="N9:N10"/>
    <mergeCell ref="O9:O10"/>
    <mergeCell ref="P9:P10"/>
    <mergeCell ref="Q9:Q10"/>
    <mergeCell ref="V11:V12"/>
    <mergeCell ref="W11:W12"/>
    <mergeCell ref="S5:S6"/>
    <mergeCell ref="T5:T6"/>
    <mergeCell ref="U5:U6"/>
    <mergeCell ref="T7:T8"/>
    <mergeCell ref="U7:U8"/>
    <mergeCell ref="V7:V8"/>
    <mergeCell ref="W7:W8"/>
    <mergeCell ref="X7:X8"/>
    <mergeCell ref="A9:A10"/>
    <mergeCell ref="B9:B10"/>
    <mergeCell ref="C9:C10"/>
    <mergeCell ref="D9:D10"/>
    <mergeCell ref="N7:N8"/>
    <mergeCell ref="O7:O8"/>
    <mergeCell ref="P7:P8"/>
    <mergeCell ref="Q7:Q8"/>
    <mergeCell ref="R7:R8"/>
    <mergeCell ref="S7:S8"/>
    <mergeCell ref="X9:X10"/>
    <mergeCell ref="X18:X19"/>
    <mergeCell ref="A5:A6"/>
    <mergeCell ref="B5:B6"/>
    <mergeCell ref="C5:C6"/>
    <mergeCell ref="D5:D6"/>
    <mergeCell ref="L5:L6"/>
    <mergeCell ref="M5:M6"/>
    <mergeCell ref="N5:N6"/>
    <mergeCell ref="O5:O6"/>
    <mergeCell ref="R18:R19"/>
    <mergeCell ref="S18:S19"/>
    <mergeCell ref="T18:T19"/>
    <mergeCell ref="U18:U19"/>
    <mergeCell ref="V18:V19"/>
    <mergeCell ref="W18:W19"/>
    <mergeCell ref="L18:L19"/>
    <mergeCell ref="M18:M19"/>
    <mergeCell ref="N18:N19"/>
    <mergeCell ref="O18:O19"/>
    <mergeCell ref="P18:P19"/>
    <mergeCell ref="Q18:Q19"/>
    <mergeCell ref="V5:V6"/>
    <mergeCell ref="W5:W6"/>
    <mergeCell ref="X5:X6"/>
    <mergeCell ref="A18:A19"/>
    <mergeCell ref="B18:B19"/>
    <mergeCell ref="C18:C19"/>
    <mergeCell ref="D18:D19"/>
    <mergeCell ref="N3:N4"/>
    <mergeCell ref="O3:O4"/>
    <mergeCell ref="P3:P4"/>
    <mergeCell ref="Q3:Q4"/>
    <mergeCell ref="R3:R4"/>
    <mergeCell ref="A7:A8"/>
    <mergeCell ref="B7:B8"/>
    <mergeCell ref="C7:C8"/>
    <mergeCell ref="D7:D8"/>
    <mergeCell ref="L7:L8"/>
    <mergeCell ref="M7:M8"/>
    <mergeCell ref="P5:P6"/>
    <mergeCell ref="Q5:Q6"/>
    <mergeCell ref="R5:R6"/>
    <mergeCell ref="A11:A12"/>
    <mergeCell ref="B11:B12"/>
    <mergeCell ref="C11:C12"/>
    <mergeCell ref="D11:D12"/>
    <mergeCell ref="L11:L12"/>
    <mergeCell ref="M11:M12"/>
    <mergeCell ref="H1:I1"/>
    <mergeCell ref="Q1:Q2"/>
    <mergeCell ref="X1:X2"/>
    <mergeCell ref="A3:A4"/>
    <mergeCell ref="B3:B4"/>
    <mergeCell ref="C3:C4"/>
    <mergeCell ref="D3:D4"/>
    <mergeCell ref="L3:L4"/>
    <mergeCell ref="M3:M4"/>
    <mergeCell ref="J1:K1"/>
    <mergeCell ref="T3:T4"/>
    <mergeCell ref="U3:U4"/>
    <mergeCell ref="V3:V4"/>
    <mergeCell ref="W3:W4"/>
    <mergeCell ref="X3:X4"/>
    <mergeCell ref="S3:S4"/>
  </mergeCells>
  <pageMargins left="0.7" right="0.7" top="0.75" bottom="0.75" header="0.3" footer="0.3"/>
  <ignoredErrors>
    <ignoredError sqref="R3 O3:P3 O5:P5 O7:P7 O9:P9 O11 O13 O18:P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Jie</dc:creator>
  <cp:lastModifiedBy>Merz, Maximilian</cp:lastModifiedBy>
  <dcterms:created xsi:type="dcterms:W3CDTF">2020-02-17T04:30:03Z</dcterms:created>
  <dcterms:modified xsi:type="dcterms:W3CDTF">2020-11-20T20:10:13Z</dcterms:modified>
</cp:coreProperties>
</file>