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ARTIGOS EM ANDAMENTO\Artigo Regressão Ciclismo IJSPP\APNM 22_04_2020\CB\JSCR\JSAMS\BS\SB\SSH\Scientific Reports\"/>
    </mc:Choice>
  </mc:AlternateContent>
  <xr:revisionPtr revIDLastSave="0" documentId="13_ncr:1_{166E90F6-A6F7-4CFD-851C-26F490A4A1E1}" xr6:coauthVersionLast="47" xr6:coauthVersionMax="47" xr10:uidLastSave="{00000000-0000-0000-0000-000000000000}"/>
  <bookViews>
    <workbookView xWindow="-108" yWindow="-108" windowWidth="23256" windowHeight="12576" xr2:uid="{246B2E01-6884-4F7E-AA38-098508CA3547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A5" i="1" l="1"/>
  <c r="BA6" i="1"/>
  <c r="BA7" i="1"/>
  <c r="BA8" i="1"/>
  <c r="BA9" i="1"/>
  <c r="BA10" i="1"/>
  <c r="BA11" i="1"/>
  <c r="BA12" i="1"/>
  <c r="BA13" i="1"/>
  <c r="BA14" i="1"/>
  <c r="BA15" i="1"/>
  <c r="BA16" i="1"/>
  <c r="BA17" i="1"/>
  <c r="BA18" i="1"/>
  <c r="BA19" i="1"/>
  <c r="BA20" i="1"/>
  <c r="BA21" i="1"/>
  <c r="BA22" i="1"/>
  <c r="BA23" i="1"/>
  <c r="BA4" i="1"/>
  <c r="AZ5" i="1"/>
  <c r="AZ6" i="1"/>
  <c r="AZ7" i="1"/>
  <c r="AZ8" i="1"/>
  <c r="AZ9" i="1"/>
  <c r="AZ10" i="1"/>
  <c r="AZ11" i="1"/>
  <c r="AZ12" i="1"/>
  <c r="AZ13" i="1"/>
  <c r="AZ14" i="1"/>
  <c r="AZ15" i="1"/>
  <c r="AZ16" i="1"/>
  <c r="AZ17" i="1"/>
  <c r="AZ18" i="1"/>
  <c r="AZ19" i="1"/>
  <c r="AZ20" i="1"/>
  <c r="AZ21" i="1"/>
  <c r="AZ22" i="1"/>
  <c r="AZ23" i="1"/>
  <c r="AZ4" i="1"/>
  <c r="AY5" i="1"/>
  <c r="AY6" i="1"/>
  <c r="AY7" i="1"/>
  <c r="AY8" i="1"/>
  <c r="AY9" i="1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4" i="1"/>
  <c r="AW5" i="1"/>
  <c r="AW6" i="1"/>
  <c r="AW7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4" i="1"/>
  <c r="AV5" i="1"/>
  <c r="AV6" i="1"/>
  <c r="AV7" i="1"/>
  <c r="AV8" i="1"/>
  <c r="AV9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4" i="1"/>
  <c r="AU5" i="1"/>
  <c r="AU6" i="1"/>
  <c r="AU7" i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4" i="1"/>
</calcChain>
</file>

<file path=xl/sharedStrings.xml><?xml version="1.0" encoding="utf-8"?>
<sst xmlns="http://schemas.openxmlformats.org/spreadsheetml/2006/main" count="137" uniqueCount="90">
  <si>
    <t>VO2max</t>
  </si>
  <si>
    <t>Age (years)</t>
  </si>
  <si>
    <t>Body Mass (kg)</t>
  </si>
  <si>
    <t>Stature (m)</t>
  </si>
  <si>
    <t>Body Mass Index</t>
  </si>
  <si>
    <t>Day 2</t>
  </si>
  <si>
    <t>Cycling Experience (years)</t>
  </si>
  <si>
    <t>Training Volume (km/week)</t>
  </si>
  <si>
    <t xml:space="preserve"> Muscular Mass (kg)</t>
  </si>
  <si>
    <t>Adipose Mass (kg)</t>
  </si>
  <si>
    <t>Residual Mass (kg)</t>
  </si>
  <si>
    <t>Bone Mass (kg)</t>
  </si>
  <si>
    <t>Skin Mass (kg)</t>
  </si>
  <si>
    <t>Muscular Mass (%)</t>
  </si>
  <si>
    <t>Adipose Mass (%)</t>
  </si>
  <si>
    <t>Residual Mass (%)</t>
  </si>
  <si>
    <t>Bode Mass (%)</t>
  </si>
  <si>
    <t>Skin Mass (%)</t>
  </si>
  <si>
    <t>Pomax (W)</t>
  </si>
  <si>
    <t>VO2max (ml.kg.min)</t>
  </si>
  <si>
    <t>Cadence (rpm)</t>
  </si>
  <si>
    <t>RMS Quadriceps Left (mV)</t>
  </si>
  <si>
    <t>Fascicle Length VL_Left</t>
  </si>
  <si>
    <t>Fascicle Length VL_Right</t>
  </si>
  <si>
    <t>RMS Quadriceps Right (mV)</t>
  </si>
  <si>
    <t>Right - Femur Length (cm)</t>
  </si>
  <si>
    <t>Left - Femur Length (cm)</t>
  </si>
  <si>
    <t>Muscle Thickness VL_Right</t>
  </si>
  <si>
    <t>Pennation Angle VL_Right</t>
  </si>
  <si>
    <t>Pennation Angle VL_Left</t>
  </si>
  <si>
    <t>Muscle Thickness VL_Left</t>
  </si>
  <si>
    <t>Pennation Angle RF_Right</t>
  </si>
  <si>
    <t>Muscle Thickness RF_Right</t>
  </si>
  <si>
    <t>Fascicle Length RF_Left</t>
  </si>
  <si>
    <t>Fascicle Length RF_Right</t>
  </si>
  <si>
    <t>Pennation Angle RF_Left</t>
  </si>
  <si>
    <t>Muscle Thickness RF_Left</t>
  </si>
  <si>
    <t>Facicle Length VL_Mean</t>
  </si>
  <si>
    <t>Pennation Angle VL_Mean</t>
  </si>
  <si>
    <t>Muscle Thickness VL_mean</t>
  </si>
  <si>
    <t>Fascicle Length RF_Mean</t>
  </si>
  <si>
    <t>Pennation Angle RF_Mean</t>
  </si>
  <si>
    <t>Muscle Thickness RF_mean</t>
  </si>
  <si>
    <t>Day 1</t>
  </si>
  <si>
    <t>Variable</t>
  </si>
  <si>
    <t>Evaluation Day</t>
  </si>
  <si>
    <t>Right RMS VL (mV)</t>
  </si>
  <si>
    <t>Left RMS VL (mV)</t>
  </si>
  <si>
    <t>Right RMS RF (mV)</t>
  </si>
  <si>
    <t>Left RMS RF (mV)</t>
  </si>
  <si>
    <t>Right RMS VM (mV)</t>
  </si>
  <si>
    <t>Left RMS VM(mV)</t>
  </si>
  <si>
    <t>POmax</t>
  </si>
  <si>
    <t>VT2</t>
  </si>
  <si>
    <t>VT2 (ml.kg.min)</t>
  </si>
  <si>
    <t>RMS</t>
  </si>
  <si>
    <t>VL</t>
  </si>
  <si>
    <t>RF</t>
  </si>
  <si>
    <t>maximal power output</t>
  </si>
  <si>
    <t>maximal oxygen uptake</t>
  </si>
  <si>
    <t>second ventilatory threshold</t>
  </si>
  <si>
    <t>root mean square</t>
  </si>
  <si>
    <t>vastus lateralis</t>
  </si>
  <si>
    <t>rectus femoris</t>
  </si>
  <si>
    <t>Time-to-Exaustion (s) - Oficial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</si>
  <si>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</si>
  <si>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</si>
  <si>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</si>
  <si>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</si>
  <si>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</si>
  <si>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</si>
  <si>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</si>
  <si>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</si>
  <si>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</si>
  <si>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</si>
  <si>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</si>
  <si>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</si>
  <si>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</si>
  <si>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</si>
  <si>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</si>
  <si>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</si>
  <si>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S18</t>
  </si>
  <si>
    <t>S19</t>
  </si>
  <si>
    <t>S20</t>
  </si>
  <si>
    <t>S17</t>
  </si>
  <si>
    <t xml:space="preserve">DATA SET FROM </t>
  </si>
  <si>
    <t xml:space="preserve">Day 1 </t>
  </si>
  <si>
    <t>Time-to-Exaustion (s) - Familiarization</t>
  </si>
  <si>
    <t>ANTHROPOMETRIC, NEUROMUSCULAR, PHYSIOLOGIC AND TRAINING VARIABLES AS DETERMINANTS TO LABORATORY CYCLING PERFORMANCE, SCIENTIFIC REPORTS 2022</t>
  </si>
  <si>
    <t>Lanferdini et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</si>
</sst>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2" borderId="1" xfId="0" applyFill="1" applyBorder="1"/>
    <xf numFmtId="0" fontId="1" fillId="0" borderId="1" xfId="0" applyFont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3" borderId="0" xfId="0" applyFill="1"/>
    <xf numFmtId="0" fontId="1" fillId="0" borderId="0" xfId="0" applyFont="1"/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AAEB4-2A6D-4D75-8F64-6AD973DD69DF}">
  <dimension ref="A1:BA31"/>
  <sheetViews>
    <sheetView tabSelected="1" workbookViewId="0">
      <pane xSplit="1" topLeftCell="B1" activePane="topRight" state="frozen"/>
      <selection pane="topRight" activeCell="C27" sqref="C27"/>
    </sheetView>
  </sheetViews>
  <sheetFormatPr defaultRowHeight="14.4" x14ac:dyDescent="0.3"/>
  <cols>
    <col min="1" max="1" width="21.109375" customWidth="1"/>
    <col min="2" max="2" width="32.109375" customWidth="1"/>
    <col min="3" max="3" width="25.44140625" customWidth="1"/>
    <col min="4" max="4" width="26.88671875" customWidth="1"/>
    <col min="5" max="5" width="26.77734375" customWidth="1"/>
    <col min="6" max="6" width="11.88671875" customWidth="1"/>
    <col min="7" max="7" width="13.44140625" customWidth="1"/>
    <col min="8" max="8" width="12.44140625" customWidth="1"/>
    <col min="9" max="9" width="15.33203125" customWidth="1"/>
    <col min="10" max="10" width="19.21875" customWidth="1"/>
    <col min="11" max="19" width="17.88671875" customWidth="1"/>
    <col min="20" max="20" width="22.21875" customWidth="1"/>
    <col min="21" max="21" width="22.77734375" customWidth="1"/>
    <col min="22" max="22" width="23" customWidth="1"/>
    <col min="23" max="24" width="22.6640625" customWidth="1"/>
    <col min="25" max="25" width="14.109375" customWidth="1"/>
    <col min="26" max="26" width="16.6640625" style="11" customWidth="1"/>
    <col min="27" max="27" width="16.21875" style="11" customWidth="1"/>
    <col min="28" max="28" width="16.6640625" style="11" customWidth="1"/>
    <col min="29" max="29" width="15.88671875" style="11" customWidth="1"/>
    <col min="30" max="30" width="17" style="11" customWidth="1"/>
    <col min="31" max="31" width="17.44140625" style="11" customWidth="1"/>
    <col min="32" max="32" width="23.21875" customWidth="1"/>
    <col min="33" max="33" width="23.77734375" customWidth="1"/>
    <col min="34" max="34" width="21.44140625" customWidth="1"/>
    <col min="35" max="35" width="21.5546875" customWidth="1"/>
    <col min="36" max="36" width="23.21875" customWidth="1"/>
    <col min="37" max="37" width="21" customWidth="1"/>
    <col min="38" max="38" width="20.44140625" customWidth="1"/>
    <col min="39" max="39" width="23.109375" customWidth="1"/>
    <col min="40" max="40" width="21.77734375" customWidth="1"/>
    <col min="41" max="41" width="24.21875" customWidth="1"/>
    <col min="42" max="42" width="26.21875" customWidth="1"/>
    <col min="43" max="43" width="21.88671875" customWidth="1"/>
    <col min="44" max="44" width="23" customWidth="1"/>
    <col min="45" max="45" width="23.88671875" customWidth="1"/>
    <col min="47" max="47" width="21.6640625" customWidth="1"/>
    <col min="48" max="48" width="23.88671875" customWidth="1"/>
    <col min="49" max="49" width="23.44140625" customWidth="1"/>
    <col min="51" max="51" width="23.109375" customWidth="1"/>
    <col min="52" max="52" width="24.6640625" customWidth="1"/>
    <col min="53" max="53" width="23.6640625" customWidth="1"/>
  </cols>
  <sheetData>
    <row r="1" spans="1:53" x14ac:dyDescent="0.3">
      <c r="A1" s="12" t="s">
        <v>85</v>
      </c>
      <c r="B1" s="12" t="s">
        <v>89</v>
      </c>
      <c r="C1" s="13" t="s">
        <v>88</v>
      </c>
    </row>
    <row r="2" spans="1:53" x14ac:dyDescent="0.3">
      <c r="A2" s="7" t="s">
        <v>44</v>
      </c>
      <c r="B2" s="2" t="s">
        <v>87</v>
      </c>
      <c r="C2" s="2" t="s">
        <v>64</v>
      </c>
      <c r="D2" s="2" t="s">
        <v>6</v>
      </c>
      <c r="E2" s="2" t="s">
        <v>7</v>
      </c>
      <c r="F2" s="2" t="s">
        <v>1</v>
      </c>
      <c r="G2" s="2" t="s">
        <v>2</v>
      </c>
      <c r="H2" s="2" t="s">
        <v>3</v>
      </c>
      <c r="I2" s="2" t="s">
        <v>4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25</v>
      </c>
      <c r="U2" s="2" t="s">
        <v>26</v>
      </c>
      <c r="V2" s="2" t="s">
        <v>18</v>
      </c>
      <c r="W2" s="2" t="s">
        <v>19</v>
      </c>
      <c r="X2" s="2" t="s">
        <v>54</v>
      </c>
      <c r="Y2" s="2" t="s">
        <v>20</v>
      </c>
      <c r="Z2" s="9" t="s">
        <v>46</v>
      </c>
      <c r="AA2" s="9" t="s">
        <v>47</v>
      </c>
      <c r="AB2" s="9" t="s">
        <v>48</v>
      </c>
      <c r="AC2" s="9" t="s">
        <v>49</v>
      </c>
      <c r="AD2" s="9" t="s">
        <v>50</v>
      </c>
      <c r="AE2" s="9" t="s">
        <v>51</v>
      </c>
      <c r="AF2" s="2" t="s">
        <v>24</v>
      </c>
      <c r="AG2" s="2" t="s">
        <v>21</v>
      </c>
      <c r="AH2" s="2" t="s">
        <v>23</v>
      </c>
      <c r="AI2" s="2" t="s">
        <v>28</v>
      </c>
      <c r="AJ2" s="2" t="s">
        <v>27</v>
      </c>
      <c r="AK2" s="2" t="s">
        <v>22</v>
      </c>
      <c r="AL2" s="2" t="s">
        <v>29</v>
      </c>
      <c r="AM2" s="2" t="s">
        <v>30</v>
      </c>
      <c r="AN2" s="2" t="s">
        <v>34</v>
      </c>
      <c r="AO2" s="2" t="s">
        <v>31</v>
      </c>
      <c r="AP2" s="2" t="s">
        <v>32</v>
      </c>
      <c r="AQ2" s="2" t="s">
        <v>33</v>
      </c>
      <c r="AR2" s="2" t="s">
        <v>35</v>
      </c>
      <c r="AS2" s="2" t="s">
        <v>36</v>
      </c>
      <c r="AT2" s="2"/>
      <c r="AU2" s="2" t="s">
        <v>37</v>
      </c>
      <c r="AV2" s="2" t="s">
        <v>38</v>
      </c>
      <c r="AW2" s="2" t="s">
        <v>39</v>
      </c>
      <c r="AX2" s="2"/>
      <c r="AY2" s="2" t="s">
        <v>40</v>
      </c>
      <c r="AZ2" s="2" t="s">
        <v>41</v>
      </c>
      <c r="BA2" s="2" t="s">
        <v>42</v>
      </c>
    </row>
    <row r="3" spans="1:53" x14ac:dyDescent="0.3">
      <c r="A3" s="7" t="s">
        <v>45</v>
      </c>
      <c r="B3" s="2" t="s">
        <v>86</v>
      </c>
      <c r="C3" s="2" t="s">
        <v>5</v>
      </c>
      <c r="D3" s="2" t="s">
        <v>43</v>
      </c>
      <c r="E3" s="2" t="s">
        <v>43</v>
      </c>
      <c r="F3" s="2" t="s">
        <v>43</v>
      </c>
      <c r="G3" s="2" t="s">
        <v>43</v>
      </c>
      <c r="H3" s="2" t="s">
        <v>43</v>
      </c>
      <c r="I3" s="2" t="s">
        <v>43</v>
      </c>
      <c r="J3" s="2" t="s">
        <v>43</v>
      </c>
      <c r="K3" s="2" t="s">
        <v>43</v>
      </c>
      <c r="L3" s="2" t="s">
        <v>43</v>
      </c>
      <c r="M3" s="2" t="s">
        <v>43</v>
      </c>
      <c r="N3" s="2" t="s">
        <v>43</v>
      </c>
      <c r="O3" s="2" t="s">
        <v>43</v>
      </c>
      <c r="P3" s="2" t="s">
        <v>43</v>
      </c>
      <c r="Q3" s="2" t="s">
        <v>43</v>
      </c>
      <c r="R3" s="2" t="s">
        <v>43</v>
      </c>
      <c r="S3" s="2" t="s">
        <v>43</v>
      </c>
      <c r="T3" s="2" t="s">
        <v>43</v>
      </c>
      <c r="U3" s="2" t="s">
        <v>43</v>
      </c>
      <c r="V3" s="2" t="s">
        <v>43</v>
      </c>
      <c r="W3" s="2" t="s">
        <v>43</v>
      </c>
      <c r="X3" s="2" t="s">
        <v>43</v>
      </c>
      <c r="Y3" s="2" t="s">
        <v>5</v>
      </c>
      <c r="Z3" s="2" t="s">
        <v>5</v>
      </c>
      <c r="AA3" s="2" t="s">
        <v>5</v>
      </c>
      <c r="AB3" s="2" t="s">
        <v>5</v>
      </c>
      <c r="AC3" s="2" t="s">
        <v>5</v>
      </c>
      <c r="AD3" s="2" t="s">
        <v>5</v>
      </c>
      <c r="AE3" s="2" t="s">
        <v>5</v>
      </c>
      <c r="AF3" s="2" t="s">
        <v>5</v>
      </c>
      <c r="AG3" s="2" t="s">
        <v>5</v>
      </c>
      <c r="AH3" s="2" t="s">
        <v>5</v>
      </c>
      <c r="AI3" s="2" t="s">
        <v>5</v>
      </c>
      <c r="AJ3" s="2" t="s">
        <v>5</v>
      </c>
      <c r="AK3" s="2" t="s">
        <v>5</v>
      </c>
      <c r="AL3" s="2" t="s">
        <v>5</v>
      </c>
      <c r="AM3" s="2" t="s">
        <v>5</v>
      </c>
      <c r="AN3" s="2" t="s">
        <v>5</v>
      </c>
      <c r="AO3" s="2" t="s">
        <v>5</v>
      </c>
      <c r="AP3" s="2" t="s">
        <v>5</v>
      </c>
      <c r="AQ3" s="2" t="s">
        <v>5</v>
      </c>
      <c r="AR3" s="2" t="s">
        <v>5</v>
      </c>
      <c r="AS3" s="2" t="s">
        <v>5</v>
      </c>
      <c r="AT3" s="1"/>
      <c r="AU3" s="2" t="s">
        <v>5</v>
      </c>
      <c r="AV3" s="2" t="s">
        <v>5</v>
      </c>
      <c r="AW3" s="2" t="s">
        <v>5</v>
      </c>
      <c r="AX3" s="1"/>
      <c r="AY3" s="2" t="s">
        <v>5</v>
      </c>
      <c r="AZ3" s="2" t="s">
        <v>5</v>
      </c>
      <c r="BA3" s="2" t="s">
        <v>5</v>
      </c>
    </row>
    <row r="4" spans="1:53" x14ac:dyDescent="0.3">
      <c r="A4" s="8" t="s">
        <v>65</v>
      </c>
      <c r="B4" s="2">
        <v>145</v>
      </c>
      <c r="C4" s="2">
        <v>193</v>
      </c>
      <c r="D4" s="2">
        <v>2</v>
      </c>
      <c r="E4" s="2">
        <v>350</v>
      </c>
      <c r="F4" s="3">
        <v>18.760000000000002</v>
      </c>
      <c r="G4" s="3">
        <v>87.6</v>
      </c>
      <c r="H4" s="4">
        <v>1.81</v>
      </c>
      <c r="I4" s="3">
        <v>26.739110527761667</v>
      </c>
      <c r="J4" s="3">
        <v>41.5</v>
      </c>
      <c r="K4" s="2">
        <v>24.2</v>
      </c>
      <c r="L4" s="3">
        <v>8.3000000000000007</v>
      </c>
      <c r="M4" s="3">
        <v>9.3000000000000007</v>
      </c>
      <c r="N4" s="3">
        <v>4.2</v>
      </c>
      <c r="O4" s="5">
        <v>0.47299999999999998</v>
      </c>
      <c r="P4" s="5">
        <v>0.27700000000000002</v>
      </c>
      <c r="Q4" s="5">
        <v>9.5000000000000001E-2</v>
      </c>
      <c r="R4" s="5">
        <v>0.106</v>
      </c>
      <c r="S4" s="5">
        <v>4.8000000000000001E-2</v>
      </c>
      <c r="T4" s="3">
        <v>47.8</v>
      </c>
      <c r="U4" s="3">
        <v>47.7</v>
      </c>
      <c r="V4" s="2">
        <v>382</v>
      </c>
      <c r="W4" s="2">
        <v>54.4</v>
      </c>
      <c r="X4" s="3">
        <v>42.3</v>
      </c>
      <c r="Y4" s="3">
        <v>92.62539682539682</v>
      </c>
      <c r="Z4" s="10">
        <v>104.68918468365933</v>
      </c>
      <c r="AA4" s="10">
        <v>109.3904909907065</v>
      </c>
      <c r="AB4" s="10">
        <v>36.926872789610279</v>
      </c>
      <c r="AC4" s="10">
        <v>49.134077459175636</v>
      </c>
      <c r="AD4" s="10">
        <v>155.69259335106355</v>
      </c>
      <c r="AE4" s="10">
        <v>182.27810942008628</v>
      </c>
      <c r="AF4" s="4">
        <v>99.102883608111043</v>
      </c>
      <c r="AG4" s="4">
        <v>113.60089262332281</v>
      </c>
      <c r="AH4" s="4">
        <v>9.238969932441627</v>
      </c>
      <c r="AI4" s="4">
        <v>19.75200000000001</v>
      </c>
      <c r="AJ4" s="4">
        <v>3.149</v>
      </c>
      <c r="AK4" s="4">
        <v>9.8636099121438701</v>
      </c>
      <c r="AL4" s="4">
        <v>19.02</v>
      </c>
      <c r="AM4" s="4">
        <v>3.3220000000000001</v>
      </c>
      <c r="AN4" s="4">
        <v>11.872354460737116</v>
      </c>
      <c r="AO4" s="4">
        <v>13.904</v>
      </c>
      <c r="AP4" s="4">
        <v>3.03</v>
      </c>
      <c r="AQ4" s="4">
        <v>16.996164229364254</v>
      </c>
      <c r="AR4" s="4">
        <v>10.14500000000001</v>
      </c>
      <c r="AS4" s="4">
        <v>2.8029999999999999</v>
      </c>
      <c r="AT4" s="1"/>
      <c r="AU4" s="3">
        <f>(AH4+AK4)/2</f>
        <v>9.5512899222927494</v>
      </c>
      <c r="AV4" s="3">
        <f>(AI4+AL4)/2</f>
        <v>19.386000000000003</v>
      </c>
      <c r="AW4" s="3">
        <f>(AJ4+AM4)/2</f>
        <v>3.2355</v>
      </c>
      <c r="AX4" s="1"/>
      <c r="AY4" s="3">
        <f>(AN4+AQ4)/2</f>
        <v>14.434259345050684</v>
      </c>
      <c r="AZ4" s="3">
        <f>(AO4+AR4)/2</f>
        <v>12.024500000000005</v>
      </c>
      <c r="BA4" s="3">
        <f>(AP4+AS4)/2</f>
        <v>2.9165000000000001</v>
      </c>
    </row>
    <row r="5" spans="1:53" x14ac:dyDescent="0.3">
      <c r="A5" s="8" t="s">
        <v>66</v>
      </c>
      <c r="B5" s="2">
        <v>148</v>
      </c>
      <c r="C5" s="2">
        <v>161</v>
      </c>
      <c r="D5" s="2">
        <v>10</v>
      </c>
      <c r="E5" s="2">
        <v>300</v>
      </c>
      <c r="F5" s="3">
        <v>26.59</v>
      </c>
      <c r="G5" s="3">
        <v>72.099999999999994</v>
      </c>
      <c r="H5" s="4">
        <v>1.76</v>
      </c>
      <c r="I5" s="3">
        <v>23.276084710743799</v>
      </c>
      <c r="J5" s="3">
        <v>37.700000000000003</v>
      </c>
      <c r="K5" s="2">
        <v>15.2</v>
      </c>
      <c r="L5" s="3">
        <v>7.7</v>
      </c>
      <c r="M5" s="3">
        <v>7.6</v>
      </c>
      <c r="N5" s="3">
        <v>3.9</v>
      </c>
      <c r="O5" s="5">
        <v>0.52300000000000002</v>
      </c>
      <c r="P5" s="5">
        <v>0.21099999999999999</v>
      </c>
      <c r="Q5" s="5">
        <v>0.106</v>
      </c>
      <c r="R5" s="5">
        <v>0.105</v>
      </c>
      <c r="S5" s="5">
        <v>5.5E-2</v>
      </c>
      <c r="T5" s="3">
        <v>41.8</v>
      </c>
      <c r="U5" s="3">
        <v>41.7</v>
      </c>
      <c r="V5" s="2">
        <v>368</v>
      </c>
      <c r="W5" s="2">
        <v>58.1</v>
      </c>
      <c r="X5" s="3">
        <v>50.4</v>
      </c>
      <c r="Y5" s="3">
        <v>93.526984126984118</v>
      </c>
      <c r="Z5" s="10">
        <v>273.76334326711225</v>
      </c>
      <c r="AA5" s="10">
        <v>158.93680461480574</v>
      </c>
      <c r="AB5" s="10">
        <v>154.19743845265003</v>
      </c>
      <c r="AC5" s="10">
        <v>231.04647204299502</v>
      </c>
      <c r="AD5" s="10">
        <v>330.27448711542792</v>
      </c>
      <c r="AE5" s="10">
        <v>330.27448711542792</v>
      </c>
      <c r="AF5" s="4">
        <v>252.74508961173004</v>
      </c>
      <c r="AG5" s="4">
        <v>240.08592125774291</v>
      </c>
      <c r="AH5" s="4">
        <v>6.1437408521464416</v>
      </c>
      <c r="AI5" s="4">
        <v>33.771000000000015</v>
      </c>
      <c r="AJ5" s="4">
        <v>3.4089999999999998</v>
      </c>
      <c r="AK5" s="4">
        <v>8.8461660285827524</v>
      </c>
      <c r="AL5" s="4">
        <v>22.593</v>
      </c>
      <c r="AM5" s="4">
        <v>2.8679999999999999</v>
      </c>
      <c r="AN5" s="4">
        <v>15.033079516057168</v>
      </c>
      <c r="AO5" s="4">
        <v>9.8979999999999961</v>
      </c>
      <c r="AP5" s="4">
        <v>2.63</v>
      </c>
      <c r="AQ5" s="4">
        <v>19.501952335826328</v>
      </c>
      <c r="AR5" s="4">
        <v>11.319999999999901</v>
      </c>
      <c r="AS5" s="4">
        <v>2.7490000000000001</v>
      </c>
      <c r="AT5" s="1"/>
      <c r="AU5" s="3">
        <f t="shared" ref="AU5:AU23" si="0">(AH5+AK5)/2</f>
        <v>7.494953440364597</v>
      </c>
      <c r="AV5" s="3">
        <f t="shared" ref="AV5:AV23" si="1">(AI5+AL5)/2</f>
        <v>28.182000000000009</v>
      </c>
      <c r="AW5" s="3">
        <f t="shared" ref="AW5:AW23" si="2">(AJ5+AM5)/2</f>
        <v>3.1384999999999996</v>
      </c>
      <c r="AX5" s="1"/>
      <c r="AY5" s="3">
        <f t="shared" ref="AY5:AY23" si="3">(AN5+AQ5)/2</f>
        <v>17.267515925941748</v>
      </c>
      <c r="AZ5" s="3">
        <f t="shared" ref="AZ5:AZ23" si="4">(AO5+AR5)/2</f>
        <v>10.608999999999948</v>
      </c>
      <c r="BA5" s="3">
        <f t="shared" ref="BA5:BA23" si="5">(AP5+AS5)/2</f>
        <v>2.6894999999999998</v>
      </c>
    </row>
    <row r="6" spans="1:53" x14ac:dyDescent="0.3">
      <c r="A6" s="8" t="s">
        <v>67</v>
      </c>
      <c r="B6" s="2">
        <v>146</v>
      </c>
      <c r="C6" s="2">
        <v>176</v>
      </c>
      <c r="D6" s="2">
        <v>4</v>
      </c>
      <c r="E6" s="2">
        <v>360</v>
      </c>
      <c r="F6" s="3">
        <v>19.100000000000001</v>
      </c>
      <c r="G6" s="3">
        <v>81.400000000000006</v>
      </c>
      <c r="H6" s="4">
        <v>1.91</v>
      </c>
      <c r="I6" s="3">
        <v>22.312984841424306</v>
      </c>
      <c r="J6" s="3">
        <v>37.799999999999997</v>
      </c>
      <c r="K6" s="2">
        <v>19.2</v>
      </c>
      <c r="L6" s="3">
        <v>9.8000000000000007</v>
      </c>
      <c r="M6" s="3">
        <v>10.1</v>
      </c>
      <c r="N6" s="3">
        <v>4.4000000000000004</v>
      </c>
      <c r="O6" s="5">
        <v>0.46400000000000002</v>
      </c>
      <c r="P6" s="5">
        <v>0.23599999999999999</v>
      </c>
      <c r="Q6" s="5">
        <v>0.12</v>
      </c>
      <c r="R6" s="5">
        <v>0.125</v>
      </c>
      <c r="S6" s="5">
        <v>5.3999999999999999E-2</v>
      </c>
      <c r="T6" s="3">
        <v>52.2</v>
      </c>
      <c r="U6" s="3">
        <v>51.9</v>
      </c>
      <c r="V6" s="2">
        <v>411</v>
      </c>
      <c r="W6" s="2">
        <v>63.3</v>
      </c>
      <c r="X6" s="3">
        <v>55</v>
      </c>
      <c r="Y6" s="3">
        <v>96.036507936507917</v>
      </c>
      <c r="Z6" s="10">
        <v>142.36170091627443</v>
      </c>
      <c r="AA6" s="10">
        <v>119.87393382071939</v>
      </c>
      <c r="AB6" s="10">
        <v>79.364993056473295</v>
      </c>
      <c r="AC6" s="10">
        <v>79.653320451363115</v>
      </c>
      <c r="AD6" s="10">
        <v>212.31677693471738</v>
      </c>
      <c r="AE6" s="10">
        <v>203.23111726438046</v>
      </c>
      <c r="AF6" s="4">
        <v>144.68115696915504</v>
      </c>
      <c r="AG6" s="4">
        <v>134.25279051215429</v>
      </c>
      <c r="AH6" s="4">
        <v>6.098491315385985</v>
      </c>
      <c r="AI6" s="4">
        <v>24.335999999999999</v>
      </c>
      <c r="AJ6" s="4">
        <v>2.6840000000000002</v>
      </c>
      <c r="AK6" s="4">
        <v>6.9252692690403226</v>
      </c>
      <c r="AL6" s="4">
        <v>19.145</v>
      </c>
      <c r="AM6" s="4">
        <v>2.6840000000000002</v>
      </c>
      <c r="AN6" s="4">
        <v>7.5833580218680989</v>
      </c>
      <c r="AO6" s="4">
        <v>15.879999999999995</v>
      </c>
      <c r="AP6" s="4">
        <v>2.089</v>
      </c>
      <c r="AQ6" s="4">
        <v>6.7805044213473815</v>
      </c>
      <c r="AR6" s="4">
        <v>17.316000000000031</v>
      </c>
      <c r="AS6" s="4">
        <v>2.0019999999999998</v>
      </c>
      <c r="AT6" s="1"/>
      <c r="AU6" s="3">
        <f t="shared" si="0"/>
        <v>6.5118802922131538</v>
      </c>
      <c r="AV6" s="3">
        <f t="shared" si="1"/>
        <v>21.740499999999997</v>
      </c>
      <c r="AW6" s="3">
        <f t="shared" si="2"/>
        <v>2.6840000000000002</v>
      </c>
      <c r="AX6" s="1"/>
      <c r="AY6" s="3">
        <f t="shared" si="3"/>
        <v>7.1819312216077407</v>
      </c>
      <c r="AZ6" s="3">
        <f t="shared" si="4"/>
        <v>16.598000000000013</v>
      </c>
      <c r="BA6" s="3">
        <f t="shared" si="5"/>
        <v>2.0454999999999997</v>
      </c>
    </row>
    <row r="7" spans="1:53" x14ac:dyDescent="0.3">
      <c r="A7" s="8" t="s">
        <v>68</v>
      </c>
      <c r="B7" s="2">
        <v>151</v>
      </c>
      <c r="C7" s="2">
        <v>173</v>
      </c>
      <c r="D7" s="2">
        <v>1.5</v>
      </c>
      <c r="E7" s="2">
        <v>100</v>
      </c>
      <c r="F7" s="3">
        <v>32.020000000000003</v>
      </c>
      <c r="G7" s="3">
        <v>65.5</v>
      </c>
      <c r="H7" s="4">
        <v>1.65</v>
      </c>
      <c r="I7" s="3">
        <v>24.058769513314971</v>
      </c>
      <c r="J7" s="3">
        <v>34.700000000000003</v>
      </c>
      <c r="K7" s="2">
        <v>12.9</v>
      </c>
      <c r="L7" s="3">
        <v>7.5</v>
      </c>
      <c r="M7" s="3">
        <v>6.9</v>
      </c>
      <c r="N7" s="3">
        <v>3.4</v>
      </c>
      <c r="O7" s="5">
        <v>0.53</v>
      </c>
      <c r="P7" s="5">
        <v>0.19700000000000001</v>
      </c>
      <c r="Q7" s="5">
        <v>0.115</v>
      </c>
      <c r="R7" s="5">
        <v>0.105</v>
      </c>
      <c r="S7" s="5">
        <v>5.2999999999999999E-2</v>
      </c>
      <c r="T7" s="3">
        <v>38.799999999999997</v>
      </c>
      <c r="U7" s="3">
        <v>38.6</v>
      </c>
      <c r="V7" s="2">
        <v>330</v>
      </c>
      <c r="W7" s="2">
        <v>56.9</v>
      </c>
      <c r="X7" s="3">
        <v>50.1</v>
      </c>
      <c r="Y7" s="3">
        <v>95.704761904761895</v>
      </c>
      <c r="Z7" s="10">
        <v>330.83693511202239</v>
      </c>
      <c r="AA7" s="10">
        <v>195.31771490145579</v>
      </c>
      <c r="AB7" s="10">
        <v>195.36036921330592</v>
      </c>
      <c r="AC7" s="10">
        <v>286.05980952215685</v>
      </c>
      <c r="AD7" s="10">
        <v>453.44354084709738</v>
      </c>
      <c r="AE7" s="10">
        <v>475.81981506085623</v>
      </c>
      <c r="AF7" s="4">
        <v>326.54694839080861</v>
      </c>
      <c r="AG7" s="4">
        <v>319.06577982815628</v>
      </c>
      <c r="AH7" s="4">
        <v>7.4882286715745572</v>
      </c>
      <c r="AI7" s="4">
        <v>20.267000000000024</v>
      </c>
      <c r="AJ7" s="4">
        <v>2.5859999999999999</v>
      </c>
      <c r="AK7" s="4">
        <v>6.4242018595398855</v>
      </c>
      <c r="AL7" s="4">
        <v>21.41700000000003</v>
      </c>
      <c r="AM7" s="4">
        <v>2.3159999999999998</v>
      </c>
      <c r="AN7" s="4">
        <v>13.338259798351539</v>
      </c>
      <c r="AO7" s="4">
        <v>9.3409999999999513</v>
      </c>
      <c r="AP7" s="4">
        <v>2.2080000000000002</v>
      </c>
      <c r="AQ7" s="4">
        <v>11.510224330972674</v>
      </c>
      <c r="AR7" s="4">
        <v>11.52000000000001</v>
      </c>
      <c r="AS7" s="4">
        <v>2.2509999999999999</v>
      </c>
      <c r="AT7" s="1"/>
      <c r="AU7" s="3">
        <f t="shared" si="0"/>
        <v>6.9562152655572209</v>
      </c>
      <c r="AV7" s="3">
        <f t="shared" si="1"/>
        <v>20.842000000000027</v>
      </c>
      <c r="AW7" s="3">
        <f t="shared" si="2"/>
        <v>2.4509999999999996</v>
      </c>
      <c r="AX7" s="1"/>
      <c r="AY7" s="3">
        <f t="shared" si="3"/>
        <v>12.424242064662106</v>
      </c>
      <c r="AZ7" s="3">
        <f t="shared" si="4"/>
        <v>10.430499999999981</v>
      </c>
      <c r="BA7" s="3">
        <f t="shared" si="5"/>
        <v>2.2294999999999998</v>
      </c>
    </row>
    <row r="8" spans="1:53" x14ac:dyDescent="0.3">
      <c r="A8" s="8" t="s">
        <v>69</v>
      </c>
      <c r="B8" s="2">
        <v>139</v>
      </c>
      <c r="C8" s="2">
        <v>270</v>
      </c>
      <c r="D8" s="2">
        <v>7</v>
      </c>
      <c r="E8" s="2">
        <v>100</v>
      </c>
      <c r="F8" s="3">
        <v>32.619999999999997</v>
      </c>
      <c r="G8" s="3">
        <v>73.2</v>
      </c>
      <c r="H8" s="4">
        <v>1.8</v>
      </c>
      <c r="I8" s="3">
        <v>22.592592592592592</v>
      </c>
      <c r="J8" s="3">
        <v>35.700000000000003</v>
      </c>
      <c r="K8" s="2">
        <v>17.3</v>
      </c>
      <c r="L8" s="3">
        <v>7.5</v>
      </c>
      <c r="M8" s="3">
        <v>8.9</v>
      </c>
      <c r="N8" s="3">
        <v>3.9</v>
      </c>
      <c r="O8" s="5">
        <v>0.48699999999999999</v>
      </c>
      <c r="P8" s="5">
        <v>0.23599999999999999</v>
      </c>
      <c r="Q8" s="5">
        <v>0.10199999999999999</v>
      </c>
      <c r="R8" s="5">
        <v>0.122</v>
      </c>
      <c r="S8" s="5">
        <v>5.2999999999999999E-2</v>
      </c>
      <c r="T8" s="3">
        <v>45.5</v>
      </c>
      <c r="U8" s="3">
        <v>45</v>
      </c>
      <c r="V8" s="2">
        <v>334</v>
      </c>
      <c r="W8" s="2">
        <v>49.7</v>
      </c>
      <c r="X8" s="3">
        <v>44.5</v>
      </c>
      <c r="Y8" s="3">
        <v>90.636507936507925</v>
      </c>
      <c r="Z8" s="10">
        <v>260.40221838446388</v>
      </c>
      <c r="AA8" s="10">
        <v>209.10588028188121</v>
      </c>
      <c r="AB8" s="10">
        <v>72.128616672781973</v>
      </c>
      <c r="AC8" s="10">
        <v>132.0786772383959</v>
      </c>
      <c r="AD8" s="10">
        <v>357.4458504274682</v>
      </c>
      <c r="AE8" s="10">
        <v>357.4458504274682</v>
      </c>
      <c r="AF8" s="4">
        <v>229.99222849490465</v>
      </c>
      <c r="AG8" s="4">
        <v>232.87680264924845</v>
      </c>
      <c r="AH8" s="4">
        <v>6.8147669345244832</v>
      </c>
      <c r="AI8" s="4">
        <v>15.659000000000001</v>
      </c>
      <c r="AJ8" s="4">
        <v>2.1429999999999998</v>
      </c>
      <c r="AK8" s="4">
        <v>6.5179257488785538</v>
      </c>
      <c r="AL8" s="4">
        <v>18.165999999999997</v>
      </c>
      <c r="AM8" s="4">
        <v>2.089</v>
      </c>
      <c r="AN8" s="4">
        <v>15.711829033922816</v>
      </c>
      <c r="AO8" s="4">
        <v>7.8509999999999707</v>
      </c>
      <c r="AP8" s="4">
        <v>2.121</v>
      </c>
      <c r="AQ8" s="4">
        <v>14.430709213742979</v>
      </c>
      <c r="AR8" s="4">
        <v>8.2160000000000366</v>
      </c>
      <c r="AS8" s="4">
        <v>2.089</v>
      </c>
      <c r="AT8" s="1"/>
      <c r="AU8" s="3">
        <f t="shared" si="0"/>
        <v>6.6663463417015185</v>
      </c>
      <c r="AV8" s="3">
        <f t="shared" si="1"/>
        <v>16.912499999999998</v>
      </c>
      <c r="AW8" s="3">
        <f t="shared" si="2"/>
        <v>2.1159999999999997</v>
      </c>
      <c r="AX8" s="1"/>
      <c r="AY8" s="3">
        <f t="shared" si="3"/>
        <v>15.071269123832899</v>
      </c>
      <c r="AZ8" s="3">
        <f t="shared" si="4"/>
        <v>8.0335000000000036</v>
      </c>
      <c r="BA8" s="3">
        <f t="shared" si="5"/>
        <v>2.105</v>
      </c>
    </row>
    <row r="9" spans="1:53" x14ac:dyDescent="0.3">
      <c r="A9" s="8" t="s">
        <v>70</v>
      </c>
      <c r="B9" s="2">
        <v>138</v>
      </c>
      <c r="C9" s="2">
        <v>117</v>
      </c>
      <c r="D9" s="2">
        <v>1</v>
      </c>
      <c r="E9" s="2">
        <v>260</v>
      </c>
      <c r="F9" s="3">
        <v>20.85</v>
      </c>
      <c r="G9" s="3">
        <v>71.5</v>
      </c>
      <c r="H9" s="4">
        <v>1.9</v>
      </c>
      <c r="I9" s="3">
        <v>19.806094182825486</v>
      </c>
      <c r="J9" s="3">
        <v>34.299999999999997</v>
      </c>
      <c r="K9" s="2">
        <v>15.3</v>
      </c>
      <c r="L9" s="3">
        <v>8.3000000000000007</v>
      </c>
      <c r="M9" s="3">
        <v>9.3000000000000007</v>
      </c>
      <c r="N9" s="3">
        <v>4.3</v>
      </c>
      <c r="O9" s="5">
        <v>0.48</v>
      </c>
      <c r="P9" s="5">
        <v>0.214</v>
      </c>
      <c r="Q9" s="5">
        <v>0.11600000000000001</v>
      </c>
      <c r="R9" s="5">
        <v>0.13</v>
      </c>
      <c r="S9" s="5">
        <v>0.06</v>
      </c>
      <c r="T9" s="3">
        <v>49.2</v>
      </c>
      <c r="U9" s="3">
        <v>48.6</v>
      </c>
      <c r="V9" s="2">
        <v>411</v>
      </c>
      <c r="W9" s="2">
        <v>69.3</v>
      </c>
      <c r="X9" s="3">
        <v>62.2</v>
      </c>
      <c r="Y9" s="3">
        <v>94.504761904761907</v>
      </c>
      <c r="Z9" s="10">
        <v>244.11509342612439</v>
      </c>
      <c r="AA9" s="10">
        <v>227.35956409104503</v>
      </c>
      <c r="AB9" s="10">
        <v>282.61447340886889</v>
      </c>
      <c r="AC9" s="10">
        <v>305.56313916265498</v>
      </c>
      <c r="AD9" s="10">
        <v>440.02693965226689</v>
      </c>
      <c r="AE9" s="10">
        <v>302.10920337086515</v>
      </c>
      <c r="AF9" s="4">
        <v>322.25216882908671</v>
      </c>
      <c r="AG9" s="4">
        <v>278.34396887485508</v>
      </c>
      <c r="AH9" s="4">
        <v>9.0783752445136638</v>
      </c>
      <c r="AI9" s="4">
        <v>22.259000000000015</v>
      </c>
      <c r="AJ9" s="4">
        <v>3.4740000000000002</v>
      </c>
      <c r="AK9" s="4">
        <v>6.8398779524942981</v>
      </c>
      <c r="AL9" s="4">
        <v>23.533000000000001</v>
      </c>
      <c r="AM9" s="4">
        <v>3.0630000000000002</v>
      </c>
      <c r="AN9" s="4">
        <v>13.171480689836628</v>
      </c>
      <c r="AO9" s="4">
        <v>13.320000000000022</v>
      </c>
      <c r="AP9" s="4">
        <v>2.9</v>
      </c>
      <c r="AQ9" s="4">
        <v>14.493442613511842</v>
      </c>
      <c r="AR9" s="4">
        <v>10.211000000000013</v>
      </c>
      <c r="AS9" s="4">
        <v>2.5859999999999999</v>
      </c>
      <c r="AT9" s="1"/>
      <c r="AU9" s="3">
        <f t="shared" si="0"/>
        <v>7.959126598503981</v>
      </c>
      <c r="AV9" s="3">
        <f t="shared" si="1"/>
        <v>22.896000000000008</v>
      </c>
      <c r="AW9" s="3">
        <f t="shared" si="2"/>
        <v>3.2685000000000004</v>
      </c>
      <c r="AX9" s="1"/>
      <c r="AY9" s="3">
        <f t="shared" si="3"/>
        <v>13.832461651674235</v>
      </c>
      <c r="AZ9" s="3">
        <f t="shared" si="4"/>
        <v>11.765500000000017</v>
      </c>
      <c r="BA9" s="3">
        <f t="shared" si="5"/>
        <v>2.7429999999999999</v>
      </c>
    </row>
    <row r="10" spans="1:53" x14ac:dyDescent="0.3">
      <c r="A10" s="8" t="s">
        <v>71</v>
      </c>
      <c r="B10" s="2">
        <v>136</v>
      </c>
      <c r="C10" s="2">
        <v>156</v>
      </c>
      <c r="D10" s="2">
        <v>4</v>
      </c>
      <c r="E10" s="2">
        <v>240</v>
      </c>
      <c r="F10" s="3">
        <v>39.270000000000003</v>
      </c>
      <c r="G10" s="3">
        <v>96.4</v>
      </c>
      <c r="H10" s="4">
        <v>1.95</v>
      </c>
      <c r="I10" s="3">
        <v>25.351742274819202</v>
      </c>
      <c r="J10" s="3">
        <v>49</v>
      </c>
      <c r="K10" s="2">
        <v>23.7</v>
      </c>
      <c r="L10" s="3">
        <v>10.1</v>
      </c>
      <c r="M10" s="3">
        <v>9.3000000000000007</v>
      </c>
      <c r="N10" s="3">
        <v>4.4000000000000004</v>
      </c>
      <c r="O10" s="5">
        <v>0.50800000000000001</v>
      </c>
      <c r="P10" s="5">
        <v>0.246</v>
      </c>
      <c r="Q10" s="5">
        <v>0.105</v>
      </c>
      <c r="R10" s="5">
        <v>9.6000000000000002E-2</v>
      </c>
      <c r="S10" s="5">
        <v>4.4999999999999998E-2</v>
      </c>
      <c r="T10" s="3">
        <v>50.4</v>
      </c>
      <c r="U10" s="3">
        <v>50.6</v>
      </c>
      <c r="V10" s="2">
        <v>378</v>
      </c>
      <c r="W10" s="2">
        <v>63.3</v>
      </c>
      <c r="X10" s="3">
        <v>54.5</v>
      </c>
      <c r="Y10" s="3">
        <v>92.915873015873032</v>
      </c>
      <c r="Z10" s="10">
        <v>214.50016531931371</v>
      </c>
      <c r="AA10" s="10">
        <v>120.47293035367044</v>
      </c>
      <c r="AB10" s="10">
        <v>101.38586397228887</v>
      </c>
      <c r="AC10" s="10">
        <v>77.638155477920762</v>
      </c>
      <c r="AD10" s="10">
        <v>234.02820334033291</v>
      </c>
      <c r="AE10" s="10">
        <v>234.02820334033291</v>
      </c>
      <c r="AF10" s="4">
        <v>183.30474421064517</v>
      </c>
      <c r="AG10" s="4">
        <v>144.04642972397471</v>
      </c>
      <c r="AH10" s="4">
        <v>7.1357150506350511</v>
      </c>
      <c r="AI10" s="4">
        <v>15.112</v>
      </c>
      <c r="AJ10" s="4">
        <v>2.2189999999999999</v>
      </c>
      <c r="AK10" s="4">
        <v>5.7323075572848294</v>
      </c>
      <c r="AL10" s="4">
        <v>22.600000000000023</v>
      </c>
      <c r="AM10" s="4">
        <v>2.2400000000000002</v>
      </c>
      <c r="AN10" s="4">
        <v>14.452541097149375</v>
      </c>
      <c r="AO10" s="4">
        <v>9.673</v>
      </c>
      <c r="AP10" s="4">
        <v>3.052</v>
      </c>
      <c r="AQ10" s="4">
        <v>15.112719640618771</v>
      </c>
      <c r="AR10" s="4">
        <v>8.4000000000000092</v>
      </c>
      <c r="AS10" s="4">
        <v>2.1640000000000001</v>
      </c>
      <c r="AT10" s="1"/>
      <c r="AU10" s="3">
        <f t="shared" si="0"/>
        <v>6.4340113039599398</v>
      </c>
      <c r="AV10" s="3">
        <f t="shared" si="1"/>
        <v>18.856000000000012</v>
      </c>
      <c r="AW10" s="3">
        <f t="shared" si="2"/>
        <v>2.2294999999999998</v>
      </c>
      <c r="AX10" s="1"/>
      <c r="AY10" s="3">
        <f t="shared" si="3"/>
        <v>14.782630368884073</v>
      </c>
      <c r="AZ10" s="3">
        <f t="shared" si="4"/>
        <v>9.0365000000000038</v>
      </c>
      <c r="BA10" s="3">
        <f t="shared" si="5"/>
        <v>2.6080000000000001</v>
      </c>
    </row>
    <row r="11" spans="1:53" x14ac:dyDescent="0.3">
      <c r="A11" s="8" t="s">
        <v>72</v>
      </c>
      <c r="B11" s="2">
        <v>158</v>
      </c>
      <c r="C11" s="2">
        <v>143</v>
      </c>
      <c r="D11" s="2">
        <v>25</v>
      </c>
      <c r="E11" s="2">
        <v>240</v>
      </c>
      <c r="F11" s="3">
        <v>38.76</v>
      </c>
      <c r="G11" s="3">
        <v>97.3</v>
      </c>
      <c r="H11" s="4">
        <v>1.79</v>
      </c>
      <c r="I11" s="3">
        <v>30.367341843263318</v>
      </c>
      <c r="J11" s="3">
        <v>49.5</v>
      </c>
      <c r="K11" s="2">
        <v>23.8</v>
      </c>
      <c r="L11" s="3">
        <v>10.6</v>
      </c>
      <c r="M11" s="3">
        <v>9.1</v>
      </c>
      <c r="N11" s="3">
        <v>4.3</v>
      </c>
      <c r="O11" s="5">
        <v>0.50900000000000001</v>
      </c>
      <c r="P11" s="5">
        <v>0.245</v>
      </c>
      <c r="Q11" s="5">
        <v>0.109</v>
      </c>
      <c r="R11" s="5">
        <v>9.2999999999999999E-2</v>
      </c>
      <c r="S11" s="5">
        <v>4.3999999999999997E-2</v>
      </c>
      <c r="T11" s="3">
        <v>45.9</v>
      </c>
      <c r="U11" s="3">
        <v>45.8</v>
      </c>
      <c r="V11" s="2">
        <v>404</v>
      </c>
      <c r="W11" s="2">
        <v>45.2</v>
      </c>
      <c r="X11" s="3">
        <v>39.299999999999997</v>
      </c>
      <c r="Y11" s="3">
        <v>96.268253968253973</v>
      </c>
      <c r="Z11" s="10">
        <v>250.95704072941905</v>
      </c>
      <c r="AA11" s="10">
        <v>257.36562787189854</v>
      </c>
      <c r="AB11" s="10">
        <v>94.769967125167796</v>
      </c>
      <c r="AC11" s="10">
        <v>82.14970016221794</v>
      </c>
      <c r="AD11" s="10">
        <v>324.09361471777964</v>
      </c>
      <c r="AE11" s="10">
        <v>229.25619518599069</v>
      </c>
      <c r="AF11" s="4">
        <v>223.27354085745549</v>
      </c>
      <c r="AG11" s="4">
        <v>189.59050774003575</v>
      </c>
      <c r="AH11" s="4">
        <v>6.2963261512276354</v>
      </c>
      <c r="AI11" s="4">
        <v>18.805999999999983</v>
      </c>
      <c r="AJ11" s="4">
        <v>2.1429999999999998</v>
      </c>
      <c r="AK11" s="4">
        <v>5.7357035658293025</v>
      </c>
      <c r="AL11" s="4">
        <v>22.254999999999999</v>
      </c>
      <c r="AM11" s="4">
        <v>2.294</v>
      </c>
      <c r="AN11" s="4">
        <v>15.213585302898817</v>
      </c>
      <c r="AO11" s="4">
        <v>9.8520000000000039</v>
      </c>
      <c r="AP11" s="4">
        <v>2.6619999999999999</v>
      </c>
      <c r="AQ11" s="4">
        <v>13.31373223900929</v>
      </c>
      <c r="AR11" s="4">
        <v>11.148</v>
      </c>
      <c r="AS11" s="4">
        <v>2.597</v>
      </c>
      <c r="AT11" s="1"/>
      <c r="AU11" s="3">
        <f t="shared" si="0"/>
        <v>6.016014858528469</v>
      </c>
      <c r="AV11" s="3">
        <f t="shared" si="1"/>
        <v>20.530499999999989</v>
      </c>
      <c r="AW11" s="3">
        <f t="shared" si="2"/>
        <v>2.2184999999999997</v>
      </c>
      <c r="AX11" s="1"/>
      <c r="AY11" s="3">
        <f t="shared" si="3"/>
        <v>14.263658770954054</v>
      </c>
      <c r="AZ11" s="3">
        <f t="shared" si="4"/>
        <v>10.500000000000002</v>
      </c>
      <c r="BA11" s="3">
        <f t="shared" si="5"/>
        <v>2.6295000000000002</v>
      </c>
    </row>
    <row r="12" spans="1:53" x14ac:dyDescent="0.3">
      <c r="A12" s="8" t="s">
        <v>73</v>
      </c>
      <c r="B12" s="2">
        <v>139</v>
      </c>
      <c r="C12" s="2">
        <v>146</v>
      </c>
      <c r="D12" s="2">
        <v>3</v>
      </c>
      <c r="E12" s="2">
        <v>220</v>
      </c>
      <c r="F12" s="3">
        <v>36.72</v>
      </c>
      <c r="G12" s="3">
        <v>87.9</v>
      </c>
      <c r="H12" s="4">
        <v>1.77</v>
      </c>
      <c r="I12" s="3">
        <v>28.057071722685052</v>
      </c>
      <c r="J12" s="3">
        <v>45.7</v>
      </c>
      <c r="K12" s="2">
        <v>27.2</v>
      </c>
      <c r="L12" s="3">
        <v>11</v>
      </c>
      <c r="M12" s="3">
        <v>8.9</v>
      </c>
      <c r="N12" s="3">
        <v>4.4000000000000004</v>
      </c>
      <c r="O12" s="5">
        <v>0.47</v>
      </c>
      <c r="P12" s="5">
        <v>0.28000000000000003</v>
      </c>
      <c r="Q12" s="5">
        <v>0.113</v>
      </c>
      <c r="R12" s="5">
        <v>9.1999999999999998E-2</v>
      </c>
      <c r="S12" s="5">
        <v>4.4999999999999998E-2</v>
      </c>
      <c r="T12" s="3">
        <v>47.6</v>
      </c>
      <c r="U12" s="3">
        <v>47.3</v>
      </c>
      <c r="V12" s="2">
        <v>368</v>
      </c>
      <c r="W12" s="2">
        <v>47.8</v>
      </c>
      <c r="X12" s="3">
        <v>41.3</v>
      </c>
      <c r="Y12" s="3">
        <v>95.917460317460311</v>
      </c>
      <c r="Z12" s="10">
        <v>208.46734636673</v>
      </c>
      <c r="AA12" s="10">
        <v>212.13902013008692</v>
      </c>
      <c r="AB12" s="10">
        <v>254.11721970896392</v>
      </c>
      <c r="AC12" s="10">
        <v>168.43465883089107</v>
      </c>
      <c r="AD12" s="10">
        <v>296.36460731598578</v>
      </c>
      <c r="AE12" s="10">
        <v>332.66646880327198</v>
      </c>
      <c r="AF12" s="4">
        <v>252.98305779722651</v>
      </c>
      <c r="AG12" s="4">
        <v>237.74671592141667</v>
      </c>
      <c r="AH12" s="4">
        <v>7.327869968421199</v>
      </c>
      <c r="AI12" s="4">
        <v>20.049000000000007</v>
      </c>
      <c r="AJ12" s="4">
        <v>2.4670000000000001</v>
      </c>
      <c r="AK12" s="4">
        <v>8.4528943141963389</v>
      </c>
      <c r="AL12" s="4">
        <v>16.745999999999952</v>
      </c>
      <c r="AM12" s="4">
        <v>2.3479999999999999</v>
      </c>
      <c r="AN12" s="4">
        <v>12.067676797469588</v>
      </c>
      <c r="AO12" s="4">
        <v>11.861000000000001</v>
      </c>
      <c r="AP12" s="4">
        <v>2.2080000000000002</v>
      </c>
      <c r="AQ12" s="4">
        <v>12.065911947270902</v>
      </c>
      <c r="AR12" s="4">
        <v>10.503999999999991</v>
      </c>
      <c r="AS12" s="4">
        <v>2.121</v>
      </c>
      <c r="AT12" s="1"/>
      <c r="AU12" s="3">
        <f t="shared" si="0"/>
        <v>7.8903821413087689</v>
      </c>
      <c r="AV12" s="3">
        <f t="shared" si="1"/>
        <v>18.39749999999998</v>
      </c>
      <c r="AW12" s="3">
        <f t="shared" si="2"/>
        <v>2.4074999999999998</v>
      </c>
      <c r="AX12" s="1"/>
      <c r="AY12" s="3">
        <f t="shared" si="3"/>
        <v>12.066794372370245</v>
      </c>
      <c r="AZ12" s="3">
        <f t="shared" si="4"/>
        <v>11.182499999999996</v>
      </c>
      <c r="BA12" s="3">
        <f t="shared" si="5"/>
        <v>2.1645000000000003</v>
      </c>
    </row>
    <row r="13" spans="1:53" x14ac:dyDescent="0.3">
      <c r="A13" s="8" t="s">
        <v>74</v>
      </c>
      <c r="B13" s="2">
        <v>139</v>
      </c>
      <c r="C13" s="2">
        <v>150</v>
      </c>
      <c r="D13" s="2">
        <v>1</v>
      </c>
      <c r="E13" s="2">
        <v>500</v>
      </c>
      <c r="F13" s="3">
        <v>22.51</v>
      </c>
      <c r="G13" s="3">
        <v>68.8</v>
      </c>
      <c r="H13" s="4">
        <v>1.79</v>
      </c>
      <c r="I13" s="3">
        <v>21.472488374270466</v>
      </c>
      <c r="J13" s="3">
        <v>33.1</v>
      </c>
      <c r="K13" s="2">
        <v>14.9</v>
      </c>
      <c r="L13" s="3">
        <v>8</v>
      </c>
      <c r="M13" s="3">
        <v>9</v>
      </c>
      <c r="N13" s="3">
        <v>3.7</v>
      </c>
      <c r="O13" s="5">
        <v>0.48099999999999998</v>
      </c>
      <c r="P13" s="5">
        <v>0.217</v>
      </c>
      <c r="Q13" s="5">
        <v>0.11700000000000001</v>
      </c>
      <c r="R13" s="5">
        <v>0.13100000000000001</v>
      </c>
      <c r="S13" s="5">
        <v>5.3999999999999999E-2</v>
      </c>
      <c r="T13" s="3">
        <v>47.5</v>
      </c>
      <c r="U13" s="3">
        <v>47.4</v>
      </c>
      <c r="V13" s="2">
        <v>427</v>
      </c>
      <c r="W13" s="2">
        <v>68</v>
      </c>
      <c r="X13" s="3">
        <v>60.3</v>
      </c>
      <c r="Y13" s="3">
        <v>92.666666666666643</v>
      </c>
      <c r="Z13" s="10">
        <v>219.74975119573642</v>
      </c>
      <c r="AA13" s="10">
        <v>258.3912270611392</v>
      </c>
      <c r="AB13" s="10">
        <v>138.83693815695884</v>
      </c>
      <c r="AC13" s="10">
        <v>171.00228484258309</v>
      </c>
      <c r="AD13" s="10">
        <v>152.77719162660173</v>
      </c>
      <c r="AE13" s="10">
        <v>278.42570755061752</v>
      </c>
      <c r="AF13" s="4">
        <v>170.45462699309903</v>
      </c>
      <c r="AG13" s="4">
        <v>235.93973981811328</v>
      </c>
      <c r="AH13" s="4">
        <v>9.0220777278093376</v>
      </c>
      <c r="AI13" s="4">
        <v>16.638999999999999</v>
      </c>
      <c r="AJ13" s="4">
        <v>2.7160000000000002</v>
      </c>
      <c r="AK13" s="4">
        <v>6.7702409459173705</v>
      </c>
      <c r="AL13" s="4">
        <v>23.48</v>
      </c>
      <c r="AM13" s="4">
        <v>2.7810000000000001</v>
      </c>
      <c r="AN13" s="4">
        <v>11.629099287980868</v>
      </c>
      <c r="AO13" s="4">
        <v>11.790999999999968</v>
      </c>
      <c r="AP13" s="4">
        <v>2.3159999999999998</v>
      </c>
      <c r="AQ13" s="4">
        <v>12.051648988696336</v>
      </c>
      <c r="AR13" s="4">
        <v>11.233000000000033</v>
      </c>
      <c r="AS13" s="4">
        <v>2.262</v>
      </c>
      <c r="AT13" s="1"/>
      <c r="AU13" s="3">
        <f t="shared" si="0"/>
        <v>7.896159336863354</v>
      </c>
      <c r="AV13" s="3">
        <f t="shared" si="1"/>
        <v>20.0595</v>
      </c>
      <c r="AW13" s="3">
        <f t="shared" si="2"/>
        <v>2.7484999999999999</v>
      </c>
      <c r="AX13" s="1"/>
      <c r="AY13" s="3">
        <f t="shared" si="3"/>
        <v>11.840374138338602</v>
      </c>
      <c r="AZ13" s="3">
        <f t="shared" si="4"/>
        <v>11.512</v>
      </c>
      <c r="BA13" s="3">
        <f t="shared" si="5"/>
        <v>2.2889999999999997</v>
      </c>
    </row>
    <row r="14" spans="1:53" x14ac:dyDescent="0.3">
      <c r="A14" s="8" t="s">
        <v>75</v>
      </c>
      <c r="B14" s="2">
        <v>124</v>
      </c>
      <c r="C14" s="2">
        <v>126</v>
      </c>
      <c r="D14" s="2">
        <v>2</v>
      </c>
      <c r="E14" s="2">
        <v>200</v>
      </c>
      <c r="F14" s="3">
        <v>30.28</v>
      </c>
      <c r="G14" s="3">
        <v>67.099999999999994</v>
      </c>
      <c r="H14" s="4">
        <v>1.72</v>
      </c>
      <c r="I14" s="3">
        <v>22.681179015684155</v>
      </c>
      <c r="J14" s="3">
        <v>33.6</v>
      </c>
      <c r="K14" s="2">
        <v>16.2</v>
      </c>
      <c r="L14" s="3">
        <v>6.9</v>
      </c>
      <c r="M14" s="3">
        <v>6.9</v>
      </c>
      <c r="N14" s="3">
        <v>3.5</v>
      </c>
      <c r="O14" s="5">
        <v>0.5</v>
      </c>
      <c r="P14" s="5">
        <v>0.24099999999999999</v>
      </c>
      <c r="Q14" s="5">
        <v>0.10299999999999999</v>
      </c>
      <c r="R14" s="5">
        <v>0.10299999999999999</v>
      </c>
      <c r="S14" s="5">
        <v>5.1999999999999998E-2</v>
      </c>
      <c r="T14" s="3">
        <v>43.3</v>
      </c>
      <c r="U14" s="3">
        <v>43</v>
      </c>
      <c r="V14" s="2">
        <v>332</v>
      </c>
      <c r="W14" s="2">
        <v>57.8</v>
      </c>
      <c r="X14" s="3">
        <v>52.3</v>
      </c>
      <c r="Y14" s="3">
        <v>92.079365079365076</v>
      </c>
      <c r="Z14" s="10">
        <v>361.84980290703766</v>
      </c>
      <c r="AA14" s="10">
        <v>309.17022054039768</v>
      </c>
      <c r="AB14" s="10">
        <v>118.37911742125766</v>
      </c>
      <c r="AC14" s="10">
        <v>134.98108357308817</v>
      </c>
      <c r="AD14" s="10">
        <v>301.07299024698295</v>
      </c>
      <c r="AE14" s="10">
        <v>308.94346984097166</v>
      </c>
      <c r="AF14" s="4">
        <v>260.43397019175944</v>
      </c>
      <c r="AG14" s="4">
        <v>251.03159131815255</v>
      </c>
      <c r="AH14" s="4">
        <v>8.8537723934890451</v>
      </c>
      <c r="AI14" s="4">
        <v>18.591999999999985</v>
      </c>
      <c r="AJ14" s="4">
        <v>2.8250000000000002</v>
      </c>
      <c r="AK14" s="4">
        <v>7.6317918517164358</v>
      </c>
      <c r="AL14" s="4">
        <v>21.135000000000019</v>
      </c>
      <c r="AM14" s="4">
        <v>2.7490000000000001</v>
      </c>
      <c r="AN14" s="4">
        <v>12.442611422544982</v>
      </c>
      <c r="AO14" s="4">
        <v>8.6709999999999638</v>
      </c>
      <c r="AP14" s="4">
        <v>1.796</v>
      </c>
      <c r="AQ14" s="4">
        <v>15.177582274391931</v>
      </c>
      <c r="AR14" s="4">
        <v>7.8960000000000434</v>
      </c>
      <c r="AS14" s="4">
        <v>2.0779999999999998</v>
      </c>
      <c r="AT14" s="1"/>
      <c r="AU14" s="3">
        <f t="shared" si="0"/>
        <v>8.2427821226027405</v>
      </c>
      <c r="AV14" s="3">
        <f t="shared" si="1"/>
        <v>19.863500000000002</v>
      </c>
      <c r="AW14" s="3">
        <f t="shared" si="2"/>
        <v>2.7869999999999999</v>
      </c>
      <c r="AX14" s="1"/>
      <c r="AY14" s="3">
        <f t="shared" si="3"/>
        <v>13.810096848468456</v>
      </c>
      <c r="AZ14" s="3">
        <f t="shared" si="4"/>
        <v>8.2835000000000036</v>
      </c>
      <c r="BA14" s="3">
        <f t="shared" si="5"/>
        <v>1.9369999999999998</v>
      </c>
    </row>
    <row r="15" spans="1:53" x14ac:dyDescent="0.3">
      <c r="A15" s="8" t="s">
        <v>76</v>
      </c>
      <c r="B15" s="2">
        <v>107</v>
      </c>
      <c r="C15" s="2">
        <v>149</v>
      </c>
      <c r="D15" s="2">
        <v>11</v>
      </c>
      <c r="E15" s="2">
        <v>450</v>
      </c>
      <c r="F15" s="3">
        <v>26.01</v>
      </c>
      <c r="G15" s="3">
        <v>72.599999999999994</v>
      </c>
      <c r="H15" s="4">
        <v>1.8</v>
      </c>
      <c r="I15" s="3">
        <v>22.407407407407405</v>
      </c>
      <c r="J15" s="3">
        <v>36.200000000000003</v>
      </c>
      <c r="K15" s="2">
        <v>14.6</v>
      </c>
      <c r="L15" s="3">
        <v>8.9</v>
      </c>
      <c r="M15" s="3">
        <v>9</v>
      </c>
      <c r="N15" s="3">
        <v>3.9</v>
      </c>
      <c r="O15" s="5">
        <v>0.498</v>
      </c>
      <c r="P15" s="5">
        <v>0.20200000000000001</v>
      </c>
      <c r="Q15" s="5">
        <v>0.122</v>
      </c>
      <c r="R15" s="5">
        <v>0.124</v>
      </c>
      <c r="S15" s="5">
        <v>5.2999999999999999E-2</v>
      </c>
      <c r="T15" s="3">
        <v>47.6</v>
      </c>
      <c r="U15" s="3">
        <v>47.7</v>
      </c>
      <c r="V15" s="2">
        <v>400</v>
      </c>
      <c r="W15" s="2">
        <v>63.7</v>
      </c>
      <c r="X15" s="3">
        <v>56.4</v>
      </c>
      <c r="Y15" s="3">
        <v>101.19523809523811</v>
      </c>
      <c r="Z15" s="10">
        <v>244.21992062891013</v>
      </c>
      <c r="AA15" s="10">
        <v>244.21992062891013</v>
      </c>
      <c r="AB15" s="10">
        <v>152.38806261218136</v>
      </c>
      <c r="AC15" s="10">
        <v>124.19445263573675</v>
      </c>
      <c r="AD15" s="10">
        <v>443.02425221087543</v>
      </c>
      <c r="AE15" s="10">
        <v>403.98067576950911</v>
      </c>
      <c r="AF15" s="4">
        <v>257.46501634471866</v>
      </c>
      <c r="AG15" s="4">
        <v>257.46501634471866</v>
      </c>
      <c r="AH15" s="4">
        <v>9.4993320146854323</v>
      </c>
      <c r="AI15" s="4">
        <v>21.129999999999995</v>
      </c>
      <c r="AJ15" s="4">
        <v>3.4630000000000001</v>
      </c>
      <c r="AK15" s="4">
        <v>7.5225263122150965</v>
      </c>
      <c r="AL15" s="4">
        <v>21.647999999999996</v>
      </c>
      <c r="AM15" s="4">
        <v>2.7719999999999998</v>
      </c>
      <c r="AN15" s="4">
        <v>17.737319254819234</v>
      </c>
      <c r="AO15" s="4">
        <v>8.2889999999999873</v>
      </c>
      <c r="AP15" s="4">
        <v>2.5760000000000001</v>
      </c>
      <c r="AQ15" s="4">
        <v>17.894612426068086</v>
      </c>
      <c r="AR15" s="4">
        <v>7.2059999999999889</v>
      </c>
      <c r="AS15" s="4">
        <v>2.3380000000000001</v>
      </c>
      <c r="AT15" s="1"/>
      <c r="AU15" s="3">
        <f t="shared" si="0"/>
        <v>8.510929163450264</v>
      </c>
      <c r="AV15" s="3">
        <f t="shared" si="1"/>
        <v>21.388999999999996</v>
      </c>
      <c r="AW15" s="3">
        <f t="shared" si="2"/>
        <v>3.1174999999999997</v>
      </c>
      <c r="AX15" s="1"/>
      <c r="AY15" s="3">
        <f t="shared" si="3"/>
        <v>17.81596584044366</v>
      </c>
      <c r="AZ15" s="3">
        <f t="shared" si="4"/>
        <v>7.7474999999999881</v>
      </c>
      <c r="BA15" s="3">
        <f t="shared" si="5"/>
        <v>2.4569999999999999</v>
      </c>
    </row>
    <row r="16" spans="1:53" x14ac:dyDescent="0.3">
      <c r="A16" s="8" t="s">
        <v>77</v>
      </c>
      <c r="B16" s="2">
        <v>139</v>
      </c>
      <c r="C16" s="2">
        <v>120</v>
      </c>
      <c r="D16" s="2">
        <v>2</v>
      </c>
      <c r="E16" s="2">
        <v>500</v>
      </c>
      <c r="F16" s="3">
        <v>26.23</v>
      </c>
      <c r="G16" s="3">
        <v>77.400000000000006</v>
      </c>
      <c r="H16" s="4">
        <v>1.79</v>
      </c>
      <c r="I16" s="3">
        <v>24.156549421054276</v>
      </c>
      <c r="J16" s="3">
        <v>38</v>
      </c>
      <c r="K16" s="2">
        <v>16.7</v>
      </c>
      <c r="L16" s="3">
        <v>9.4</v>
      </c>
      <c r="M16" s="3">
        <v>9.4</v>
      </c>
      <c r="N16" s="3">
        <v>3.8</v>
      </c>
      <c r="O16" s="5">
        <v>0.49199999999999999</v>
      </c>
      <c r="P16" s="5">
        <v>0.216</v>
      </c>
      <c r="Q16" s="5">
        <v>0.122</v>
      </c>
      <c r="R16" s="5">
        <v>0.121</v>
      </c>
      <c r="S16" s="5">
        <v>4.9000000000000002E-2</v>
      </c>
      <c r="T16" s="3">
        <v>48.2</v>
      </c>
      <c r="U16" s="3">
        <v>47.8</v>
      </c>
      <c r="V16" s="2">
        <v>389</v>
      </c>
      <c r="W16" s="2">
        <v>63.7</v>
      </c>
      <c r="X16" s="3">
        <v>42.8</v>
      </c>
      <c r="Y16" s="3">
        <v>99.092063492063474</v>
      </c>
      <c r="Z16" s="10">
        <v>194.60460159856552</v>
      </c>
      <c r="AA16" s="10">
        <v>175.67275886702677</v>
      </c>
      <c r="AB16" s="10">
        <v>124.62076520149992</v>
      </c>
      <c r="AC16" s="10">
        <v>145.3626715032533</v>
      </c>
      <c r="AD16" s="10">
        <v>238.53187513858197</v>
      </c>
      <c r="AE16" s="10">
        <v>282.92899646151562</v>
      </c>
      <c r="AF16" s="4">
        <v>185.9190806462158</v>
      </c>
      <c r="AG16" s="4">
        <v>201.32147561059853</v>
      </c>
      <c r="AH16" s="4">
        <v>10.457061241338877</v>
      </c>
      <c r="AI16" s="4">
        <v>14.323000000000008</v>
      </c>
      <c r="AJ16" s="4">
        <v>2.597</v>
      </c>
      <c r="AK16" s="4">
        <v>9.8012970925512608</v>
      </c>
      <c r="AL16" s="4">
        <v>15.314999999999998</v>
      </c>
      <c r="AM16" s="4">
        <v>2.6080000000000001</v>
      </c>
      <c r="AN16" s="4">
        <v>18.235779577957512</v>
      </c>
      <c r="AO16" s="4">
        <v>8.8979999999999961</v>
      </c>
      <c r="AP16" s="4">
        <v>2.8809999999999998</v>
      </c>
      <c r="AQ16" s="4">
        <v>15.160795736839152</v>
      </c>
      <c r="AR16" s="4">
        <v>10.796999999999997</v>
      </c>
      <c r="AS16" s="4">
        <v>2.879</v>
      </c>
      <c r="AT16" s="1"/>
      <c r="AU16" s="3">
        <f t="shared" si="0"/>
        <v>10.129179166945068</v>
      </c>
      <c r="AV16" s="3">
        <f t="shared" si="1"/>
        <v>14.819000000000003</v>
      </c>
      <c r="AW16" s="3">
        <f t="shared" si="2"/>
        <v>2.6025</v>
      </c>
      <c r="AX16" s="1"/>
      <c r="AY16" s="3">
        <f t="shared" si="3"/>
        <v>16.698287657398332</v>
      </c>
      <c r="AZ16" s="3">
        <f t="shared" si="4"/>
        <v>9.8474999999999966</v>
      </c>
      <c r="BA16" s="3">
        <f t="shared" si="5"/>
        <v>2.88</v>
      </c>
    </row>
    <row r="17" spans="1:53" x14ac:dyDescent="0.3">
      <c r="A17" s="8" t="s">
        <v>78</v>
      </c>
      <c r="B17" s="2">
        <v>151</v>
      </c>
      <c r="C17" s="2">
        <v>151</v>
      </c>
      <c r="D17" s="2">
        <v>2</v>
      </c>
      <c r="E17" s="2">
        <v>200</v>
      </c>
      <c r="F17" s="3">
        <v>34.119999999999997</v>
      </c>
      <c r="G17" s="3">
        <v>83.6</v>
      </c>
      <c r="H17" s="4">
        <v>1.89</v>
      </c>
      <c r="I17" s="3">
        <v>23.403600123176844</v>
      </c>
      <c r="J17" s="3">
        <v>42.4</v>
      </c>
      <c r="K17" s="2">
        <v>21.3</v>
      </c>
      <c r="L17" s="3">
        <v>9</v>
      </c>
      <c r="M17" s="3">
        <v>6.9</v>
      </c>
      <c r="N17" s="3">
        <v>4</v>
      </c>
      <c r="O17" s="5">
        <v>0.50700000000000001</v>
      </c>
      <c r="P17" s="5">
        <v>0.255</v>
      </c>
      <c r="Q17" s="5">
        <v>0.108</v>
      </c>
      <c r="R17" s="5">
        <v>8.2000000000000003E-2</v>
      </c>
      <c r="S17" s="5">
        <v>4.8000000000000001E-2</v>
      </c>
      <c r="T17" s="3">
        <v>50.9</v>
      </c>
      <c r="U17" s="3">
        <v>50.8</v>
      </c>
      <c r="V17" s="2">
        <v>400</v>
      </c>
      <c r="W17" s="2">
        <v>44.4</v>
      </c>
      <c r="X17" s="3">
        <v>39.1</v>
      </c>
      <c r="Y17" s="3">
        <v>96.642857142857167</v>
      </c>
      <c r="Z17" s="10">
        <v>273.29510603027819</v>
      </c>
      <c r="AA17" s="10">
        <v>164.03113090723593</v>
      </c>
      <c r="AB17" s="10">
        <v>318.36243221572516</v>
      </c>
      <c r="AC17" s="10">
        <v>163.30078520007473</v>
      </c>
      <c r="AD17" s="10">
        <v>353.56683544088202</v>
      </c>
      <c r="AE17" s="10">
        <v>320.34246980634441</v>
      </c>
      <c r="AF17" s="4">
        <v>315.07479122896177</v>
      </c>
      <c r="AG17" s="4">
        <v>215.89146197121838</v>
      </c>
      <c r="AH17" s="4">
        <v>6.9670380436247736</v>
      </c>
      <c r="AI17" s="4">
        <v>20.700999999999993</v>
      </c>
      <c r="AJ17" s="4">
        <v>2.5670000000000002</v>
      </c>
      <c r="AK17" s="4">
        <v>7.2101667897364763</v>
      </c>
      <c r="AL17" s="4">
        <v>18.962999999999994</v>
      </c>
      <c r="AM17" s="4">
        <v>2.2989999999999999</v>
      </c>
      <c r="AN17" s="4">
        <v>10.848543216482657</v>
      </c>
      <c r="AO17" s="4">
        <v>12.069999999999993</v>
      </c>
      <c r="AP17" s="4">
        <v>2.2240000000000002</v>
      </c>
      <c r="AQ17" s="4">
        <v>13.017245309072365</v>
      </c>
      <c r="AR17" s="4">
        <v>8.6409999999999911</v>
      </c>
      <c r="AS17" s="4">
        <v>1.91</v>
      </c>
      <c r="AT17" s="1"/>
      <c r="AU17" s="3">
        <f t="shared" si="0"/>
        <v>7.088602416680625</v>
      </c>
      <c r="AV17" s="3">
        <f t="shared" si="1"/>
        <v>19.831999999999994</v>
      </c>
      <c r="AW17" s="3">
        <f t="shared" si="2"/>
        <v>2.4329999999999998</v>
      </c>
      <c r="AX17" s="1"/>
      <c r="AY17" s="3">
        <f t="shared" si="3"/>
        <v>11.932894262777511</v>
      </c>
      <c r="AZ17" s="3">
        <f t="shared" si="4"/>
        <v>10.355499999999992</v>
      </c>
      <c r="BA17" s="3">
        <f t="shared" si="5"/>
        <v>2.0670000000000002</v>
      </c>
    </row>
    <row r="18" spans="1:53" x14ac:dyDescent="0.3">
      <c r="A18" s="8" t="s">
        <v>79</v>
      </c>
      <c r="B18" s="2">
        <v>102</v>
      </c>
      <c r="C18" s="2">
        <v>102</v>
      </c>
      <c r="D18" s="2">
        <v>1</v>
      </c>
      <c r="E18" s="2">
        <v>250</v>
      </c>
      <c r="F18" s="3">
        <v>21.07</v>
      </c>
      <c r="G18" s="3">
        <v>61</v>
      </c>
      <c r="H18" s="4">
        <v>1.66</v>
      </c>
      <c r="I18" s="3">
        <v>22.136739730004358</v>
      </c>
      <c r="J18" s="3">
        <v>29.3</v>
      </c>
      <c r="K18" s="2">
        <v>15.8</v>
      </c>
      <c r="L18" s="3">
        <v>5.8</v>
      </c>
      <c r="M18" s="3">
        <v>6.8</v>
      </c>
      <c r="N18" s="3">
        <v>3.4</v>
      </c>
      <c r="O18" s="5">
        <v>0.48</v>
      </c>
      <c r="P18" s="5">
        <v>0.26</v>
      </c>
      <c r="Q18" s="5">
        <v>9.5000000000000001E-2</v>
      </c>
      <c r="R18" s="5">
        <v>0.111</v>
      </c>
      <c r="S18" s="5">
        <v>5.5E-2</v>
      </c>
      <c r="T18" s="3">
        <v>44.8</v>
      </c>
      <c r="U18" s="3">
        <v>44.7</v>
      </c>
      <c r="V18" s="2">
        <v>330</v>
      </c>
      <c r="W18" s="2">
        <v>55.8</v>
      </c>
      <c r="X18" s="3">
        <v>52.6</v>
      </c>
      <c r="Y18" s="3">
        <v>98.898412698412699</v>
      </c>
      <c r="Z18" s="10">
        <v>323.7656537148091</v>
      </c>
      <c r="AA18" s="10">
        <v>235.37635101339811</v>
      </c>
      <c r="AB18" s="10">
        <v>220.26582982844647</v>
      </c>
      <c r="AC18" s="10">
        <v>122.82425432566204</v>
      </c>
      <c r="AD18" s="10">
        <v>622.37677796673802</v>
      </c>
      <c r="AE18" s="10">
        <v>382.32219499521096</v>
      </c>
      <c r="AF18" s="4">
        <v>388.80275383666458</v>
      </c>
      <c r="AG18" s="4">
        <v>246.84093344475704</v>
      </c>
      <c r="AH18" s="4">
        <v>6.4230302903395495</v>
      </c>
      <c r="AI18" s="4">
        <v>29.670999999999992</v>
      </c>
      <c r="AJ18" s="4">
        <v>3.1640000000000001</v>
      </c>
      <c r="AK18" s="4">
        <v>6.1585006290469959</v>
      </c>
      <c r="AL18" s="4">
        <v>27.105999999999995</v>
      </c>
      <c r="AM18" s="4">
        <v>2.8210000000000002</v>
      </c>
      <c r="AN18" s="4">
        <v>9.9628957179584674</v>
      </c>
      <c r="AO18" s="4">
        <v>13.955999999999989</v>
      </c>
      <c r="AP18" s="4">
        <v>2.4630000000000001</v>
      </c>
      <c r="AQ18" s="4">
        <v>11.932234126357869</v>
      </c>
      <c r="AR18" s="4">
        <v>11.399000000000001</v>
      </c>
      <c r="AS18" s="4">
        <v>2.5670000000000002</v>
      </c>
      <c r="AT18" s="1"/>
      <c r="AU18" s="3">
        <f t="shared" si="0"/>
        <v>6.2907654596932723</v>
      </c>
      <c r="AV18" s="3">
        <f t="shared" si="1"/>
        <v>28.388499999999993</v>
      </c>
      <c r="AW18" s="3">
        <f t="shared" si="2"/>
        <v>2.9925000000000002</v>
      </c>
      <c r="AX18" s="1"/>
      <c r="AY18" s="3">
        <f t="shared" si="3"/>
        <v>10.947564922158168</v>
      </c>
      <c r="AZ18" s="3">
        <f t="shared" si="4"/>
        <v>12.677499999999995</v>
      </c>
      <c r="BA18" s="3">
        <f t="shared" si="5"/>
        <v>2.5150000000000001</v>
      </c>
    </row>
    <row r="19" spans="1:53" x14ac:dyDescent="0.3">
      <c r="A19" s="8" t="s">
        <v>80</v>
      </c>
      <c r="B19" s="2">
        <v>121</v>
      </c>
      <c r="C19" s="2">
        <v>120</v>
      </c>
      <c r="D19" s="2">
        <v>20</v>
      </c>
      <c r="E19" s="2">
        <v>250</v>
      </c>
      <c r="F19" s="3">
        <v>34.770000000000003</v>
      </c>
      <c r="G19" s="3">
        <v>83.8</v>
      </c>
      <c r="H19" s="4">
        <v>1.84</v>
      </c>
      <c r="I19" s="3">
        <v>24.75189035916824</v>
      </c>
      <c r="J19" s="3">
        <v>43.3</v>
      </c>
      <c r="K19" s="2">
        <v>18.399999999999999</v>
      </c>
      <c r="L19" s="3">
        <v>9.5</v>
      </c>
      <c r="M19" s="3">
        <v>8.6999999999999993</v>
      </c>
      <c r="N19" s="3">
        <v>3.9</v>
      </c>
      <c r="O19" s="5">
        <v>0.51700000000000002</v>
      </c>
      <c r="P19" s="5">
        <v>0.22</v>
      </c>
      <c r="Q19" s="5">
        <v>0.113</v>
      </c>
      <c r="R19" s="5">
        <v>0.10299999999999999</v>
      </c>
      <c r="S19" s="5">
        <v>4.5999999999999999E-2</v>
      </c>
      <c r="T19" s="3">
        <v>49.2</v>
      </c>
      <c r="U19" s="3">
        <v>49.2</v>
      </c>
      <c r="V19" s="2">
        <v>452</v>
      </c>
      <c r="W19" s="2">
        <v>52.3</v>
      </c>
      <c r="X19" s="3">
        <v>43.7</v>
      </c>
      <c r="Y19" s="3">
        <v>98.326984126984101</v>
      </c>
      <c r="Z19" s="10">
        <v>343.87689215402469</v>
      </c>
      <c r="AA19" s="10">
        <v>314.78729722051736</v>
      </c>
      <c r="AB19" s="10">
        <v>81.88685376810804</v>
      </c>
      <c r="AC19" s="10">
        <v>196.33743059659722</v>
      </c>
      <c r="AD19" s="10">
        <v>285.07823662859579</v>
      </c>
      <c r="AE19" s="10">
        <v>345.84224103769856</v>
      </c>
      <c r="AF19" s="4">
        <v>236.9473275169095</v>
      </c>
      <c r="AG19" s="4">
        <v>285.65565628493772</v>
      </c>
      <c r="AH19" s="4">
        <v>6.1628111374602383</v>
      </c>
      <c r="AI19" s="4">
        <v>27.391999999999996</v>
      </c>
      <c r="AJ19" s="4">
        <v>2.8359999999999999</v>
      </c>
      <c r="AK19" s="4">
        <v>6.8170763134945709</v>
      </c>
      <c r="AL19" s="4">
        <v>24.99199999999999</v>
      </c>
      <c r="AM19" s="4">
        <v>2.8660000000000001</v>
      </c>
      <c r="AN19" s="4">
        <v>15.919312947435445</v>
      </c>
      <c r="AO19" s="4">
        <v>7.3259999999999934</v>
      </c>
      <c r="AP19" s="4">
        <v>2.09</v>
      </c>
      <c r="AQ19" s="4">
        <v>17.291657680079233</v>
      </c>
      <c r="AR19" s="4">
        <v>7.3410000000000082</v>
      </c>
      <c r="AS19" s="4">
        <v>2.2839999999999998</v>
      </c>
      <c r="AT19" s="1"/>
      <c r="AU19" s="3">
        <f t="shared" si="0"/>
        <v>6.4899437254774046</v>
      </c>
      <c r="AV19" s="3">
        <f t="shared" si="1"/>
        <v>26.191999999999993</v>
      </c>
      <c r="AW19" s="3">
        <f t="shared" si="2"/>
        <v>2.851</v>
      </c>
      <c r="AX19" s="1"/>
      <c r="AY19" s="3">
        <f t="shared" si="3"/>
        <v>16.605485313757338</v>
      </c>
      <c r="AZ19" s="3">
        <f t="shared" si="4"/>
        <v>7.3335000000000008</v>
      </c>
      <c r="BA19" s="3">
        <f t="shared" si="5"/>
        <v>2.1869999999999998</v>
      </c>
    </row>
    <row r="20" spans="1:53" x14ac:dyDescent="0.3">
      <c r="A20" s="8" t="s">
        <v>84</v>
      </c>
      <c r="B20" s="2">
        <v>124</v>
      </c>
      <c r="C20" s="2">
        <v>124</v>
      </c>
      <c r="D20" s="2">
        <v>3</v>
      </c>
      <c r="E20" s="2">
        <v>200</v>
      </c>
      <c r="F20" s="3">
        <v>26.22</v>
      </c>
      <c r="G20" s="3">
        <v>86</v>
      </c>
      <c r="H20" s="4">
        <v>1.79</v>
      </c>
      <c r="I20" s="3">
        <v>26.840610467838083</v>
      </c>
      <c r="J20" s="3">
        <v>43.6</v>
      </c>
      <c r="K20" s="2">
        <v>17.899999999999999</v>
      </c>
      <c r="L20" s="3">
        <v>11</v>
      </c>
      <c r="M20" s="3">
        <v>9.6999999999999993</v>
      </c>
      <c r="N20" s="3">
        <v>3.9</v>
      </c>
      <c r="O20" s="5">
        <v>0.50600000000000001</v>
      </c>
      <c r="P20" s="5">
        <v>0.20799999999999999</v>
      </c>
      <c r="Q20" s="5">
        <v>0.128</v>
      </c>
      <c r="R20" s="5">
        <v>0.112</v>
      </c>
      <c r="S20" s="5">
        <v>4.5999999999999999E-2</v>
      </c>
      <c r="T20" s="3">
        <v>48</v>
      </c>
      <c r="U20" s="3">
        <v>48.2</v>
      </c>
      <c r="V20" s="2">
        <v>355</v>
      </c>
      <c r="W20" s="2">
        <v>49.6</v>
      </c>
      <c r="X20" s="3">
        <v>46.7</v>
      </c>
      <c r="Y20" s="3">
        <v>97.846031746031755</v>
      </c>
      <c r="Z20" s="10">
        <v>312.67280059674079</v>
      </c>
      <c r="AA20" s="10">
        <v>257.54993177611306</v>
      </c>
      <c r="AB20" s="10">
        <v>110.43481261933816</v>
      </c>
      <c r="AC20" s="10">
        <v>44.713730861410248</v>
      </c>
      <c r="AD20" s="10">
        <v>217.48659787682845</v>
      </c>
      <c r="AE20" s="10">
        <v>185.77022864306841</v>
      </c>
      <c r="AF20" s="4">
        <v>213.5314036976358</v>
      </c>
      <c r="AG20" s="4">
        <v>162.67796376019726</v>
      </c>
      <c r="AH20" s="4">
        <v>9.1318536480482848</v>
      </c>
      <c r="AI20" s="4">
        <v>23.199000000000012</v>
      </c>
      <c r="AJ20" s="4">
        <v>3.597</v>
      </c>
      <c r="AK20" s="4">
        <v>7.915035205249767</v>
      </c>
      <c r="AL20" s="4">
        <v>23.918000000000006</v>
      </c>
      <c r="AM20" s="4">
        <v>3.254</v>
      </c>
      <c r="AN20" s="4">
        <v>13.148745097187529</v>
      </c>
      <c r="AO20" s="4">
        <v>9.7369999999999948</v>
      </c>
      <c r="AP20" s="4">
        <v>2.149</v>
      </c>
      <c r="AQ20" s="4">
        <v>19.718467110708936</v>
      </c>
      <c r="AR20" s="4">
        <v>7.5240000000000009</v>
      </c>
      <c r="AS20" s="4">
        <v>2.448</v>
      </c>
      <c r="AT20" s="1"/>
      <c r="AU20" s="3">
        <f t="shared" si="0"/>
        <v>8.523444426649025</v>
      </c>
      <c r="AV20" s="3">
        <f t="shared" si="1"/>
        <v>23.558500000000009</v>
      </c>
      <c r="AW20" s="3">
        <f t="shared" si="2"/>
        <v>3.4255</v>
      </c>
      <c r="AX20" s="1"/>
      <c r="AY20" s="3">
        <f t="shared" si="3"/>
        <v>16.433606103948232</v>
      </c>
      <c r="AZ20" s="3">
        <f t="shared" si="4"/>
        <v>8.6304999999999978</v>
      </c>
      <c r="BA20" s="3">
        <f t="shared" si="5"/>
        <v>2.2984999999999998</v>
      </c>
    </row>
    <row r="21" spans="1:53" x14ac:dyDescent="0.3">
      <c r="A21" s="8" t="s">
        <v>81</v>
      </c>
      <c r="B21" s="2">
        <v>125</v>
      </c>
      <c r="C21" s="2">
        <v>125</v>
      </c>
      <c r="D21" s="2">
        <v>1.5</v>
      </c>
      <c r="E21" s="2">
        <v>200</v>
      </c>
      <c r="F21" s="3">
        <v>37.07</v>
      </c>
      <c r="G21" s="3">
        <v>76.3</v>
      </c>
      <c r="H21" s="4">
        <v>1.71</v>
      </c>
      <c r="I21" s="3">
        <v>26.093498854348347</v>
      </c>
      <c r="J21" s="3">
        <v>41.5</v>
      </c>
      <c r="K21" s="2">
        <v>12.8</v>
      </c>
      <c r="L21" s="3">
        <v>9.1999999999999993</v>
      </c>
      <c r="M21" s="3">
        <v>9.1</v>
      </c>
      <c r="N21" s="3">
        <v>3.8</v>
      </c>
      <c r="O21" s="5">
        <v>0.54300000000000004</v>
      </c>
      <c r="P21" s="5">
        <v>0.16700000000000001</v>
      </c>
      <c r="Q21" s="5">
        <v>0.121</v>
      </c>
      <c r="R21" s="5">
        <v>0.11899999999999999</v>
      </c>
      <c r="S21" s="5">
        <v>4.9000000000000002E-2</v>
      </c>
      <c r="T21" s="3">
        <v>44.3</v>
      </c>
      <c r="U21" s="3">
        <v>44.5</v>
      </c>
      <c r="V21" s="2">
        <v>351</v>
      </c>
      <c r="W21" s="2">
        <v>48.6</v>
      </c>
      <c r="X21" s="3">
        <v>43.5</v>
      </c>
      <c r="Y21" s="3">
        <v>98.876190476190473</v>
      </c>
      <c r="Z21" s="10">
        <v>279.91837640727954</v>
      </c>
      <c r="AA21" s="10">
        <v>229.46000961389117</v>
      </c>
      <c r="AB21" s="10">
        <v>155.88080697466972</v>
      </c>
      <c r="AC21" s="10">
        <v>157.19334228119919</v>
      </c>
      <c r="AD21" s="10">
        <v>329.4605199626676</v>
      </c>
      <c r="AE21" s="10">
        <v>318.2339504151675</v>
      </c>
      <c r="AF21" s="4">
        <v>255.08656778153895</v>
      </c>
      <c r="AG21" s="4">
        <v>234.96243410341927</v>
      </c>
      <c r="AH21" s="4">
        <v>8.1285870221971255</v>
      </c>
      <c r="AI21" s="4">
        <v>21.540999999999997</v>
      </c>
      <c r="AJ21" s="4">
        <v>3.06</v>
      </c>
      <c r="AK21" s="4">
        <v>9.1286247002989604</v>
      </c>
      <c r="AL21" s="4">
        <v>17.510999999999996</v>
      </c>
      <c r="AM21" s="4">
        <v>2.8660000000000001</v>
      </c>
      <c r="AN21" s="4">
        <v>15.036359091879403</v>
      </c>
      <c r="AO21" s="4">
        <v>10.871000000000009</v>
      </c>
      <c r="AP21" s="4">
        <v>2.806</v>
      </c>
      <c r="AQ21" s="4">
        <v>14.530066277651601</v>
      </c>
      <c r="AR21" s="4">
        <v>11.433999999999997</v>
      </c>
      <c r="AS21" s="4">
        <v>2.8359999999999999</v>
      </c>
      <c r="AT21" s="1"/>
      <c r="AU21" s="3">
        <f t="shared" si="0"/>
        <v>8.6286058612480439</v>
      </c>
      <c r="AV21" s="3">
        <f t="shared" si="1"/>
        <v>19.525999999999996</v>
      </c>
      <c r="AW21" s="3">
        <f t="shared" si="2"/>
        <v>2.9630000000000001</v>
      </c>
      <c r="AX21" s="1"/>
      <c r="AY21" s="3">
        <f t="shared" si="3"/>
        <v>14.783212684765502</v>
      </c>
      <c r="AZ21" s="3">
        <f t="shared" si="4"/>
        <v>11.152500000000003</v>
      </c>
      <c r="BA21" s="3">
        <f t="shared" si="5"/>
        <v>2.8209999999999997</v>
      </c>
    </row>
    <row r="22" spans="1:53" x14ac:dyDescent="0.3">
      <c r="A22" s="8" t="s">
        <v>82</v>
      </c>
      <c r="B22" s="2">
        <v>123</v>
      </c>
      <c r="C22" s="2">
        <v>119</v>
      </c>
      <c r="D22" s="2">
        <v>10</v>
      </c>
      <c r="E22" s="2">
        <v>100</v>
      </c>
      <c r="F22" s="3">
        <v>28.54</v>
      </c>
      <c r="G22" s="3">
        <v>62.5</v>
      </c>
      <c r="H22" s="4">
        <v>1.73</v>
      </c>
      <c r="I22" s="3">
        <v>20.882755855524742</v>
      </c>
      <c r="J22" s="3">
        <v>30.2</v>
      </c>
      <c r="K22" s="2">
        <v>14.6</v>
      </c>
      <c r="L22" s="3">
        <v>6.7</v>
      </c>
      <c r="M22" s="3">
        <v>7.4</v>
      </c>
      <c r="N22" s="3">
        <v>3.6</v>
      </c>
      <c r="O22" s="5">
        <v>0.48299999999999998</v>
      </c>
      <c r="P22" s="5">
        <v>0.23300000000000001</v>
      </c>
      <c r="Q22" s="5">
        <v>0.108</v>
      </c>
      <c r="R22" s="5">
        <v>0.11899999999999999</v>
      </c>
      <c r="S22" s="5">
        <v>5.7000000000000002E-2</v>
      </c>
      <c r="T22" s="3">
        <v>46</v>
      </c>
      <c r="U22" s="3">
        <v>45.9</v>
      </c>
      <c r="V22" s="2">
        <v>352</v>
      </c>
      <c r="W22" s="2">
        <v>64.599999999999994</v>
      </c>
      <c r="X22" s="3">
        <v>58.1</v>
      </c>
      <c r="Y22" s="3">
        <v>97.769841269841265</v>
      </c>
      <c r="Z22" s="10">
        <v>330.93535485313163</v>
      </c>
      <c r="AA22" s="10">
        <v>238.94402568042423</v>
      </c>
      <c r="AB22" s="10">
        <v>231.62129181308455</v>
      </c>
      <c r="AC22" s="10">
        <v>295.52825412751184</v>
      </c>
      <c r="AD22" s="10">
        <v>492.1829209716613</v>
      </c>
      <c r="AE22" s="10">
        <v>391.3367058178448</v>
      </c>
      <c r="AF22" s="4">
        <v>351.57985587929255</v>
      </c>
      <c r="AG22" s="4">
        <v>308.60299520859365</v>
      </c>
      <c r="AH22" s="4">
        <v>6.585188853293328</v>
      </c>
      <c r="AI22" s="4">
        <v>19.050999999999988</v>
      </c>
      <c r="AJ22" s="4">
        <v>2.194</v>
      </c>
      <c r="AK22" s="4">
        <v>6.562353635430525</v>
      </c>
      <c r="AL22" s="4">
        <v>18.435000000000002</v>
      </c>
      <c r="AM22" s="4">
        <v>2.2389999999999999</v>
      </c>
      <c r="AN22" s="4">
        <v>11.868659719663405</v>
      </c>
      <c r="AO22" s="4">
        <v>9.188999999999993</v>
      </c>
      <c r="AP22" s="4">
        <v>1.9550000000000001</v>
      </c>
      <c r="AQ22" s="4">
        <v>12.735063866561514</v>
      </c>
      <c r="AR22" s="4">
        <v>9.7820000000000107</v>
      </c>
      <c r="AS22" s="4">
        <v>2.2389999999999999</v>
      </c>
      <c r="AT22" s="1"/>
      <c r="AU22" s="3">
        <f t="shared" si="0"/>
        <v>6.5737712443619269</v>
      </c>
      <c r="AV22" s="3">
        <f t="shared" si="1"/>
        <v>18.742999999999995</v>
      </c>
      <c r="AW22" s="3">
        <f t="shared" si="2"/>
        <v>2.2164999999999999</v>
      </c>
      <c r="AX22" s="1"/>
      <c r="AY22" s="3">
        <f t="shared" si="3"/>
        <v>12.30186179311246</v>
      </c>
      <c r="AZ22" s="3">
        <f t="shared" si="4"/>
        <v>9.4855000000000018</v>
      </c>
      <c r="BA22" s="3">
        <f t="shared" si="5"/>
        <v>2.097</v>
      </c>
    </row>
    <row r="23" spans="1:53" x14ac:dyDescent="0.3">
      <c r="A23" s="8" t="s">
        <v>83</v>
      </c>
      <c r="B23" s="2">
        <v>138</v>
      </c>
      <c r="C23" s="2">
        <v>195</v>
      </c>
      <c r="D23" s="2">
        <v>5</v>
      </c>
      <c r="E23" s="2">
        <v>250</v>
      </c>
      <c r="F23" s="3">
        <v>32.200000000000003</v>
      </c>
      <c r="G23" s="3">
        <v>70.400000000000006</v>
      </c>
      <c r="H23" s="4">
        <v>1.71</v>
      </c>
      <c r="I23" s="3">
        <v>24.075784001915125</v>
      </c>
      <c r="J23" s="3">
        <v>35.700000000000003</v>
      </c>
      <c r="K23" s="2">
        <v>14.2</v>
      </c>
      <c r="L23" s="3">
        <v>8.8000000000000007</v>
      </c>
      <c r="M23" s="3">
        <v>8.1</v>
      </c>
      <c r="N23" s="3">
        <v>3.7</v>
      </c>
      <c r="O23" s="5">
        <v>0.50700000000000001</v>
      </c>
      <c r="P23" s="5">
        <v>0.20100000000000001</v>
      </c>
      <c r="Q23" s="5">
        <v>0.125</v>
      </c>
      <c r="R23" s="5">
        <v>0.115</v>
      </c>
      <c r="S23" s="5">
        <v>5.1999999999999998E-2</v>
      </c>
      <c r="T23" s="3">
        <v>45.9</v>
      </c>
      <c r="U23" s="3">
        <v>45.7</v>
      </c>
      <c r="V23" s="2">
        <v>378</v>
      </c>
      <c r="W23" s="2">
        <v>63.2</v>
      </c>
      <c r="X23" s="3">
        <v>57.5</v>
      </c>
      <c r="Y23" s="3">
        <v>95.74126984126984</v>
      </c>
      <c r="Z23" s="10">
        <v>434.37338866634144</v>
      </c>
      <c r="AA23" s="10">
        <v>570.88906618185808</v>
      </c>
      <c r="AB23" s="10">
        <v>159.80913782079486</v>
      </c>
      <c r="AC23" s="10">
        <v>184.2808516491597</v>
      </c>
      <c r="AD23" s="10">
        <v>427.73849105411091</v>
      </c>
      <c r="AE23" s="10">
        <v>535.66495179051662</v>
      </c>
      <c r="AF23" s="4">
        <v>340.64033918041576</v>
      </c>
      <c r="AG23" s="4">
        <v>430.27828987384481</v>
      </c>
      <c r="AH23" s="4">
        <v>7.8979590941257669</v>
      </c>
      <c r="AI23" s="4">
        <v>21.744</v>
      </c>
      <c r="AJ23" s="4">
        <v>2.9249999999999998</v>
      </c>
      <c r="AK23" s="4">
        <v>6.6520924164464601</v>
      </c>
      <c r="AL23" s="4">
        <v>22.980999999999995</v>
      </c>
      <c r="AM23" s="4">
        <v>2.6869999999999998</v>
      </c>
      <c r="AN23" s="4">
        <v>12.683954695454315</v>
      </c>
      <c r="AO23" s="4">
        <v>10.305000000000007</v>
      </c>
      <c r="AP23" s="4">
        <v>2.2240000000000002</v>
      </c>
      <c r="AQ23" s="4">
        <v>13.488591241252381</v>
      </c>
      <c r="AR23" s="4">
        <v>10.324999999999989</v>
      </c>
      <c r="AS23" s="4">
        <v>2.2389999999999999</v>
      </c>
      <c r="AT23" s="1"/>
      <c r="AU23" s="3">
        <f t="shared" si="0"/>
        <v>7.2750257552861139</v>
      </c>
      <c r="AV23" s="3">
        <f t="shared" si="1"/>
        <v>22.362499999999997</v>
      </c>
      <c r="AW23" s="3">
        <f t="shared" si="2"/>
        <v>2.806</v>
      </c>
      <c r="AX23" s="1"/>
      <c r="AY23" s="3">
        <f t="shared" si="3"/>
        <v>13.086272968353349</v>
      </c>
      <c r="AZ23" s="3">
        <f t="shared" si="4"/>
        <v>10.314999999999998</v>
      </c>
      <c r="BA23" s="3">
        <f t="shared" si="5"/>
        <v>2.2315</v>
      </c>
    </row>
    <row r="26" spans="1:53" x14ac:dyDescent="0.3">
      <c r="A26" s="6" t="s">
        <v>52</v>
      </c>
      <c r="B26" s="1" t="s">
        <v>58</v>
      </c>
    </row>
    <row r="27" spans="1:53" x14ac:dyDescent="0.3">
      <c r="A27" s="6" t="s">
        <v>0</v>
      </c>
      <c r="B27" s="1" t="s">
        <v>59</v>
      </c>
    </row>
    <row r="28" spans="1:53" x14ac:dyDescent="0.3">
      <c r="A28" s="6" t="s">
        <v>53</v>
      </c>
      <c r="B28" s="1" t="s">
        <v>60</v>
      </c>
    </row>
    <row r="29" spans="1:53" x14ac:dyDescent="0.3">
      <c r="A29" s="6" t="s">
        <v>55</v>
      </c>
      <c r="B29" s="1" t="s">
        <v>61</v>
      </c>
    </row>
    <row r="30" spans="1:53" x14ac:dyDescent="0.3">
      <c r="A30" s="6" t="s">
        <v>56</v>
      </c>
      <c r="B30" s="1" t="s">
        <v>62</v>
      </c>
    </row>
    <row r="31" spans="1:53" x14ac:dyDescent="0.3">
      <c r="A31" s="6" t="s">
        <v>57</v>
      </c>
      <c r="B31" s="1" t="s">
        <v>63</v>
      </c>
    </row>
  </sheetData>
  <phoneticPr fontId="2" type="noConversion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Lanferdini FJ</dc:creator>
  <cp:lastModifiedBy>Fábio Juner Lanferdini</cp:lastModifiedBy>
  <dcterms:created xsi:type="dcterms:W3CDTF">2019-10-01T18:13:35Z</dcterms:created>
  <dcterms:modified xsi:type="dcterms:W3CDTF">2022-03-17T22:33:10Z</dcterms:modified>
</cp:coreProperties>
</file>