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 tabRatio="743"/>
  </bookViews>
  <sheets>
    <sheet name="Table S11" sheetId="15" r:id="rId1"/>
    <sheet name="Complete_annotation_147_total" sheetId="9" r:id="rId2"/>
    <sheet name="hits_MF" sheetId="7" r:id="rId3"/>
    <sheet name="hits_BP" sheetId="2" r:id="rId4"/>
    <sheet name="hits_CC" sheetId="5" r:id="rId5"/>
    <sheet name="Percentage_total_MF" sheetId="8" r:id="rId6"/>
    <sheet name="Porcentage_total_BP" sheetId="4" r:id="rId7"/>
    <sheet name="Percentage_total_CC" sheetId="6" r:id="rId8"/>
    <sheet name="Overrepresentation_BP" sheetId="12" r:id="rId9"/>
    <sheet name="Overrepresentation_CC" sheetId="14" r:id="rId10"/>
    <sheet name="Overrepresentation_MF" sheetId="13" r:id="rId11"/>
  </sheets>
  <definedNames>
    <definedName name="_xlnm._FilterDatabase" localSheetId="1" hidden="1">Complete_annotation_147_total!$A$1:$L$148</definedName>
  </definedNames>
  <calcPr calcId="162913"/>
  <pivotCaches>
    <pivotCache cacheId="3" r:id="rId12"/>
    <pivotCache cacheId="4" r:id="rId13"/>
    <pivotCache cacheId="5" r:id="rId14"/>
  </pivotCaches>
</workbook>
</file>

<file path=xl/calcChain.xml><?xml version="1.0" encoding="utf-8"?>
<calcChain xmlns="http://schemas.openxmlformats.org/spreadsheetml/2006/main">
  <c r="I148" i="9" l="1"/>
  <c r="J148" i="9"/>
  <c r="K148" i="9"/>
  <c r="I3" i="9"/>
  <c r="J3" i="9"/>
  <c r="K3" i="9"/>
  <c r="I4" i="9"/>
  <c r="J4" i="9"/>
  <c r="K4" i="9"/>
  <c r="I5" i="9"/>
  <c r="J5" i="9"/>
  <c r="K5" i="9"/>
  <c r="I6" i="9"/>
  <c r="J6" i="9"/>
  <c r="K6" i="9"/>
  <c r="I7" i="9"/>
  <c r="J7" i="9"/>
  <c r="K7" i="9"/>
  <c r="I8" i="9"/>
  <c r="J8" i="9"/>
  <c r="K8" i="9"/>
  <c r="I9" i="9"/>
  <c r="J9" i="9"/>
  <c r="K9" i="9"/>
  <c r="I10" i="9"/>
  <c r="J10" i="9"/>
  <c r="K10" i="9"/>
  <c r="I11" i="9"/>
  <c r="J11" i="9"/>
  <c r="K11" i="9"/>
  <c r="I12" i="9"/>
  <c r="J12" i="9"/>
  <c r="K12" i="9"/>
  <c r="I13" i="9"/>
  <c r="J13" i="9"/>
  <c r="K13" i="9"/>
  <c r="I14" i="9"/>
  <c r="J14" i="9"/>
  <c r="K14" i="9"/>
  <c r="I15" i="9"/>
  <c r="J15" i="9"/>
  <c r="K15" i="9"/>
  <c r="I16" i="9"/>
  <c r="J16" i="9"/>
  <c r="K16" i="9"/>
  <c r="I17" i="9"/>
  <c r="J17" i="9"/>
  <c r="K17" i="9"/>
  <c r="I18" i="9"/>
  <c r="J18" i="9"/>
  <c r="K18" i="9"/>
  <c r="I19" i="9"/>
  <c r="J19" i="9"/>
  <c r="K19" i="9"/>
  <c r="I20" i="9"/>
  <c r="J20" i="9"/>
  <c r="K20" i="9"/>
  <c r="I21" i="9"/>
  <c r="J21" i="9"/>
  <c r="K21" i="9"/>
  <c r="I22" i="9"/>
  <c r="J22" i="9"/>
  <c r="K22" i="9"/>
  <c r="I23" i="9"/>
  <c r="J23" i="9"/>
  <c r="K23" i="9"/>
  <c r="I24" i="9"/>
  <c r="J24" i="9"/>
  <c r="K24" i="9"/>
  <c r="I25" i="9"/>
  <c r="J25" i="9"/>
  <c r="K25" i="9"/>
  <c r="I26" i="9"/>
  <c r="J26" i="9"/>
  <c r="K26" i="9"/>
  <c r="I27" i="9"/>
  <c r="J27" i="9"/>
  <c r="K27" i="9"/>
  <c r="I28" i="9"/>
  <c r="J28" i="9"/>
  <c r="K28" i="9"/>
  <c r="I29" i="9"/>
  <c r="J29" i="9"/>
  <c r="K29" i="9"/>
  <c r="I30" i="9"/>
  <c r="J30" i="9"/>
  <c r="K30" i="9"/>
  <c r="I31" i="9"/>
  <c r="J31" i="9"/>
  <c r="K31" i="9"/>
  <c r="I32" i="9"/>
  <c r="J32" i="9"/>
  <c r="K32" i="9"/>
  <c r="I33" i="9"/>
  <c r="J33" i="9"/>
  <c r="K33" i="9"/>
  <c r="I34" i="9"/>
  <c r="J34" i="9"/>
  <c r="K34" i="9"/>
  <c r="I35" i="9"/>
  <c r="J35" i="9"/>
  <c r="K35" i="9"/>
  <c r="I36" i="9"/>
  <c r="J36" i="9"/>
  <c r="K36" i="9"/>
  <c r="I37" i="9"/>
  <c r="J37" i="9"/>
  <c r="K37" i="9"/>
  <c r="I38" i="9"/>
  <c r="J38" i="9"/>
  <c r="K38" i="9"/>
  <c r="I39" i="9"/>
  <c r="J39" i="9"/>
  <c r="K39" i="9"/>
  <c r="I40" i="9"/>
  <c r="J40" i="9"/>
  <c r="K40" i="9"/>
  <c r="I41" i="9"/>
  <c r="J41" i="9"/>
  <c r="K41" i="9"/>
  <c r="I42" i="9"/>
  <c r="J42" i="9"/>
  <c r="K42" i="9"/>
  <c r="I43" i="9"/>
  <c r="J43" i="9"/>
  <c r="K43" i="9"/>
  <c r="I44" i="9"/>
  <c r="J44" i="9"/>
  <c r="K44" i="9"/>
  <c r="I45" i="9"/>
  <c r="J45" i="9"/>
  <c r="K45" i="9"/>
  <c r="I46" i="9"/>
  <c r="J46" i="9"/>
  <c r="K46" i="9"/>
  <c r="I47" i="9"/>
  <c r="J47" i="9"/>
  <c r="K47" i="9"/>
  <c r="I48" i="9"/>
  <c r="J48" i="9"/>
  <c r="K48" i="9"/>
  <c r="I49" i="9"/>
  <c r="J49" i="9"/>
  <c r="K49" i="9"/>
  <c r="I50" i="9"/>
  <c r="J50" i="9"/>
  <c r="K50" i="9"/>
  <c r="I51" i="9"/>
  <c r="J51" i="9"/>
  <c r="K51" i="9"/>
  <c r="I52" i="9"/>
  <c r="J52" i="9"/>
  <c r="K52" i="9"/>
  <c r="I53" i="9"/>
  <c r="J53" i="9"/>
  <c r="K53" i="9"/>
  <c r="I54" i="9"/>
  <c r="J54" i="9"/>
  <c r="K54" i="9"/>
  <c r="I55" i="9"/>
  <c r="J55" i="9"/>
  <c r="K55" i="9"/>
  <c r="I56" i="9"/>
  <c r="J56" i="9"/>
  <c r="K56" i="9"/>
  <c r="I57" i="9"/>
  <c r="J57" i="9"/>
  <c r="K57" i="9"/>
  <c r="I58" i="9"/>
  <c r="J58" i="9"/>
  <c r="K58" i="9"/>
  <c r="I59" i="9"/>
  <c r="J59" i="9"/>
  <c r="K59" i="9"/>
  <c r="I60" i="9"/>
  <c r="J60" i="9"/>
  <c r="K60" i="9"/>
  <c r="I61" i="9"/>
  <c r="J61" i="9"/>
  <c r="K61" i="9"/>
  <c r="I62" i="9"/>
  <c r="J62" i="9"/>
  <c r="K62" i="9"/>
  <c r="I63" i="9"/>
  <c r="J63" i="9"/>
  <c r="K63" i="9"/>
  <c r="I64" i="9"/>
  <c r="J64" i="9"/>
  <c r="K64" i="9"/>
  <c r="I65" i="9"/>
  <c r="J65" i="9"/>
  <c r="K65" i="9"/>
  <c r="I66" i="9"/>
  <c r="J66" i="9"/>
  <c r="K66" i="9"/>
  <c r="I67" i="9"/>
  <c r="J67" i="9"/>
  <c r="K67" i="9"/>
  <c r="I68" i="9"/>
  <c r="J68" i="9"/>
  <c r="K68" i="9"/>
  <c r="I69" i="9"/>
  <c r="J69" i="9"/>
  <c r="K69" i="9"/>
  <c r="I70" i="9"/>
  <c r="J70" i="9"/>
  <c r="K70" i="9"/>
  <c r="I71" i="9"/>
  <c r="J71" i="9"/>
  <c r="K71" i="9"/>
  <c r="I72" i="9"/>
  <c r="J72" i="9"/>
  <c r="K72" i="9"/>
  <c r="I73" i="9"/>
  <c r="J73" i="9"/>
  <c r="K73" i="9"/>
  <c r="I74" i="9"/>
  <c r="J74" i="9"/>
  <c r="K74" i="9"/>
  <c r="I75" i="9"/>
  <c r="J75" i="9"/>
  <c r="K75" i="9"/>
  <c r="I76" i="9"/>
  <c r="J76" i="9"/>
  <c r="K76" i="9"/>
  <c r="I77" i="9"/>
  <c r="J77" i="9"/>
  <c r="K77" i="9"/>
  <c r="I78" i="9"/>
  <c r="J78" i="9"/>
  <c r="K78" i="9"/>
  <c r="I79" i="9"/>
  <c r="J79" i="9"/>
  <c r="K79" i="9"/>
  <c r="I80" i="9"/>
  <c r="J80" i="9"/>
  <c r="K80" i="9"/>
  <c r="I81" i="9"/>
  <c r="J81" i="9"/>
  <c r="K81" i="9"/>
  <c r="I82" i="9"/>
  <c r="J82" i="9"/>
  <c r="K82" i="9"/>
  <c r="I83" i="9"/>
  <c r="J83" i="9"/>
  <c r="K83" i="9"/>
  <c r="I84" i="9"/>
  <c r="J84" i="9"/>
  <c r="K84" i="9"/>
  <c r="I85" i="9"/>
  <c r="J85" i="9"/>
  <c r="K85" i="9"/>
  <c r="I86" i="9"/>
  <c r="J86" i="9"/>
  <c r="K86" i="9"/>
  <c r="I87" i="9"/>
  <c r="J87" i="9"/>
  <c r="K87" i="9"/>
  <c r="I88" i="9"/>
  <c r="J88" i="9"/>
  <c r="K88" i="9"/>
  <c r="I89" i="9"/>
  <c r="J89" i="9"/>
  <c r="K89" i="9"/>
  <c r="I90" i="9"/>
  <c r="J90" i="9"/>
  <c r="K90" i="9"/>
  <c r="I91" i="9"/>
  <c r="J91" i="9"/>
  <c r="K91" i="9"/>
  <c r="I92" i="9"/>
  <c r="J92" i="9"/>
  <c r="K92" i="9"/>
  <c r="I93" i="9"/>
  <c r="J93" i="9"/>
  <c r="K93" i="9"/>
  <c r="I94" i="9"/>
  <c r="J94" i="9"/>
  <c r="K94" i="9"/>
  <c r="I95" i="9"/>
  <c r="J95" i="9"/>
  <c r="K95" i="9"/>
  <c r="I96" i="9"/>
  <c r="J96" i="9"/>
  <c r="K96" i="9"/>
  <c r="I97" i="9"/>
  <c r="J97" i="9"/>
  <c r="K97" i="9"/>
  <c r="I98" i="9"/>
  <c r="J98" i="9"/>
  <c r="K98" i="9"/>
  <c r="I99" i="9"/>
  <c r="J99" i="9"/>
  <c r="K99" i="9"/>
  <c r="I100" i="9"/>
  <c r="J100" i="9"/>
  <c r="K100" i="9"/>
  <c r="I101" i="9"/>
  <c r="J101" i="9"/>
  <c r="K101" i="9"/>
  <c r="I102" i="9"/>
  <c r="J102" i="9"/>
  <c r="K102" i="9"/>
  <c r="I103" i="9"/>
  <c r="J103" i="9"/>
  <c r="K103" i="9"/>
  <c r="I104" i="9"/>
  <c r="J104" i="9"/>
  <c r="K104" i="9"/>
  <c r="I105" i="9"/>
  <c r="J105" i="9"/>
  <c r="K105" i="9"/>
  <c r="I106" i="9"/>
  <c r="J106" i="9"/>
  <c r="K106" i="9"/>
  <c r="I107" i="9"/>
  <c r="J107" i="9"/>
  <c r="K107" i="9"/>
  <c r="I108" i="9"/>
  <c r="J108" i="9"/>
  <c r="K108" i="9"/>
  <c r="I109" i="9"/>
  <c r="J109" i="9"/>
  <c r="K109" i="9"/>
  <c r="I110" i="9"/>
  <c r="J110" i="9"/>
  <c r="K110" i="9"/>
  <c r="I111" i="9"/>
  <c r="J111" i="9"/>
  <c r="K111" i="9"/>
  <c r="I112" i="9"/>
  <c r="J112" i="9"/>
  <c r="L112" i="9" s="1"/>
  <c r="K112" i="9"/>
  <c r="I113" i="9"/>
  <c r="J113" i="9"/>
  <c r="K113" i="9"/>
  <c r="I114" i="9"/>
  <c r="J114" i="9"/>
  <c r="K114" i="9"/>
  <c r="I115" i="9"/>
  <c r="J115" i="9"/>
  <c r="K115" i="9"/>
  <c r="I116" i="9"/>
  <c r="J116" i="9"/>
  <c r="K116" i="9"/>
  <c r="I117" i="9"/>
  <c r="J117" i="9"/>
  <c r="K117" i="9"/>
  <c r="I118" i="9"/>
  <c r="J118" i="9"/>
  <c r="K118" i="9"/>
  <c r="I119" i="9"/>
  <c r="J119" i="9"/>
  <c r="K119" i="9"/>
  <c r="I120" i="9"/>
  <c r="J120" i="9"/>
  <c r="K120" i="9"/>
  <c r="I121" i="9"/>
  <c r="J121" i="9"/>
  <c r="K121" i="9"/>
  <c r="I122" i="9"/>
  <c r="J122" i="9"/>
  <c r="K122" i="9"/>
  <c r="I123" i="9"/>
  <c r="J123" i="9"/>
  <c r="K123" i="9"/>
  <c r="I124" i="9"/>
  <c r="J124" i="9"/>
  <c r="K124" i="9"/>
  <c r="I125" i="9"/>
  <c r="J125" i="9"/>
  <c r="K125" i="9"/>
  <c r="I126" i="9"/>
  <c r="J126" i="9"/>
  <c r="K126" i="9"/>
  <c r="I127" i="9"/>
  <c r="J127" i="9"/>
  <c r="K127" i="9"/>
  <c r="I128" i="9"/>
  <c r="J128" i="9"/>
  <c r="K128" i="9"/>
  <c r="I129" i="9"/>
  <c r="J129" i="9"/>
  <c r="K129" i="9"/>
  <c r="I130" i="9"/>
  <c r="J130" i="9"/>
  <c r="K130" i="9"/>
  <c r="I131" i="9"/>
  <c r="J131" i="9"/>
  <c r="K131" i="9"/>
  <c r="I132" i="9"/>
  <c r="J132" i="9"/>
  <c r="K132" i="9"/>
  <c r="I133" i="9"/>
  <c r="L133" i="9" s="1"/>
  <c r="J133" i="9"/>
  <c r="K133" i="9"/>
  <c r="I134" i="9"/>
  <c r="J134" i="9"/>
  <c r="K134" i="9"/>
  <c r="I135" i="9"/>
  <c r="J135" i="9"/>
  <c r="K135" i="9"/>
  <c r="I136" i="9"/>
  <c r="J136" i="9"/>
  <c r="K136" i="9"/>
  <c r="I137" i="9"/>
  <c r="J137" i="9"/>
  <c r="K137" i="9"/>
  <c r="I138" i="9"/>
  <c r="J138" i="9"/>
  <c r="K138" i="9"/>
  <c r="I139" i="9"/>
  <c r="J139" i="9"/>
  <c r="K139" i="9"/>
  <c r="I140" i="9"/>
  <c r="J140" i="9"/>
  <c r="K140" i="9"/>
  <c r="I141" i="9"/>
  <c r="J141" i="9"/>
  <c r="K141" i="9"/>
  <c r="I142" i="9"/>
  <c r="J142" i="9"/>
  <c r="K142" i="9"/>
  <c r="I143" i="9"/>
  <c r="J143" i="9"/>
  <c r="K143" i="9"/>
  <c r="I144" i="9"/>
  <c r="J144" i="9"/>
  <c r="K144" i="9"/>
  <c r="I145" i="9"/>
  <c r="J145" i="9"/>
  <c r="K145" i="9"/>
  <c r="I146" i="9"/>
  <c r="J146" i="9"/>
  <c r="K146" i="9"/>
  <c r="I147" i="9"/>
  <c r="J147" i="9"/>
  <c r="K147" i="9"/>
  <c r="J2" i="9"/>
  <c r="K2" i="9"/>
  <c r="I2" i="9"/>
  <c r="G161" i="9"/>
  <c r="E12" i="8"/>
  <c r="D12" i="8"/>
  <c r="E5" i="8"/>
  <c r="E6" i="8"/>
  <c r="E7" i="8"/>
  <c r="E8" i="8"/>
  <c r="E9" i="8"/>
  <c r="E10" i="8"/>
  <c r="E4" i="8"/>
  <c r="D5" i="8"/>
  <c r="D6" i="8"/>
  <c r="D7" i="8"/>
  <c r="D8" i="8"/>
  <c r="D9" i="8"/>
  <c r="D10" i="8"/>
  <c r="D4" i="8"/>
  <c r="E14" i="6"/>
  <c r="D14" i="6"/>
  <c r="E13" i="6"/>
  <c r="D13" i="6"/>
  <c r="E12" i="6"/>
  <c r="D12" i="6"/>
  <c r="E11" i="6"/>
  <c r="D11" i="6"/>
  <c r="E10" i="6"/>
  <c r="D10" i="6"/>
  <c r="E9" i="6"/>
  <c r="D9" i="6"/>
  <c r="E8" i="6"/>
  <c r="D8" i="6"/>
  <c r="E7" i="6"/>
  <c r="D7" i="6"/>
  <c r="E6" i="6"/>
  <c r="D6" i="6"/>
  <c r="E5" i="6"/>
  <c r="D5" i="6"/>
  <c r="D16" i="6"/>
  <c r="E4" i="6"/>
  <c r="E16" i="6"/>
  <c r="D4" i="6"/>
  <c r="L5" i="9"/>
  <c r="L69" i="9"/>
  <c r="L45" i="9"/>
  <c r="L13" i="9"/>
  <c r="L48" i="9"/>
  <c r="L24" i="9"/>
  <c r="L26" i="9"/>
  <c r="L10" i="9"/>
  <c r="L83" i="9"/>
  <c r="E13" i="4"/>
  <c r="D13" i="4"/>
  <c r="E5" i="4"/>
  <c r="E6" i="4"/>
  <c r="E7" i="4"/>
  <c r="E8" i="4"/>
  <c r="E9" i="4"/>
  <c r="E10" i="4"/>
  <c r="E11" i="4"/>
  <c r="E4" i="4"/>
  <c r="D5" i="4"/>
  <c r="D6" i="4"/>
  <c r="D7" i="4"/>
  <c r="D8" i="4"/>
  <c r="D9" i="4"/>
  <c r="D10" i="4"/>
  <c r="D11" i="4"/>
  <c r="D4" i="4"/>
  <c r="L23" i="9" l="1"/>
  <c r="L7" i="9"/>
  <c r="L138" i="9"/>
  <c r="L130" i="9"/>
  <c r="L122" i="9"/>
  <c r="L114" i="9"/>
  <c r="L106" i="9"/>
  <c r="L98" i="9"/>
  <c r="L90" i="9"/>
  <c r="L82" i="9"/>
  <c r="L74" i="9"/>
  <c r="L66" i="9"/>
  <c r="L58" i="9"/>
  <c r="L50" i="9"/>
  <c r="L42" i="9"/>
  <c r="L34" i="9"/>
  <c r="L148" i="9"/>
  <c r="L144" i="9"/>
  <c r="L141" i="9"/>
  <c r="L125" i="9"/>
  <c r="L117" i="9"/>
  <c r="L104" i="9"/>
  <c r="L101" i="9"/>
  <c r="L96" i="9"/>
  <c r="L93" i="9"/>
  <c r="L88" i="9"/>
  <c r="L85" i="9"/>
  <c r="L61" i="9"/>
  <c r="L53" i="9"/>
  <c r="L40" i="9"/>
  <c r="L37" i="9"/>
  <c r="L32" i="9"/>
  <c r="L29" i="9"/>
  <c r="L21" i="9"/>
  <c r="L75" i="9"/>
  <c r="L67" i="9"/>
  <c r="L59" i="9"/>
  <c r="L77" i="9"/>
  <c r="L146" i="9"/>
  <c r="L18" i="9"/>
  <c r="L145" i="9"/>
  <c r="L102" i="9"/>
  <c r="L89" i="9"/>
  <c r="L38" i="9"/>
  <c r="L25" i="9"/>
  <c r="L9" i="9"/>
  <c r="L4" i="9"/>
  <c r="L131" i="9"/>
  <c r="L107" i="9"/>
  <c r="L99" i="9"/>
  <c r="L91" i="9"/>
  <c r="L51" i="9"/>
  <c r="L43" i="9"/>
  <c r="L35" i="9"/>
  <c r="L135" i="9"/>
  <c r="L127" i="9"/>
  <c r="L79" i="9"/>
  <c r="L71" i="9"/>
  <c r="L63" i="9"/>
  <c r="L15" i="9"/>
  <c r="L143" i="9"/>
  <c r="L119" i="9"/>
  <c r="L111" i="9"/>
  <c r="L103" i="9"/>
  <c r="L95" i="9"/>
  <c r="L87" i="9"/>
  <c r="L55" i="9"/>
  <c r="L47" i="9"/>
  <c r="L39" i="9"/>
  <c r="L31" i="9"/>
  <c r="L140" i="9"/>
  <c r="L124" i="9"/>
  <c r="L76" i="9"/>
  <c r="L147" i="9"/>
  <c r="L115" i="9"/>
  <c r="L81" i="9"/>
  <c r="L27" i="9"/>
  <c r="L19" i="9"/>
  <c r="L17" i="9"/>
  <c r="L11" i="9"/>
  <c r="L3" i="9"/>
  <c r="L108" i="9"/>
  <c r="L20" i="9"/>
  <c r="L139" i="9"/>
  <c r="L136" i="9"/>
  <c r="L94" i="9"/>
  <c r="L80" i="9"/>
  <c r="L72" i="9"/>
  <c r="L64" i="9"/>
  <c r="L56" i="9"/>
  <c r="L22" i="9"/>
  <c r="L16" i="9"/>
  <c r="L8" i="9"/>
  <c r="L116" i="9"/>
  <c r="L92" i="9"/>
  <c r="L36" i="9"/>
  <c r="L28" i="9"/>
  <c r="L123" i="9"/>
  <c r="L100" i="9"/>
  <c r="L84" i="9"/>
  <c r="L60" i="9"/>
  <c r="L44" i="9"/>
  <c r="L2" i="9"/>
  <c r="L132" i="9"/>
  <c r="L68" i="9"/>
  <c r="L52" i="9"/>
  <c r="L12" i="9"/>
  <c r="L137" i="9"/>
  <c r="L126" i="9"/>
  <c r="L105" i="9"/>
  <c r="L78" i="9"/>
  <c r="L70" i="9"/>
  <c r="L49" i="9"/>
  <c r="L30" i="9"/>
  <c r="L14" i="9"/>
  <c r="L128" i="9"/>
  <c r="L120" i="9"/>
  <c r="L109" i="9"/>
  <c r="L129" i="9"/>
  <c r="L113" i="9"/>
  <c r="L86" i="9"/>
  <c r="L73" i="9"/>
  <c r="L62" i="9"/>
  <c r="L33" i="9"/>
  <c r="L6" i="9"/>
  <c r="L134" i="9"/>
  <c r="L118" i="9"/>
  <c r="L110" i="9"/>
  <c r="L57" i="9"/>
  <c r="L46" i="9"/>
  <c r="L142" i="9"/>
  <c r="L121" i="9"/>
  <c r="L97" i="9"/>
  <c r="L65" i="9"/>
  <c r="L54" i="9"/>
  <c r="L41" i="9"/>
</calcChain>
</file>

<file path=xl/sharedStrings.xml><?xml version="1.0" encoding="utf-8"?>
<sst xmlns="http://schemas.openxmlformats.org/spreadsheetml/2006/main" count="2417" uniqueCount="707">
  <si>
    <t>PRUPE|EnsemblGenome=PRUPE_1G440600|UniProtKB=M5Y6F0</t>
  </si>
  <si>
    <t>PRECURSOR OF CEP5 (PTHR33348:SF3)</t>
  </si>
  <si>
    <t>leaf development(GO:0048366);nitrate transport(GO:0015706);anatomical structure morphogenesis(GO:0009653);regulation of anatomical structure morphogenesis(GO:0022603);regulation of multicellular organismal development(GO:2000026)</t>
  </si>
  <si>
    <t>PRUPE|Gene_ORFName=PRUPE_1G143200|UniProtKB=A0A251QXJ6</t>
  </si>
  <si>
    <t>CHROMATIN STRUCTURE-REMODELING COMPLEX PROTEIN SYD (PTHR10799:SF973)</t>
  </si>
  <si>
    <t>DNA helicase(PC00011)</t>
  </si>
  <si>
    <t>ATP-dependent chromatin remodeling(GO:0043044);transcription by RNA polymerase II(GO:0006366);positive regulation of transcription by RNA polymerase II(GO:0045944)</t>
  </si>
  <si>
    <t>PRUPE|EnsemblGenome=PRUPE_6G135600|UniProtKB=M5WIJ9</t>
  </si>
  <si>
    <t>DECAPPING PROTEIN 1, ISOFORM A (PTHR16290:SF0)</t>
  </si>
  <si>
    <t>mRNA capping factor(PC00145)</t>
  </si>
  <si>
    <t>nucleic acid phosphodiester bond hydrolysis(GO:0090305);deadenylation-dependent decapping of nuclear-transcribed mRNA(GO:0000290);gene expression(GO:0010467)</t>
  </si>
  <si>
    <t>PRUPE|Gene_ORFName=PRUPE_1G488300|UniProtKB=A0A251REW6</t>
  </si>
  <si>
    <t>GH01369P (PTHR24413:SF229)</t>
  </si>
  <si>
    <t>ubiquitin-protein ligase(PC00234)</t>
  </si>
  <si>
    <t>proteasome-mediated ubiquitin-dependent protein catabolic process(GO:0043161);regulation of proteolysis(GO:0030162)</t>
  </si>
  <si>
    <t>PRUPE|EnsemblGenome=PRUPE_1G488200|UniProtKB=M5XVX3</t>
  </si>
  <si>
    <t>PRUPE|Gene_ORFName=PRUPE_1G132200|UniProtKB=A0A251QWY6</t>
  </si>
  <si>
    <t>RNA-DEPENDENT RNA POLYMERASE (PTHR23079:SF35)</t>
  </si>
  <si>
    <t>RNA binding protein(PC00031)</t>
  </si>
  <si>
    <t>posttranscriptional gene silencing by RNA(GO:0035194);transcription, DNA-templated(GO:0006351);RNA processing(GO:0006396);chromatin silencing(GO:0006342)</t>
  </si>
  <si>
    <t>PRUPE|EnsemblGenome=PRUPE_4G078900|UniProtKB=M5WJ86</t>
  </si>
  <si>
    <t>RNA-DEPENDENT RNA POLYMERASE FAMILY (PTHR23079:SF1)</t>
  </si>
  <si>
    <t>PRUPE|Gene_ORFName=PRUPE_1G332600|UniProtKB=A0A251R703</t>
  </si>
  <si>
    <t>PRUPE|Gene_ORFName=PRUPE_6G007600|UniProtKB=A0A251NIE9</t>
  </si>
  <si>
    <t>COPPER TRANSPORTER 6-LIKE (PTHR12483:SF83)</t>
  </si>
  <si>
    <t>cellular copper ion homeostasis(GO:0006878)</t>
  </si>
  <si>
    <t>PRUPE|EnsemblGenome=PRUPE_1G334500|UniProtKB=M5Y326</t>
  </si>
  <si>
    <t>PRUPE|EnsemblGenome=PRUPE_7G066700|UniProtKB=M5VRI0</t>
  </si>
  <si>
    <t>DEHYDRATION-RESPONSIVE ELEMENT-BINDING PROTEIN 2F (PTHR31241:SF2)</t>
  </si>
  <si>
    <t>positive regulation of transcription, DNA-templated(GO:0045893);transcription, DNA-templated(GO:0006351);response to stress(GO:0006950)</t>
  </si>
  <si>
    <t>PRUPE|Gene_ORFName=PRUPE_1G488000|UniProtKB=A0A251REV5</t>
  </si>
  <si>
    <t>PRUPE|EnsemblGenome=PRUPE_4G091400|UniProtKB=M5X724</t>
  </si>
  <si>
    <t>SMALL RNA 2'-O-METHYLTRANSFERASE (PTHR21404:SF3)</t>
  </si>
  <si>
    <t>posttranscriptional gene silencing by RNA(GO:0035194);ncRNA metabolic process(GO:0034660);RNA processing(GO:0006396)</t>
  </si>
  <si>
    <t>Gene ID</t>
  </si>
  <si>
    <t>Mapped IDs</t>
  </si>
  <si>
    <t>PANTHER Family/Subfamily</t>
  </si>
  <si>
    <t>PANTHER Protein Class</t>
  </si>
  <si>
    <t>PANTHER GO-SLIM BIOLOGICAL PROCESS</t>
  </si>
  <si>
    <t>biological regulation (GO:0065007)</t>
  </si>
  <si>
    <t>cellular component organization or biogenesis (GO:0071840)</t>
  </si>
  <si>
    <t>PRUPE|EnsemblGenome=PRUPE_3G144200|UniProtKB=M5WT75</t>
  </si>
  <si>
    <t>TRYPTOPHAN SYNTHASE ALPHA CHAIN, CHLOROPLASTIC (PTHR43406:SF1)</t>
  </si>
  <si>
    <t>lyase(PC00144)</t>
  </si>
  <si>
    <t>alpha-amino acid metabolic process(GO:1901605);aromatic amino acid family biosynthetic process(GO:0009073);cellular nitrogen compound biosynthetic process(GO:0044271);heterocycle biosynthetic process(GO:0018130)</t>
  </si>
  <si>
    <t>PRUPE|EnsemblGenome=PRUPE_3G024900|UniProtKB=M5X749</t>
  </si>
  <si>
    <t>VACUOLAR-PROCESSING ENZYME-LIKE (PTHR12000:SF45)</t>
  </si>
  <si>
    <t>cysteine protease(PC00081)</t>
  </si>
  <si>
    <t>vacuolar protein processing(GO:0006624);proteolysis involved in cellular protein catabolic process(GO:0051603)</t>
  </si>
  <si>
    <t>PRUPE|EnsemblGenome=PRUPE_4G059600|UniProtKB=M5WG86</t>
  </si>
  <si>
    <t>CYSTEINE PROTEASE-LIKE PROTEIN-RELATED (PTHR12411:SF791)</t>
  </si>
  <si>
    <t>proteolysis involved in cellular protein catabolic process(GO:0051603)</t>
  </si>
  <si>
    <t>PRUPE|EnsemblGenome=PRUPE_3G013600|UniProtKB=M5WTI5</t>
  </si>
  <si>
    <t>GLUTATHIONE S-TRANSFERASE F12 (PTHR43900:SF54)</t>
  </si>
  <si>
    <t>glutathione metabolic process(GO:0006749)</t>
  </si>
  <si>
    <t>PRUPE|EnsemblGenome=PRUPE_3G255800|UniProtKB=M5X7S6</t>
  </si>
  <si>
    <t>PLANT-SPECIFIC TFIIB-RELATED PROTEIN 2 (PTHR11618:SF53)</t>
  </si>
  <si>
    <t>general transcription factor(PC00259)</t>
  </si>
  <si>
    <t>transcription initiation from RNA polymerase II promoter(GO:0006367)</t>
  </si>
  <si>
    <t>PRUPE|Gene_ORFName=PRUPE_1G457200|UniProtKB=A0A251RD45</t>
  </si>
  <si>
    <t>PUROMYCIN-SENSITIVE AMINOPEPTIDASE-RELATED (PTHR11533:SF174)</t>
  </si>
  <si>
    <t>metalloprotease(PC00153)</t>
  </si>
  <si>
    <t>peptide metabolic process(GO:0006518);organonitrogen compound catabolic process(GO:1901565);cellular catabolic process(GO:0044248)</t>
  </si>
  <si>
    <t>PRUPE|EnsemblGenome=PRUPE_4G146200|UniProtKB=M5WHN9</t>
  </si>
  <si>
    <t>GLUTATHIONE S-TRANSFERASE, AMINO-TERMINAL DOMAIN PROTEIN (PTHR11260:SF620)</t>
  </si>
  <si>
    <t>PRUPE|Gene_ORFName=PRUPE_5G069600|UniProtKB=A0A251P4T2</t>
  </si>
  <si>
    <t>PECTINESTERASE 68-RELATED (PTHR31321:SF19)</t>
  </si>
  <si>
    <t>polysaccharide metabolic process(GO:0005976);macromolecule catabolic process(GO:0009057);drug metabolic process(GO:0017144);cellular catabolic process(GO:0044248)</t>
  </si>
  <si>
    <t>PRUPE|Gene_ORFName=PRUPE_7G106700|UniProtKB=A0A251NCU4</t>
  </si>
  <si>
    <t>HEAT SHOCK 70 KDA PROTEIN 18-RELATED (PTHR19375:SF413)</t>
  </si>
  <si>
    <t>chaperone-mediated protein folding(GO:0061077);cellular response to unfolded protein(GO:0034620)</t>
  </si>
  <si>
    <t>PRUPE|EnsemblGenome=PRUPE_6G278000|UniProtKB=M5WIV4</t>
  </si>
  <si>
    <t>DNAJ HEAT SHOCK FAMILY PROTEIN (PTHR24078:SF532)</t>
  </si>
  <si>
    <t>chaperone-mediated protein folding(GO:0061077)</t>
  </si>
  <si>
    <t>PRUPE|EnsemblGenome=PRUPE_3G144500|UniProtKB=M5WXZ6</t>
  </si>
  <si>
    <t>PRUPE|EnsemblGenome=PRUPE_4G258100|UniProtKB=M5WND6</t>
  </si>
  <si>
    <t>O-ACYLTRANSFERASE WSD1-LIKE (PTHR31650:SF34)</t>
  </si>
  <si>
    <t>glycerolipid biosynthetic process(GO:0045017);triglyceride metabolic process(GO:0006641)</t>
  </si>
  <si>
    <t>PRUPE|EnsemblGenome=PRUPE_1G393400|UniProtKB=M5XFJ9</t>
  </si>
  <si>
    <t>CHORISMATE MUTASE (PTHR21145:SF12)</t>
  </si>
  <si>
    <t>mutase(PC00160)</t>
  </si>
  <si>
    <t>aromatic amino acid family biosynthetic process(GO:0009073)</t>
  </si>
  <si>
    <t>PRUPE|Gene_ORFName=PRUPE_1G177700|UniProtKB=A0A251R035</t>
  </si>
  <si>
    <t>BNAA08G31750D PROTEIN (PTHR33184:SF36)</t>
  </si>
  <si>
    <t>cell fate commitment(GO:0045165)</t>
  </si>
  <si>
    <t>developmental process (GO:0032502)</t>
  </si>
  <si>
    <t>PRUPE|Gene_ORFName=PRUPE_2G111500|UniProtKB=A0A251QHN4</t>
  </si>
  <si>
    <t>ABC TRANSPORTER C FAMILY MEMBER 15-RELATED (PTHR24223:SF165)</t>
  </si>
  <si>
    <t>ATP-binding cassette (ABC) transporter(PC00003)</t>
  </si>
  <si>
    <t>transmembrane transport(GO:0055085)</t>
  </si>
  <si>
    <t>PRUPE|EnsemblGenome=PRUPE_I000700|UniProtKB=M5WZ79</t>
  </si>
  <si>
    <t>ABC TRANSPORTER C FAMILY MEMBER 3 (PTHR24223:SF181)</t>
  </si>
  <si>
    <t xml:space="preserve">localization (GO:0051179)  </t>
  </si>
  <si>
    <t>PRUPE|Gene_ORFName=PRUPE_8G004100|UniProtKB=A0A251MTK1</t>
  </si>
  <si>
    <t>CARBOXYLESTERASE 18-RELATED (PTHR23024:SF487)</t>
  </si>
  <si>
    <t>deacetylase(PC00087)</t>
  </si>
  <si>
    <t>catabolic process(GO:0009056)</t>
  </si>
  <si>
    <t>PRUPE|Gene_ORFName=PRUPE_4G079400|UniProtKB=A0A251PHA8</t>
  </si>
  <si>
    <t>CYTOCHROME P450 61 (PTHR24286:SF228)</t>
  </si>
  <si>
    <t>oxygenase(PC00177)</t>
  </si>
  <si>
    <t>oxidation-reduction process(GO:0055114);sterol metabolic process(GO:0016125)</t>
  </si>
  <si>
    <t>PRUPE|Gene_ORFName=PRUPE_6G172600|UniProtKB=A0A251NTH5</t>
  </si>
  <si>
    <t>OS08G0340900 PROTEIN (PTHR24015:SF548)</t>
  </si>
  <si>
    <t>RNA modification(GO:0009451)</t>
  </si>
  <si>
    <t>metabolic process (GO:0008152)</t>
  </si>
  <si>
    <t xml:space="preserve">multicellular organismal process (GO:0032501) </t>
  </si>
  <si>
    <t>PRUPE|EnsemblGenome=PRUPE_3G144100|UniProtKB=M5X697</t>
  </si>
  <si>
    <t>PRU PROTEIN, PUTATIVE-RELATED (PTHR31048:SF132)</t>
  </si>
  <si>
    <t>defense response(GO:0006952)</t>
  </si>
  <si>
    <t>PRUPE|Gene_ORFName=PRUPE_1G397400|UniProtKB=A0A251RAB3</t>
  </si>
  <si>
    <t>PEROXIDASE 18-RELATED (PTHR31235:SF9)</t>
  </si>
  <si>
    <t>response to stress(GO:0006950)</t>
  </si>
  <si>
    <t>PRUPE|EnsemblGenome=PRUPE_5G094200|UniProtKB=M5WR50</t>
  </si>
  <si>
    <t>PROTEIN P21 (PTHR31048:SF47)</t>
  </si>
  <si>
    <t>PRUPE|EnsemblGenome=PRUPE_7G051200|UniProtKB=M5VQU4</t>
  </si>
  <si>
    <t>PRUPE|EnsemblGenome=PRUPE_7G050900|UniProtKB=M5WA70</t>
  </si>
  <si>
    <t xml:space="preserve">response to stimulus (GO:0050896)  </t>
  </si>
  <si>
    <t>(en blanco)</t>
  </si>
  <si>
    <t>Total general</t>
  </si>
  <si>
    <t xml:space="preserve">cellular process (GO:0009987)  </t>
  </si>
  <si>
    <t>%Total(146)</t>
  </si>
  <si>
    <t>%Total(54)</t>
  </si>
  <si>
    <t>Category/GO term - High Level</t>
  </si>
  <si>
    <t xml:space="preserve">cell junction (GO:0030054)  </t>
  </si>
  <si>
    <t>plasmodesma(GO:0009506);plant-type cell wall(GO:0009505)</t>
  </si>
  <si>
    <t>PRUPE|EnsemblGenome=PRUPE_1G021600|UniProtKB=M5XLX6</t>
  </si>
  <si>
    <t>EARLY LIGHT-INDUCED PROTEIN 1, CHLOROPLASTIC (PTHR14154:SF5)</t>
  </si>
  <si>
    <t xml:space="preserve">cell part (GO:0044464)  </t>
  </si>
  <si>
    <t>chloroplast thylakoid membrane(GO:0009535)</t>
  </si>
  <si>
    <t>chloroplast(GO:0009507)</t>
  </si>
  <si>
    <t>PRUPE|EnsemblGenome=PRUPE_1G245400|UniProtKB=M5XXC5</t>
  </si>
  <si>
    <t>ALDO/KETO REDUCTASE FAMILY OXIDOREDUCTASE (PTHR11732:SF416)</t>
  </si>
  <si>
    <t>reductase(PC00198)</t>
  </si>
  <si>
    <t>cytosol(GO:0005829)</t>
  </si>
  <si>
    <t>PRUPE|EnsemblGenome=PRUPE_6G185600|UniProtKB=M5VYT5</t>
  </si>
  <si>
    <t>CYSTEINE-RICH AND TRANSMEMBRANE DOMAIN-CONTAINING PROTEIN PCC1-RELATED (PTHR31568:SF59)</t>
  </si>
  <si>
    <t>plasma membrane(GO:0005886)</t>
  </si>
  <si>
    <t>extracellular space(GO:0005615);lysosome(GO:0005764)</t>
  </si>
  <si>
    <t>cytoplasm(GO:0005737)</t>
  </si>
  <si>
    <t>PRUPE|EnsemblGenome=PRUPE_2G178200|UniProtKB=M5XL44</t>
  </si>
  <si>
    <t>DESICCATION-RELATED PROTEIN LEA14-RELATED (PTHR31459:SF19)</t>
  </si>
  <si>
    <t>nucleus(GO:0005634)</t>
  </si>
  <si>
    <t>PRUPE|EnsemblGenome=PRUPE_3G168700|UniProtKB=M5WXX2</t>
  </si>
  <si>
    <t>PROTEIN TRICHOME BIREFRINGENCE-LIKE 41 ISOFORM X1 (PTHR32285:SF270)</t>
  </si>
  <si>
    <t>Golgi apparatus(GO:0005794);vacuole(GO:0005773);plasma membrane(GO:0005886)</t>
  </si>
  <si>
    <t>PRUPE|EnsemblGenome=PRUPE_1G021700|UniProtKB=M5Y285</t>
  </si>
  <si>
    <t>P-body(GO:0000932)</t>
  </si>
  <si>
    <t>PRUPE|EnsemblGenome=PRUPE_1G400600|UniProtKB=M5Y600</t>
  </si>
  <si>
    <t>GLUTAMATE RECEPTOR 2.9 (PTHR18966:SF450)</t>
  </si>
  <si>
    <t>nucleus(GO:0005634);protein-DNA complex(GO:0032993)</t>
  </si>
  <si>
    <t>PRUPE|Gene_ORFName=PRUPE_7G051800|UniProtKB=A0A251N6Y9</t>
  </si>
  <si>
    <t>GLUCAN ENDO-1,3-BETA-GLUCOSIDASE BG3-RELATED (PTHR32227:SF138)</t>
  </si>
  <si>
    <t>anchored component of plasma membrane(GO:0046658)</t>
  </si>
  <si>
    <t>plant-type vacuole(GO:0000325);vacuolar membrane(GO:0005774)</t>
  </si>
  <si>
    <t>PRUPE|Gene_ORFName=PRUPE_6G308500|UniProtKB=A0A251NY49</t>
  </si>
  <si>
    <t>WAT1-RELATED PROTEIN (PTHR31218:SF259)</t>
  </si>
  <si>
    <t>nuclear part(GO:0044428);RNA polymerase complex(GO:0030880)</t>
  </si>
  <si>
    <t>PRUPE|Gene_ORFName=PRUPE_3G173700|UniProtKB=A0A251Q1N8</t>
  </si>
  <si>
    <t>AT-HOOK MOTIF NUCLEAR-LOCALIZED PROTEIN 16 (PTHR31100:SF48)</t>
  </si>
  <si>
    <t>PRUPE|Gene_ORFName=PRUPE_1G181800|UniProtKB=A0A251QZ68</t>
  </si>
  <si>
    <t>PHOSPHOLIPASE A1-IALPHA2, CHLOROPLASTIC (PTHR31403:SF4)</t>
  </si>
  <si>
    <t>intracellular membrane-bounded organelle(GO:0043231)</t>
  </si>
  <si>
    <t>nucleus(GO:0005634);cytoplasm(GO:0005737)</t>
  </si>
  <si>
    <t>cell (GO:0005623)</t>
  </si>
  <si>
    <t>PRUPE|EnsemblGenome=PRUPE_1G091300|UniProtKB=M5XTJ4</t>
  </si>
  <si>
    <t>CAP (CYSTEINE-RICH SECRETORY PROTEINS, ANTIGEN 5, AND PATHOGENESIS-RELATED 1 PROTEIN) SUPERFAMILY PROTEIN (PTHR10334:SF430)</t>
  </si>
  <si>
    <t>defense/immunity protein(PC00090)</t>
  </si>
  <si>
    <t xml:space="preserve">extracellular region part (GO:0044421)  </t>
  </si>
  <si>
    <t>extracellular space(GO:0005615)</t>
  </si>
  <si>
    <t>PRUPE|Gene_ORFName=PRUPE_1G091400|UniProtKB=A0A251QUL6</t>
  </si>
  <si>
    <t>CAP (CYSTEINE-RICH SECRETORY PROTEINS, ANTIGEN 5, AND PATHOGENESIS-RELATED 1 PROTEIN) SUPERFAMILY PROTEIN (PTHR10334:SF417)</t>
  </si>
  <si>
    <t xml:space="preserve">extracellular region (GO:0005576)  </t>
  </si>
  <si>
    <t xml:space="preserve">membrane part (GO:0044425)  </t>
  </si>
  <si>
    <t xml:space="preserve">membrane (GO:0016020)  </t>
  </si>
  <si>
    <t xml:space="preserve">organelle part (GO:0044422)  </t>
  </si>
  <si>
    <t>organelle (GO:0043226)</t>
  </si>
  <si>
    <t xml:space="preserve">plasmodesma (GO:0009506)  </t>
  </si>
  <si>
    <t xml:space="preserve">protein-containing complex (GO:0032991)  </t>
  </si>
  <si>
    <t>PANTHER GO-SLIM MOLECULAR FUNCTION</t>
  </si>
  <si>
    <t>Binding (GO:0005488)</t>
  </si>
  <si>
    <t>hormone activity(GO:0005179)</t>
  </si>
  <si>
    <t>cofactor binding(GO:0048037);peptide binding(GO:0042277);anion binding(GO:0043168);transferase activity, transferring alkyl or aryl (other than methyl) groups(GO:0016765)</t>
  </si>
  <si>
    <t>DNA binding(GO:0003677);DNA-dependent ATPase activity(GO:0008094)</t>
  </si>
  <si>
    <t>catalytic activity(GO:0003824);mRNA binding(GO:0003729);enzyme regulator activity(GO:0030234)</t>
  </si>
  <si>
    <t>PRUPE|Gene_ORFName=PRUPE_1G202100|UniProtKB=A0A251R0N6</t>
  </si>
  <si>
    <t>P-LOOP CONTAINING NUCLEOSIDE TRIPHOSPHATE HYDROLASES SUPERFAMILY PROTEIN (PTHR10887:SF480)</t>
  </si>
  <si>
    <t>RNA helicase(PC00032);DNA helicase(PC00011)</t>
  </si>
  <si>
    <t>RNA binding(GO:0003723)</t>
  </si>
  <si>
    <t>RNA polymerase II regulatory region sequence-specific DNA binding(GO:0000977);TBP-class protein binding(GO:0017025);RNA polymerase II complex binding(GO:0000993)</t>
  </si>
  <si>
    <t>zinc ion binding(GO:0008270);peptide binding(GO:0042277);metallopeptidase activity(GO:0008237)</t>
  </si>
  <si>
    <t>ATP binding(GO:0005524);heat shock protein binding(GO:0031072);unfolded protein binding(GO:0051082);ATPase activity, coupled(GO:0042623)</t>
  </si>
  <si>
    <t>chaperone binding(GO:0051087);unfolded protein binding(GO:0051082)</t>
  </si>
  <si>
    <t>ubiquitin protein ligase binding(GO:0031625)</t>
  </si>
  <si>
    <t>DNA-binding transcription factor activity(GO:0003700);sequence-specific double-stranded DNA binding(GO:1990837)</t>
  </si>
  <si>
    <t>DNA-binding transcription factor activity(GO:0003700);transcription regulatory region DNA binding(GO:0044212);sequence-specific DNA binding(GO:0043565)</t>
  </si>
  <si>
    <t>PRUPE|EnsemblGenome=PRUPE_5G082100|UniProtKB=M5WCU5</t>
  </si>
  <si>
    <t>PROTEIN DETOXIFICATION 56 (PTHR11206:SF93)</t>
  </si>
  <si>
    <t>transporter(PC00227)</t>
  </si>
  <si>
    <t>transporter activity (GO:0005215)  </t>
  </si>
  <si>
    <t>transmembrane transporter activity(GO:0022857)</t>
  </si>
  <si>
    <t>ligand-gated ion channel activity(GO:0015276);signaling receptor activity(GO:0038023)</t>
  </si>
  <si>
    <t>ATPase activity(GO:0016887);ATPase-coupled transmembrane transporter activity(GO:0042626)</t>
  </si>
  <si>
    <t>metal ion transmembrane transporter activity(GO:0046873)</t>
  </si>
  <si>
    <t>PRUPE|EnsemblGenome=PRUPE_8G150600|UniProtKB=M5VIX9</t>
  </si>
  <si>
    <t>GLYCOSYLTRANSFERASE (PTHR11926:SF738)</t>
  </si>
  <si>
    <t>catalytic activity (GO:0003824) </t>
  </si>
  <si>
    <t>UDP-glucosyltransferase activity(GO:0035251)</t>
  </si>
  <si>
    <t>hydrolase activity(GO:0016787)</t>
  </si>
  <si>
    <t>PRUPE|EnsemblGenome=PRUPE_I001000|UniProtKB=A0A1R3L4Y8</t>
  </si>
  <si>
    <t>hydro-lyase activity(GO:0016836)</t>
  </si>
  <si>
    <t>oxidoreductase activity, acting on the CH-OH group of donors, NAD or NADP as acceptor(GO:0016616)</t>
  </si>
  <si>
    <t>oxidoreductase activity(GO:0016491)</t>
  </si>
  <si>
    <t>cysteine-type endopeptidase activity(GO:0004197)</t>
  </si>
  <si>
    <t>oxidoreductase activity, acting on peroxide as acceptor(GO:0016684)</t>
  </si>
  <si>
    <t>acetyltransferase activity(GO:0016407);O-acyltransferase activity(GO:0008374)</t>
  </si>
  <si>
    <t>transferase activity, transferring alkyl or aryl (other than methyl) groups(GO:0016765)</t>
  </si>
  <si>
    <t>PRUPE|EnsemblGenome=PRUPE_2G305200|UniProtKB=M5XLM1</t>
  </si>
  <si>
    <t>ACIDIC ENDOCHITINASE (PTHR45708:SF22)</t>
  </si>
  <si>
    <t>carboxylic ester hydrolase activity(GO:0052689)</t>
  </si>
  <si>
    <t>PRUPE|EnsemblGenome=PRUPE_1G439500|UniProtKB=M5Y2P3</t>
  </si>
  <si>
    <t>PATATIN-LIKE PROTEIN 2 (PTHR32176:SF72)</t>
  </si>
  <si>
    <t>carboxylic ester hydrolase activity(GO:0052689);phospholipase activity(GO:0004620)</t>
  </si>
  <si>
    <t>O-acyltransferase activity(GO:0008374)</t>
  </si>
  <si>
    <t>5'-3' RNA polymerase activity(GO:0034062)</t>
  </si>
  <si>
    <t>intramolecular transferase activity(GO:0016866)</t>
  </si>
  <si>
    <t>RNA methyltransferase activity(GO:0008173);O-methyltransferase activity(GO:0008171)</t>
  </si>
  <si>
    <t xml:space="preserve">molecular function regulator (GO:0098772)  </t>
  </si>
  <si>
    <t xml:space="preserve">molecular transducer activity (GO:0060089)  </t>
  </si>
  <si>
    <t>transcription regulator activity (GO:0140110</t>
  </si>
  <si>
    <t>transcription regulator activity (GO:0140111</t>
  </si>
  <si>
    <t>%Total(83)</t>
  </si>
  <si>
    <t>%Total(130)</t>
  </si>
  <si>
    <t>PRUPE|EnsemblGenome=PRUPE_2G206600|UniProtKB=M5XJQ5</t>
  </si>
  <si>
    <t>FAMILY PROTEIN, PUTATIVE, EXPRESSED-RELATED (PTHR21576:SF84)</t>
  </si>
  <si>
    <t>PRUPE|Gene_ORFName=PRUPE_2G218700|UniProtKB=A0A251QKR4</t>
  </si>
  <si>
    <t>LOW TEMPERATURE-INDUCED PROTEIN LT101.2 (PTHR21659:SF99)</t>
  </si>
  <si>
    <t>PRUPE|Gene_ORFName=PRUPE_6G057300|UniProtKB=A0A251NNG4</t>
  </si>
  <si>
    <t>NAC TRANSCRIPTION FACTOR-LIKE PROTEIN (PTHR31989:SF220)</t>
  </si>
  <si>
    <t>PRUPE|Gene_ORFName=PRUPE_1G042800|UniProtKB=A0A251QSE2</t>
  </si>
  <si>
    <t>PROTEIN PLANT CADMIUM RESISTANCE 9 (PTHR15907:SF109)</t>
  </si>
  <si>
    <t>PRUPE|Gene_ORFName=PRUPE_6G083100|UniProtKB=A0A251NPP4</t>
  </si>
  <si>
    <t>DISEASE RESISTANCE PROTEIN (TIR-NBS CLASS)-RELATED (PTHR11017:SF305)</t>
  </si>
  <si>
    <t>PRUPE|Gene_ORFName=PRUPE_8G032300|UniProtKB=A0A251MS52</t>
  </si>
  <si>
    <t>PROTEIN, PUTATIVE, EXPRESSED-RELATED (PTHR35293:SF1)</t>
  </si>
  <si>
    <t>PRUPE|EnsemblGenome=PRUPE_1G520900|UniProtKB=M5XYK8</t>
  </si>
  <si>
    <t>PROTEIN EXORDIUM-LIKE 2 (PTHR31279:SF8)</t>
  </si>
  <si>
    <t>PRUPE|Gene_ORFName=PRUPE_1G327000|UniProtKB=A0A251R6P7</t>
  </si>
  <si>
    <t>CLAVATA3/ESR (CLE)-RELATED PROTEIN 16 (PTHR34545:SF7)</t>
  </si>
  <si>
    <t>PRUPE|EnsemblGenome=PRUPE_4G066300|UniProtKB=M5WK11</t>
  </si>
  <si>
    <t>TRANSCRIPTION FACTOR BHLH35-LIKE PROTEIN (PTHR31945:SF27)</t>
  </si>
  <si>
    <t>PRUPE|Gene_ORFName=PRUPE_4G058900|UniProtKB=A0A251PGD7</t>
  </si>
  <si>
    <t>GDSL-LIKE LIPASE/ACYLHYDROLASE (PTHR22835:SF626)</t>
  </si>
  <si>
    <t>PRUPE|EnsemblGenome=PRUPE_7G205200|UniProtKB=M5VPE7</t>
  </si>
  <si>
    <t>NUCLEASE (PTHR22930:SF199)</t>
  </si>
  <si>
    <t>PRUPE|EnsemblGenome=PRUPE_1G310900|UniProtKB=M5XB52</t>
  </si>
  <si>
    <t>ZINC FINGER PROTEIN CONSTANS-LIKE 6 (PTHR31874:SF43)</t>
  </si>
  <si>
    <t>PRUPE|Gene_ORFName=PRUPE_2G322300|UniProtKB=A0A251QPT0</t>
  </si>
  <si>
    <t>PROTEIN RESPONSE TO LOW SULFUR 1 (PTHR34283:SF1)</t>
  </si>
  <si>
    <t>PRUPE|EnsemblGenome=PRUPE_5G090100|UniProtKB=M5WBR4</t>
  </si>
  <si>
    <t>DEHYDRATION-RESPONSIVE ELEMENT-BINDING PROTEIN 1D-LIKE (PTHR31839:SF25)</t>
  </si>
  <si>
    <t>PRUPE|EnsemblGenome=PRUPE_1G296300|UniProtKB=M5XN61</t>
  </si>
  <si>
    <t>CYTOCHROME P450 CYP749A22-LIKE (PTHR24282:SF20)</t>
  </si>
  <si>
    <t>PRUPE|Gene_ORFName=PRUPE_3G055200|UniProtKB=A0A251PW20</t>
  </si>
  <si>
    <t>INSENSITIVE 1-ASSOCIATED RECEPTOR KINASE 1, PUTATIVE-RELATED (PTHR45631:SF111)</t>
  </si>
  <si>
    <t>PRUPE|Gene_ORFName=PRUPE_2G202000|UniProtKB=A0A251QIL4</t>
  </si>
  <si>
    <t>NAC DOMAIN CONTAINING PROTEIN 49 (PTHR31989:SF193)</t>
  </si>
  <si>
    <t>PRUPE|Gene_ORFName=PRUPE_6G202600|UniProtKB=A0A251NVS9</t>
  </si>
  <si>
    <t>TYROSINE DECARBOXYLASE (PTHR11999:SF96)</t>
  </si>
  <si>
    <t>PRUPE|Gene_ORFName=PRUPE_2G222500|UniProtKB=A0A251QJR9</t>
  </si>
  <si>
    <t>CYCLIC NUCLEOTIDE-GATED ION CHANNEL 1-LIKE ISOFORM X1 (PTHR45651:SF68)</t>
  </si>
  <si>
    <t>PRUPE|Gene_ORFName=PRUPE_4G049700|UniProtKB=A0A251PFX8</t>
  </si>
  <si>
    <t>OSJNBA0085I10.12 PROTEIN (PTHR47372:SF24)</t>
  </si>
  <si>
    <t>PRUPE|EnsemblGenome=PRUPE_1G520800|UniProtKB=M5XDG6</t>
  </si>
  <si>
    <t>PROTEIN EXORDIUM-RELATED (PTHR31279:SF54)</t>
  </si>
  <si>
    <t>PRUPE|EnsemblGenome=PRUPE_4G155200|UniProtKB=M5WV82</t>
  </si>
  <si>
    <t>TRYPSIN INHIBITOR A (PTHR33107:SF40)</t>
  </si>
  <si>
    <t>protease inhibitor(PC00191)</t>
  </si>
  <si>
    <t>PRUPE|EnsemblGenome=PRUPE_5G133100|UniProtKB=M5WF57</t>
  </si>
  <si>
    <t>BNAA08G06880D PROTEIN (PTHR33641:SF2)</t>
  </si>
  <si>
    <t>PRUPE|Gene_ORFName=PRUPE_6G289300|UniProtKB=A0A251P0M0</t>
  </si>
  <si>
    <t>TRANSCRIPTION FACTOR BHLH FAMILY-RELATED (PTHR31945:SF45)</t>
  </si>
  <si>
    <t>PRUPE|Gene_ORFName=PRUPE_3G287700|UniProtKB=A0A251Q719</t>
  </si>
  <si>
    <t>PRUPE|Gene_ORFName=PRUPE_6G108400|UniProtKB=A0A251NNI0</t>
  </si>
  <si>
    <t>AUXIN-RESPONSIVE FAMILY PROTEIN (PTHR31374:SF16)</t>
  </si>
  <si>
    <t>PRUPE|EnsemblGenome=PRUPE_8G111600|UniProtKB=M5W4Y2</t>
  </si>
  <si>
    <t>EXPRESSED PROTEIN (PTHR36346:SF2)</t>
  </si>
  <si>
    <t>PRUPE|Gene_ORFName=PRUPE_2G148600|UniProtKB=A0A251QFZ4</t>
  </si>
  <si>
    <t>CYTOCHROME P450, FAMILY 704, SUBFAMILY A, POLYPEPTIDE 1 (PTHR24296:SF163)</t>
  </si>
  <si>
    <t>PRUPE|EnsemblGenome=PRUPE_1G365600|UniProtKB=M5XNP6</t>
  </si>
  <si>
    <t>GIBBERELLIN-REGULATED PROTEIN 1-RELATED (PTHR23201:SF2)</t>
  </si>
  <si>
    <t>PRUPE|EnsemblGenome=PRUPE_4G176200|UniProtKB=M5WV14</t>
  </si>
  <si>
    <t>ETHYLENE-RESPONSIVE TRANSCRIPTION FACTOR 10-RELATED (PTHR31677:SF136)</t>
  </si>
  <si>
    <t>PRUPE|Gene_ORFName=PRUPE_1G477400|UniProtKB=A0A251RE88</t>
  </si>
  <si>
    <t>BURP DOMAIN PROTEIN RD22 (PTHR31236:SF2)</t>
  </si>
  <si>
    <t>PRUPE|EnsemblGenome=PRUPE_1G158300|UniProtKB=M5XQH2</t>
  </si>
  <si>
    <t>UBIQUITIN-PROTEIN LIGASE (PTHR44259:SF18)</t>
  </si>
  <si>
    <t>PRUPE|Gene_ORFName=PRUPE_2G160400|UniProtKB=A0A251QGL1</t>
  </si>
  <si>
    <t>SALUTARIDINE REDUCTASE-LIKE (PTHR43490:SF87)</t>
  </si>
  <si>
    <t>dehydrogenase(PC00092)</t>
  </si>
  <si>
    <t>PRUPE|EnsemblGenome=PRUPE_8G004000|UniProtKB=M5VW42</t>
  </si>
  <si>
    <t>TRANSMEMBRANE PROTEIN (PTHR34656:SF2)</t>
  </si>
  <si>
    <t>PRUPE|Gene_ORFName=PRUPE_3G171000|UniProtKB=A0A251Q1G1</t>
  </si>
  <si>
    <t>PROTODERMAL FACTOR 1 (PTHR33210:SF18)</t>
  </si>
  <si>
    <t>PRUPE|Gene_ORFName=PRUPE_7G109300|UniProtKB=A0A251N9W7</t>
  </si>
  <si>
    <t>ALPHA CARBONIC ANHYDRASE 1, CHLOROPLASTIC (PTHR18952:SF236)</t>
  </si>
  <si>
    <t>PRUPE|Gene_ORFName=PRUPE_6G111000|UniProtKB=A0A251NNR7</t>
  </si>
  <si>
    <t>MEDIATOR OF RNA POLYMERASE II TRANSCRIPTION SUBUNIT 15A-RELATED (PTHR33137:SF4)</t>
  </si>
  <si>
    <t>PRUPE|EnsemblGenome=PRUPE_1G458200|UniProtKB=M5XPL4</t>
  </si>
  <si>
    <t>GLYCOSYLTRANSFERASE (PTHR48047:SF26)</t>
  </si>
  <si>
    <t>PRUPE|EnsemblGenome=PRUPE_5G129900|UniProtKB=M5WDF8</t>
  </si>
  <si>
    <t>OS03G0134500 PROTEIN (PTHR47946:SF1)</t>
  </si>
  <si>
    <t>PRUPE|EnsemblGenome=PRUPE_6G290500|UniProtKB=M5W7P6</t>
  </si>
  <si>
    <t>EXPRESSED PROTEIN (PTHR34132:SF4)</t>
  </si>
  <si>
    <t>PRUPE|EnsemblGenome=PRUPE_8G065500|UniProtKB=M5VL42</t>
  </si>
  <si>
    <t>CLASSICAL ARABINOGALACTAN PROTEIN 1 (PTHR36321:SF2)</t>
  </si>
  <si>
    <t>PRUPE|Gene_ORFName=PRUPE_1G453700|UniProtKB=A0A251RD82</t>
  </si>
  <si>
    <t>PRUPE|EnsemblGenome=PRUPE_1G060900|UniProtKB=D4NXR8</t>
  </si>
  <si>
    <t>PECTATE LYASE 1-RELATED (PTHR31683:SF130)</t>
  </si>
  <si>
    <t>PRUPE|Gene_ORFName=PRUPE_4G163100|UniProtKB=A0A251PMV9</t>
  </si>
  <si>
    <t>LRR RECEPTOR-LIKE SERINE/THREONINE-PROTEIN KINASE RPK1-RELATED (PTHR45974:SF40)</t>
  </si>
  <si>
    <t>PRUPE|Gene_ORFName=PRUPE_5G152200|UniProtKB=A0A251P8S9</t>
  </si>
  <si>
    <t>CYTOCHROME P450 94B3 (PTHR24296:SF5)</t>
  </si>
  <si>
    <t>PRUPE|Gene_ORFName=PRUPE_4G013200|UniProtKB=A0A251PE26</t>
  </si>
  <si>
    <t>LIPID TRANSFER PROTEIN (PTHR33076:SF96)</t>
  </si>
  <si>
    <t>PRUPE|Gene_ORFName=PRUPE_8G209600|UniProtKB=A0A251N116</t>
  </si>
  <si>
    <t>GDSL-LIKE LIPASE/ACYLHYDROLASE (PTHR45648:SF53)</t>
  </si>
  <si>
    <t>PRUPE|Gene_ORFName=PRUPE_7G107500|UniProtKB=A0A251N9V0</t>
  </si>
  <si>
    <t>PRUPE|EnsemblGenome=PRUPE_1G477200|UniProtKB=M5XEZ4</t>
  </si>
  <si>
    <t>PRUPE|EnsemblGenome=PRUPE_4G230400|UniProtKB=M5X3B9</t>
  </si>
  <si>
    <t>BERBERINE BRIDGE ENZYME-LIKE 17 (PTHR32448:SF16)</t>
  </si>
  <si>
    <t>PRUPE|EnsemblGenome=PRUPE_8G224400|UniProtKB=M5VI63</t>
  </si>
  <si>
    <t>INORGANIC PHOSPHATE TRANSPORTER 1-7-RELATED (PTHR24064:SF508)</t>
  </si>
  <si>
    <t>PRUPE|Gene_ORFName=PRUPE_5G164200|UniProtKB=A0A251PCV0</t>
  </si>
  <si>
    <t>CYTOCHROME P450 FAMILY 71 PROTEIN (PTHR47956:SF10)</t>
  </si>
  <si>
    <t>PRUPE|Gene_ORFName=PRUPE_1G482500|UniProtKB=A0A251RH08</t>
  </si>
  <si>
    <t>PROLINE-RICH PROTEIN DC2.15 (PTHR31731:SF19)</t>
  </si>
  <si>
    <t>PRUPE|Gene_ORFName=PRUPE_4G200100|UniProtKB=A0A251PPQ8</t>
  </si>
  <si>
    <t>SUBFAMILY NOT NAMED (PTHR31225:SF100)</t>
  </si>
  <si>
    <t>PRUPE|Gene_ORFName=PRUPE_6G354300|UniProtKB=A0A251P0H3</t>
  </si>
  <si>
    <t>F-BOX/RNI SUPERFAMILY PROTEIN-RELATED (PTHR31639:SF29)</t>
  </si>
  <si>
    <t>PRUPE|EnsemblGenome=PRUPE_5G090200|UniProtKB=M5WC98</t>
  </si>
  <si>
    <t>PRUPE|Gene_ORFName=PRUPE_7G043400|UniProtKB=A0A251N6L0</t>
  </si>
  <si>
    <t>TERPENE CYCLASE/MUTASE FAMILY MEMBER (PTHR11764:SF19)</t>
  </si>
  <si>
    <t>PRUPE|Gene_ORFName=PRUPE_8G066100|UniProtKB=A0A251MU69</t>
  </si>
  <si>
    <t>PRUPE|EnsemblGenome=PRUPE_4G033300|UniProtKB=M5X3Y5</t>
  </si>
  <si>
    <t>CALCIUM-BINDING EF-HAND PROTEIN (PTHR47319:SF22)</t>
  </si>
  <si>
    <t>PRUPE|Gene_ORFName=PRUPE_5G140800|UniProtKB=A0A251P887</t>
  </si>
  <si>
    <t>PRUPE|EnsemblGenome=PRUPE_6G134300|UniProtKB=M5WK65</t>
  </si>
  <si>
    <t>PRUPE|Gene_ORFName=PRUPE_7G153800|UniProtKB=A0A251NBZ0</t>
  </si>
  <si>
    <t>EXPRESSED PROTEIN (PTHR36410:SF1)</t>
  </si>
  <si>
    <t>PRUPE|EnsemblGenome=PRUPE_2G048200|UniProtKB=M5X539</t>
  </si>
  <si>
    <t>PRUPE|EnsemblGenome=PRUPE_1G416700|UniProtKB=M5XFK5</t>
  </si>
  <si>
    <t>HOMEOBOX PROTEIN KNOTTED-1-LIKE 1 (PTHR11850:SF102)</t>
  </si>
  <si>
    <t>homeodomain transcription factor(PC00119)</t>
  </si>
  <si>
    <t>PRUPE|EnsemblGenome=PRUPE_1G364400|UniProtKB=M5XTE5</t>
  </si>
  <si>
    <t>DNAJ DOMAIN (PROKARYOTIC HEAT SHOCK PROTEIN)-RELATED (PTHR44240:SF10)</t>
  </si>
  <si>
    <t>PRUPE|Gene_ORFName=PRUPE_8G112300|UniProtKB=A0A251MWF0</t>
  </si>
  <si>
    <t>FLAVONOL SYNTHASE/FLAVANONE 3-HYDROXYLASE (PTHR10209:SF460)</t>
  </si>
  <si>
    <t>PRUPE|EnsemblGenome=PRUPE_1G404900|UniProtKB=M5XYT4</t>
  </si>
  <si>
    <t>CYTOCHROME P450 72A15-LIKE (PTHR24282:SF148)</t>
  </si>
  <si>
    <t>PRUPE|Gene_ORFName=PRUPE_7G251200|UniProtKB=A0A251NGP5</t>
  </si>
  <si>
    <t>PRUPE|Gene_ORFName=PRUPE_6G204100|UniProtKB=A0A251NT90</t>
  </si>
  <si>
    <t>BNAA06G24470D PROTEIN (PTHR47926:SF164)</t>
  </si>
  <si>
    <t>PRUPE|EnsemblGenome=PRUPE_8G065400|UniProtKB=M5VY26</t>
  </si>
  <si>
    <t>PRUPE|EnsemblGenome=PRUPE_8G068100|UniProtKB=M5VKP2</t>
  </si>
  <si>
    <t>PRUPE|EnsemblGenome=PRUPE_I000200|UniProtKB=M5X9E2</t>
  </si>
  <si>
    <t>SERINE PROTEASE INHIBITOR, POTATO INHIBITOR I-TYPE FAMILY PROTEIN-RELATED (PTHR33091:SF41)</t>
  </si>
  <si>
    <t>PRUPE|Gene_ORFName=PRUPE_7G048000|UniProtKB=A0A251N8W9</t>
  </si>
  <si>
    <t>SUBFAMILY NOT NAMED (PTHR14950:SF59)</t>
  </si>
  <si>
    <t>endodeoxyribonuclease(PC00093);endoribonuclease(PC00094)</t>
  </si>
  <si>
    <t>PRUPE|EnsemblGenome=PRUPE_4G098500|UniProtKB=M5WXM6</t>
  </si>
  <si>
    <t>PRUPE|EnsemblGenome=PRUPE_8G130900|UniProtKB=M5W3T0</t>
  </si>
  <si>
    <t>UDP-GLUCOSYL TRANSFERASE 73B2-RELATED (PTHR48049:SF81)</t>
  </si>
  <si>
    <t>PRUPE|EnsemblGenome=PRUPE_5G123000|UniProtKB=M5WC07</t>
  </si>
  <si>
    <t>DUF4228 DOMAIN PROTEIN (PTHR33148:SF33)</t>
  </si>
  <si>
    <t>PRUPE|Gene_ORFName=PRUPE_1G120000|UniProtKB=A0A251QX67</t>
  </si>
  <si>
    <t>PRUPE|Gene_ORFName=PRUPE_3G005900|UniProtKB=A0A251PT63</t>
  </si>
  <si>
    <t>POLYGALACTURONASE/GLYCOSIDE HYDROLASE FAMILY PROTEIN (PTHR31375:SF43)</t>
  </si>
  <si>
    <t>PRUPE|EnsemblGenome=PRUPE_6G305000|UniProtKB=M5W4J3</t>
  </si>
  <si>
    <t>HERCYNYLCYSTEINE SULFOXIDE LYASE (PTHR43092:SF2)</t>
  </si>
  <si>
    <t>PRUPE|Gene_ORFName=PRUPE_2G204700|UniProtKB=A0A251QJ37</t>
  </si>
  <si>
    <t>PRUPE|Gene_ORFName=PRUPE_7G248900|UniProtKB=A0A251NGK3</t>
  </si>
  <si>
    <t>36.4 KDA PROLINE-RICH PROTEIN (PTHR31731:SF1)</t>
  </si>
  <si>
    <t>PRUPE|EnsemblGenome=PRUPE_1G032800|UniProtKB=M5XQ71</t>
  </si>
  <si>
    <t>PRUPE|EnsemblGenome=PRUPE_1G520600|UniProtKB=M5XCC6</t>
  </si>
  <si>
    <t>PRUPE|EnsemblGenome=PRUPE_5G090500|UniProtKB=M5WS92</t>
  </si>
  <si>
    <t>PRUPE|Gene_ORFName=PRUPE_3G086400|UniProtKB=A0A251PXG2</t>
  </si>
  <si>
    <t>PRUPE|EnsemblGenome=PRUPE_1G321600|UniProtKB=M5XYY5</t>
  </si>
  <si>
    <t>OS05G0552800 PROTEIN (PTHR33052:SF84)</t>
  </si>
  <si>
    <t>PRUPE|Gene_ORFName=PRUPE_4G225700|UniProtKB=A0A251PPK1</t>
  </si>
  <si>
    <t>PRUPE|Gene_ORFName=PRUPE_8G232000|UniProtKB=A0A251N5B0</t>
  </si>
  <si>
    <t>REPEAT PROTEIN (LRRP), PUTATIVE-RELATED (PTHR13382:SF21)</t>
  </si>
  <si>
    <t>ATP synthase(PC00002)</t>
  </si>
  <si>
    <t>PRUPE|EnsemblGenome=PRUPE_1G258100|UniProtKB=M5XT64</t>
  </si>
  <si>
    <t>MLP-LIKE PROTEIN 423 (PTHR31907:SF1)</t>
  </si>
  <si>
    <t>PRUPE|Gene_ORFName=PRUPE_8G160900|UniProtKB=A0A251N1S0</t>
  </si>
  <si>
    <t>PROLINE-RICH PROTEIN 2 (PTHR23201:SF79)</t>
  </si>
  <si>
    <t>Unable to map</t>
  </si>
  <si>
    <t>Analysis Type:</t>
  </si>
  <si>
    <t>PANTHER Overrepresentation Test (Released 20200407)</t>
  </si>
  <si>
    <t>Annotation Version and Release Date:</t>
  </si>
  <si>
    <t>PANTHER version 15.0 Released 2020-02-14</t>
  </si>
  <si>
    <t>Analyzed List:</t>
  </si>
  <si>
    <t>Client Text Box Input (Prunus persica)</t>
  </si>
  <si>
    <t>Reference List:</t>
  </si>
  <si>
    <t>Prunus persica (all genes in database)</t>
  </si>
  <si>
    <t>Test Type:</t>
  </si>
  <si>
    <t>FISHER</t>
  </si>
  <si>
    <t>Correction:</t>
  </si>
  <si>
    <t>FDR</t>
  </si>
  <si>
    <t>PANTHER GO-Slim Biological Process</t>
  </si>
  <si>
    <t>Prunus persica - REFLIST (26644)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</si>
  <si>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</si>
  <si>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</si>
  <si>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</si>
  <si>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</si>
  <si>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</si>
  <si>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posttranscriptional gene silencing (GO:0016441)</t>
  </si>
  <si>
    <t>.09</t>
  </si>
  <si>
    <t>+</t>
  </si>
  <si>
    <t>56.64</t>
  </si>
  <si>
    <t>8.81E-08</t>
  </si>
  <si>
    <t>1.32E-04</t>
  </si>
  <si>
    <t>posttranscriptional gene silencing by RNA (GO:0035194)</t>
  </si>
  <si>
    <t>6.60E-05</t>
  </si>
  <si>
    <t>gene silencing by RNA (GO:0031047)</t>
  </si>
  <si>
    <t>4.40E-05</t>
  </si>
  <si>
    <t>gene silencing (GO:0016458)</t>
  </si>
  <si>
    <t>.27</t>
  </si>
  <si>
    <t>18.50</t>
  </si>
  <si>
    <t>1.18E-05</t>
  </si>
  <si>
    <t>4.43E-03</t>
  </si>
  <si>
    <t>chromatin silencing (GO:0006342)</t>
  </si>
  <si>
    <t>.24</t>
  </si>
  <si>
    <t>16.86</t>
  </si>
  <si>
    <t>1.29E-04</t>
  </si>
  <si>
    <t>3.23E-02</t>
  </si>
  <si>
    <t>chromatin organization involved in negative regulation of transcription (GO:0097549)</t>
  </si>
  <si>
    <t>2.77E-02</t>
  </si>
  <si>
    <t>negative regulation of gene expression, epigenetic (GO:0045814)</t>
  </si>
  <si>
    <t>2.42E-02</t>
  </si>
  <si>
    <t>regulation of gene expression, epigenetic (GO:0040029)</t>
  </si>
  <si>
    <t>.30</t>
  </si>
  <si>
    <t>16.48</t>
  </si>
  <si>
    <t>1.99E-05</t>
  </si>
  <si>
    <t>5.97E-03</t>
  </si>
  <si>
    <t>chromatin organization involved in regulation of transcription (GO:0034401)</t>
  </si>
  <si>
    <t>14.80</t>
  </si>
  <si>
    <t>2.07E-04</t>
  </si>
  <si>
    <t>3.44E-02</t>
  </si>
  <si>
    <t>posttranscriptional regulation of gene expression (GO:0010608)</t>
  </si>
  <si>
    <t>.53</t>
  </si>
  <si>
    <t>9.44</t>
  </si>
  <si>
    <t>2.41E-04</t>
  </si>
  <si>
    <t>3.61E-02</t>
  </si>
  <si>
    <t>negative regulation of gene expression (GO:0010629)</t>
  </si>
  <si>
    <t>.84</t>
  </si>
  <si>
    <t>7.15</t>
  </si>
  <si>
    <t>2.44E-04</t>
  </si>
  <si>
    <t>3.32E-02</t>
  </si>
  <si>
    <t>Client Text Box Input (146)</t>
  </si>
  <si>
    <t>PANTHER GO-Slim Cellular Component</t>
  </si>
  <si>
    <t>PANTHER GO-Slim Molecular Function</t>
  </si>
  <si>
    <t>HayID_MF</t>
  </si>
  <si>
    <t>HayID_BP</t>
  </si>
  <si>
    <t>HayID_CC</t>
  </si>
  <si>
    <t>Total</t>
  </si>
  <si>
    <t>PANTHER GO-SLIM MF</t>
  </si>
  <si>
    <t>PANTHER GO-SLIM BP</t>
  </si>
  <si>
    <t>PANTHER GO-SLIM CC</t>
  </si>
  <si>
    <t>PANTHER GO-SLIM CELLULAR COMPONENT</t>
  </si>
  <si>
    <t>Row labels</t>
  </si>
  <si>
    <t>Category Count/GO term</t>
  </si>
  <si>
    <t>Category Count/GO term - High Level</t>
  </si>
  <si>
    <t>Prupe.8G004000</t>
  </si>
  <si>
    <t>Prupe.3G171000</t>
  </si>
  <si>
    <t>Prupe.7G109300</t>
  </si>
  <si>
    <t>Prupe.6G111000</t>
  </si>
  <si>
    <t>Prupe.6G290500</t>
  </si>
  <si>
    <t>Prupe.6G278000</t>
  </si>
  <si>
    <t>Prupe.1G488300</t>
  </si>
  <si>
    <t>Prupe.1G488200</t>
  </si>
  <si>
    <t>Prupe.2G111500</t>
  </si>
  <si>
    <t>Prupe.6G172600</t>
  </si>
  <si>
    <t>Prupe.5G090500</t>
  </si>
  <si>
    <t>Prupe.3G086400</t>
  </si>
  <si>
    <t>Prupe.1G321600</t>
  </si>
  <si>
    <t>Prupe.1G488000</t>
  </si>
  <si>
    <t>Prupe.4G225700</t>
  </si>
  <si>
    <t>Prupe.8G232000</t>
  </si>
  <si>
    <t>Prupe.4G091400</t>
  </si>
  <si>
    <t>Prupe.1G258100</t>
  </si>
  <si>
    <t>Prupe.8G160900</t>
  </si>
  <si>
    <t>Prupe.1G021600</t>
  </si>
  <si>
    <t>Prupe.8G150600</t>
  </si>
  <si>
    <t>Prupe.I001000</t>
  </si>
  <si>
    <t>Prupe.3G144200</t>
  </si>
  <si>
    <t>Prupe.2G218700</t>
  </si>
  <si>
    <t>Prupe.6G057300</t>
  </si>
  <si>
    <t>Prupe.3G144100</t>
  </si>
  <si>
    <t>Prupe.1G042800</t>
  </si>
  <si>
    <t>Prupe.1G091300</t>
  </si>
  <si>
    <t>Prupe.8G032300</t>
  </si>
  <si>
    <t>Prupe.1G440600</t>
  </si>
  <si>
    <t>Prupe.1G520900</t>
  </si>
  <si>
    <t>Prupe.6G185600</t>
  </si>
  <si>
    <t>Prupe.3G013600</t>
  </si>
  <si>
    <t>Prupe.4G058900</t>
  </si>
  <si>
    <t>Prupe.5G082100</t>
  </si>
  <si>
    <t>Prupe.7G205200</t>
  </si>
  <si>
    <t>Prupe.1G310900</t>
  </si>
  <si>
    <t>Prupe.5G094200</t>
  </si>
  <si>
    <t>Prupe.3G055200</t>
  </si>
  <si>
    <t>Prupe.6G202600</t>
  </si>
  <si>
    <t>Prupe.3G168700</t>
  </si>
  <si>
    <t>Prupe.4G049700</t>
  </si>
  <si>
    <t>Prupe.1G520800</t>
  </si>
  <si>
    <t>Prupe.6G135600</t>
  </si>
  <si>
    <t>Prupe.5G133100</t>
  </si>
  <si>
    <t>Prupe.7G051200</t>
  </si>
  <si>
    <t>Prupe.6G108400</t>
  </si>
  <si>
    <t>Prupe.1G400600</t>
  </si>
  <si>
    <t>Prupe.3G255800</t>
  </si>
  <si>
    <t>Prupe.1G365600</t>
  </si>
  <si>
    <t>Prupe.4G146200</t>
  </si>
  <si>
    <t>Prupe.1G477400</t>
  </si>
  <si>
    <t>Prupe.2G305200</t>
  </si>
  <si>
    <t>Prupe.8G224400</t>
  </si>
  <si>
    <t>Prupe.5G164200</t>
  </si>
  <si>
    <t>Prupe.1G482500</t>
  </si>
  <si>
    <t>Prupe.4G200100</t>
  </si>
  <si>
    <t>Prupe.6G354300</t>
  </si>
  <si>
    <t>Prupe.I000700</t>
  </si>
  <si>
    <t>Prupe.5G090200</t>
  </si>
  <si>
    <t>Prupe.7G043400</t>
  </si>
  <si>
    <t>Prupe.8G066100</t>
  </si>
  <si>
    <t>Prupe.4G033300</t>
  </si>
  <si>
    <t>Prupe.6G308500</t>
  </si>
  <si>
    <t>Prupe.5G140800</t>
  </si>
  <si>
    <t>Prupe.1G132200</t>
  </si>
  <si>
    <t>Prupe.6G134300</t>
  </si>
  <si>
    <t>Prupe.3G173700</t>
  </si>
  <si>
    <t>Prupe.7G153800</t>
  </si>
  <si>
    <t>Prupe.2G048200</t>
  </si>
  <si>
    <t>Prupe.1G416700</t>
  </si>
  <si>
    <t>Prupe.1G364400</t>
  </si>
  <si>
    <t>Prupe.1G393400</t>
  </si>
  <si>
    <t>Prupe.8G112300</t>
  </si>
  <si>
    <t>Prupe.1G404900</t>
  </si>
  <si>
    <t>Prupe.7G251200</t>
  </si>
  <si>
    <t>Prupe.6G204100</t>
  </si>
  <si>
    <t>Prupe.8G065400</t>
  </si>
  <si>
    <t>Prupe.8G068100</t>
  </si>
  <si>
    <t>Prupe.4G078900</t>
  </si>
  <si>
    <t>Prupe.I000200</t>
  </si>
  <si>
    <t>Prupe.7G048000</t>
  </si>
  <si>
    <t>Prupe.4G098500</t>
  </si>
  <si>
    <t>Prupe.1G332600</t>
  </si>
  <si>
    <t>Prupe.8G130900</t>
  </si>
  <si>
    <t>Prupe.5G123000</t>
  </si>
  <si>
    <t>Prupe.1G120000</t>
  </si>
  <si>
    <t>Prupe.1G181800</t>
  </si>
  <si>
    <t>Prupe.3G005900</t>
  </si>
  <si>
    <t>Prupe.6G305000</t>
  </si>
  <si>
    <t>Prupe.6G007600</t>
  </si>
  <si>
    <t>Prupe.2G204700</t>
  </si>
  <si>
    <t>Prupe.7G248900</t>
  </si>
  <si>
    <t>Prupe.1G032800</t>
  </si>
  <si>
    <t>Prupe.1G091400</t>
  </si>
  <si>
    <t>Prupe.1G334500</t>
  </si>
  <si>
    <t>Prupe.7G066700</t>
  </si>
  <si>
    <t>Prupe.1G520600</t>
  </si>
  <si>
    <t>Prupe.2G206600</t>
  </si>
  <si>
    <t>Prupe.8G004100</t>
  </si>
  <si>
    <t>Prupe.1G245400</t>
  </si>
  <si>
    <t>Prupe.4G079400</t>
  </si>
  <si>
    <t>Prupe.6G083100</t>
  </si>
  <si>
    <t>Prupe.3G024900</t>
  </si>
  <si>
    <t>Prupe.1G397400</t>
  </si>
  <si>
    <t>Prupe.1G327000</t>
  </si>
  <si>
    <t>Prupe.4G066300</t>
  </si>
  <si>
    <t>Prupe.4G059600</t>
  </si>
  <si>
    <t>Prupe.2G178200</t>
  </si>
  <si>
    <t>Prupe.2G322300</t>
  </si>
  <si>
    <t>Prupe.5G090100</t>
  </si>
  <si>
    <t>Prupe.1G296300</t>
  </si>
  <si>
    <t>Prupe.1G143200</t>
  </si>
  <si>
    <t>Prupe.2G202000</t>
  </si>
  <si>
    <t>Prupe.2G222500</t>
  </si>
  <si>
    <t>Prupe.1G021700</t>
  </si>
  <si>
    <t>Prupe.4G155200</t>
  </si>
  <si>
    <t>Prupe.6G289300</t>
  </si>
  <si>
    <t>Prupe.3G287700</t>
  </si>
  <si>
    <t>Prupe.1G202100</t>
  </si>
  <si>
    <t>Prupe.2G148600</t>
  </si>
  <si>
    <t>Prupe.1G457200</t>
  </si>
  <si>
    <t>Prupe.4G176200</t>
  </si>
  <si>
    <t>Prupe.1G158300</t>
  </si>
  <si>
    <t>Prupe.2G160400</t>
  </si>
  <si>
    <t>Prupe.5G069600</t>
  </si>
  <si>
    <t>Prupe.7G106700</t>
  </si>
  <si>
    <t>Prupe.7G051800</t>
  </si>
  <si>
    <t>Prupe.1G177700</t>
  </si>
  <si>
    <t>Prupe.1G458200</t>
  </si>
  <si>
    <t>Prupe.5G129900</t>
  </si>
  <si>
    <t>Prupe.8G065500</t>
  </si>
  <si>
    <t>Prupe.1G439500</t>
  </si>
  <si>
    <t>Prupe.1G453700</t>
  </si>
  <si>
    <t>Prupe.1G060900</t>
  </si>
  <si>
    <t>Prupe.4G163100</t>
  </si>
  <si>
    <t>Prupe.5G152200</t>
  </si>
  <si>
    <t>Prupe.4G013200</t>
  </si>
  <si>
    <t>Prupe.8G209600</t>
  </si>
  <si>
    <t>Prupe.7G107500</t>
  </si>
  <si>
    <t>Prupe.3G144500</t>
  </si>
  <si>
    <t>Prupe.1G477200</t>
  </si>
  <si>
    <t>Prupe.4G258100</t>
  </si>
  <si>
    <t>Prupe.4G230400</t>
  </si>
  <si>
    <t>Gene Description</t>
  </si>
  <si>
    <t>unknown protein</t>
  </si>
  <si>
    <t>disease resistance protein (TIR-NBS-LRR class), putative</t>
  </si>
  <si>
    <t>NA</t>
  </si>
  <si>
    <t>PDF1 (PROTODERMAL FACTOR 1)</t>
  </si>
  <si>
    <t>ACA1 (ALPHA CARBONIC ANHYDRASE 1); carbonate dehydratase/ zinc ion binding</t>
  </si>
  <si>
    <t>pectinesterase family protein</t>
  </si>
  <si>
    <t>MATE efflux family protein</t>
  </si>
  <si>
    <t>F-box family protein</t>
  </si>
  <si>
    <t>ATGSTU19 (GLUTATHIONE S-TRANSFERASE TAU 19); glutathione binding / glutathione transferase</t>
  </si>
  <si>
    <t>calcium-binding EF hand family protein</t>
  </si>
  <si>
    <t>transferase, transferring glycosyl groups</t>
  </si>
  <si>
    <t>DNAJ heat shock protein, putative</t>
  </si>
  <si>
    <t>ATGLR2.7; intracellular ligand-gated ion channel</t>
  </si>
  <si>
    <t>pentatricopeptide (PPR) repeat-containing protein</t>
  </si>
  <si>
    <t>BTB/POZ domain-containing protein</t>
  </si>
  <si>
    <t>ATMRP9; ATPase, coupled to transmembrane movement of substances</t>
  </si>
  <si>
    <t>CBF4 (C- REPEAT-BINDING FACTOR 4); DNA binding / transcription activator/ transcription factor</t>
  </si>
  <si>
    <t>EXL2 (EXORDIUM LIKE 2)</t>
  </si>
  <si>
    <t>RDR1 (RNA-DEPENDENT RNA POLYMERASE 1); RNA-directed RNA polymerase/ nucleic acid binding</t>
  </si>
  <si>
    <t>GDSL-motif lipase/hydrolase family protein</t>
  </si>
  <si>
    <t>ATMRP3; ATPase, coupled to transmembrane movement of substances / chlorophyll catabolite transporter/ glutathione S-conjugate-exporting ATPase</t>
  </si>
  <si>
    <t>auxin-responsive family protein</t>
  </si>
  <si>
    <t>RD22; nutrient reservoir</t>
  </si>
  <si>
    <t>ATOSM34 (osmotin 34)</t>
  </si>
  <si>
    <t>FBL17; ubiquitin-protein ligase</t>
  </si>
  <si>
    <t>HEN1 (HUA ENHANCER 1); RNA methyltransferase</t>
  </si>
  <si>
    <t>MLP423 (MLP-LIKE PROTEIN 423)</t>
  </si>
  <si>
    <t>tRNA-splicing endonuclease positive effector-related</t>
  </si>
  <si>
    <t>peroxidase, putative</t>
  </si>
  <si>
    <t>ELIP1 (EARLY LIGHT-INDUCABLE PROTEIN); chlorophyll binding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</si>
  <si>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</si>
  <si>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tryptophan synthase, alpha subunit, putative</t>
  </si>
  <si>
    <t>nodulin family protein</t>
  </si>
  <si>
    <t>pathogenesis-related thaumatin family protein</t>
  </si>
  <si>
    <t>allergen V5/Tpx-1-related family protein</t>
  </si>
  <si>
    <t>ATGSTF12 (ARABIDOPSIS THALIANA GLUTATHIONE S-TRANSFERASE PHI 12); glutathione transferase</t>
  </si>
  <si>
    <t>lipase, putative</t>
  </si>
  <si>
    <t>short-chain dehydrogenase/reductase (SDR) family protein</t>
  </si>
  <si>
    <t>zinc finger (B-box type) family protein</t>
  </si>
  <si>
    <t>tyrosine decarboxylase, putative</t>
  </si>
  <si>
    <t>light repressible receptor protein kinase</t>
  </si>
  <si>
    <t>late embryogenesis abundant domain-containing protein / LEA domain-containing protein</t>
  </si>
  <si>
    <t>EXO (EXORDIUM)</t>
  </si>
  <si>
    <t>protease inhibitor/seed storage/lipid transfer protein (LTP) family protein</t>
  </si>
  <si>
    <t>transcription initiation factor IIB-2 / general transcription factor TFIIB-2 (TFIIB2)</t>
  </si>
  <si>
    <t>transcription regulator</t>
  </si>
  <si>
    <t>GASA1 (GAST1 PROTEIN HOMOLOG 1)</t>
  </si>
  <si>
    <t>acidic endochitinase (CHIB1)</t>
  </si>
  <si>
    <t>carbohydrate transmembrane transporter/ phosphate transmembrane transporter/ sugar:hydrogen symporter</t>
  </si>
  <si>
    <t>CYP71A23; electron carrier/ heme binding / iron ion binding / monooxygenase/ oxygen binding</t>
  </si>
  <si>
    <t>APM1 (AMINOPEPTIDASE M1); aminopeptidase</t>
  </si>
  <si>
    <t>AP2 domain-containing transcription factor, putative</t>
  </si>
  <si>
    <t>CAS1 (cycloartenol synthase 1); cycloartenol synthase</t>
  </si>
  <si>
    <t>catalytic/ pyridoxal phosphate binding</t>
  </si>
  <si>
    <t>DCL2 (DICER-LIKE 2); ATP binding / ATP-dependent helicase/ RNA binding / double-stranded RNA binding / helicase/ nucleic acid binding / ribonuclease III</t>
  </si>
  <si>
    <t>protease inhibitor, putative</t>
  </si>
  <si>
    <t>integral membrane family protein / nodulin MtN21-related</t>
  </si>
  <si>
    <t>aldo/keto reductase, putative</t>
  </si>
  <si>
    <t>BAS1 (PHYB ACTIVATION TAGGED SUPPRESSOR 1); oxygen binding / steroid hydroxylase</t>
  </si>
  <si>
    <t>CYP78A8; electron carrier/ heme binding / iron ion binding / monooxygenase/ oxygen binding</t>
  </si>
  <si>
    <t>KNAT1 (KNOTTED-LIKE FROM ARABIDOPSIS THALIANA); transcription factor</t>
  </si>
  <si>
    <t>ATCM2 (chorismate mutase 2); chorismate mutase</t>
  </si>
  <si>
    <t>CYP72A15; electron carrier/ heme binding / iron ion binding / monooxygenase/ oxygen binding</t>
  </si>
  <si>
    <t>FAD-binding domain-containing protein</t>
  </si>
  <si>
    <t>UGT73B3 (UDP-glucosyl transferase 73B3); UDP-glycosyltransferase/ abscisic acid glucosyltransferase/ quercetin 3-O-glucosyltransferase/ transferase, transferring hexosyl groups</t>
  </si>
  <si>
    <t>glycoside hydrolase family 28 protein / polygalacturonase (pectinase) family protein</t>
  </si>
  <si>
    <t>condensation domain-containing protein</t>
  </si>
  <si>
    <t>DGL (DONGLE); triacylglycerol lipase</t>
  </si>
  <si>
    <t>COPT1 (copper transporter 1); copper ion transmembrane transporter</t>
  </si>
  <si>
    <t>no apical meristem (NAM) family protein</t>
  </si>
  <si>
    <t>AtCXE18 (Arabidopsis thaliana carboxyesterase 18); carboxylesterase</t>
  </si>
  <si>
    <t>cysteine proteinase, putative</t>
  </si>
  <si>
    <t>ALPHA-VPE (alpha-vacuolar processing enzyme); cysteine-type endopeptidase</t>
  </si>
  <si>
    <t>LEA14 (LATE EMBRYOGENESIS ABUNDANT 14)</t>
  </si>
  <si>
    <t>DREB1A (DEHYDRATION RESPONSE ELEMENT B1A); DNA binding / transcription activator/ transcription factor</t>
  </si>
  <si>
    <t>SYD (SPLAYED); ATPase/ chromatin binding</t>
  </si>
  <si>
    <t>trypsin and protease inhibitor family protein / Kunitz family protein</t>
  </si>
  <si>
    <t>CYP704A2; electron carrier/ heme binding / iron ion binding / monooxygenase/ oxygen binding</t>
  </si>
  <si>
    <t>ERF4 (ETHYLENE RESPONSIVE ELEMENT BINDING FACTOR 4); DNA binding / protein binding / transcription factor/ transcription repressor</t>
  </si>
  <si>
    <t>PLA2A (PHOSPHOLIPASE A 2A); lipase/ nutrient reservoir</t>
  </si>
  <si>
    <t>ERD2 (EARLY-RESPONSIVE TO DEHYDRATION 2); ATP binding</t>
  </si>
  <si>
    <t>pectate lyase family protein</t>
  </si>
  <si>
    <t>CYP94B3; electron carrier/ heme binding / iron ion binding / monooxygenase/ oxygen binding</t>
  </si>
  <si>
    <t>Prupe.8G111600</t>
  </si>
  <si>
    <t>Prupe.7G050900</t>
  </si>
  <si>
    <t>Prupe.2G011500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</si>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</sst>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0" fillId="33" borderId="0" xfId="0" applyFill="1"/>
    <xf numFmtId="0" fontId="18" fillId="0" borderId="0" xfId="0" applyFont="1"/>
    <xf numFmtId="0" fontId="18" fillId="33" borderId="0" xfId="0" applyFont="1" applyFill="1"/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pickSlice('/chart/pantherChart.jsp?listType=1&amp;filterLevel=1&amp;type=1&amp;chartType=1&amp;trackingId=E93A8DA7AA5E9027369DA6DEAF4EEEFE&amp;save=yes&amp;basketItems=all',%200)" TargetMode="External"/><Relationship Id="rId2" Type="http://schemas.openxmlformats.org/officeDocument/2006/relationships/hyperlink" Target="javascript:popup('colorPallete.jsp?catSelection=GO:0005488');" TargetMode="External"/><Relationship Id="rId1" Type="http://schemas.openxmlformats.org/officeDocument/2006/relationships/image" Target="../media/image1.gif"/><Relationship Id="rId5" Type="http://schemas.openxmlformats.org/officeDocument/2006/relationships/hyperlink" Target="javascript:popup('colorPallete.jsp?catSelection=GO:0003824');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152400</xdr:colOff>
      <xdr:row>15</xdr:row>
      <xdr:rowOff>152400</xdr:rowOff>
    </xdr:to>
    <xdr:pic>
      <xdr:nvPicPr>
        <xdr:cNvPr id="11" name="Imagen 10" descr="http://www.pantherdb.org/images/spacer.gif">
          <a:extLst>
            <a:ext uri="{FF2B5EF4-FFF2-40B4-BE49-F238E27FC236}">
              <a16:creationId xmlns:a16="http://schemas.microsoft.com/office/drawing/2014/main" id="{8E2D37C2-0FF4-8E4B-9CF2-5742E65F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3775" y="30003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152400</xdr:colOff>
      <xdr:row>16</xdr:row>
      <xdr:rowOff>152400</xdr:rowOff>
    </xdr:to>
    <xdr:pic>
      <xdr:nvPicPr>
        <xdr:cNvPr id="12" name="Imagen 11" descr="http://www.pantherdb.org/images/spacer.gif">
          <a:extLst>
            <a:ext uri="{FF2B5EF4-FFF2-40B4-BE49-F238E27FC236}">
              <a16:creationId xmlns:a16="http://schemas.microsoft.com/office/drawing/2014/main" id="{19B1A653-0D2B-9F44-B7EC-CFA1CF36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3775" y="320992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152400</xdr:colOff>
      <xdr:row>17</xdr:row>
      <xdr:rowOff>152400</xdr:rowOff>
    </xdr:to>
    <xdr:pic>
      <xdr:nvPicPr>
        <xdr:cNvPr id="13" name="Imagen 12" descr="http://www.pantherdb.org/images/spacer.gif">
          <a:extLst>
            <a:ext uri="{FF2B5EF4-FFF2-40B4-BE49-F238E27FC236}">
              <a16:creationId xmlns:a16="http://schemas.microsoft.com/office/drawing/2014/main" id="{75074776-6DFD-ED4A-A136-DD31C7EA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3775" y="34194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152400</xdr:colOff>
      <xdr:row>18</xdr:row>
      <xdr:rowOff>152400</xdr:rowOff>
    </xdr:to>
    <xdr:pic>
      <xdr:nvPicPr>
        <xdr:cNvPr id="14" name="Imagen 13" descr="http://www.pantherdb.org/images/spacer.gif">
          <a:extLst>
            <a:ext uri="{FF2B5EF4-FFF2-40B4-BE49-F238E27FC236}">
              <a16:creationId xmlns:a16="http://schemas.microsoft.com/office/drawing/2014/main" id="{FA402853-0007-7E4D-B5E2-931EF0C4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3775" y="362902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152400</xdr:colOff>
      <xdr:row>19</xdr:row>
      <xdr:rowOff>152400</xdr:rowOff>
    </xdr:to>
    <xdr:pic>
      <xdr:nvPicPr>
        <xdr:cNvPr id="15" name="Imagen 14" descr="http://www.pantherdb.org/images/spacer.gif">
          <a:extLst>
            <a:ext uri="{FF2B5EF4-FFF2-40B4-BE49-F238E27FC236}">
              <a16:creationId xmlns:a16="http://schemas.microsoft.com/office/drawing/2014/main" id="{F328A920-A553-094C-BA75-9F61DEE4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3775" y="383857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101600</xdr:colOff>
      <xdr:row>53</xdr:row>
      <xdr:rowOff>101600</xdr:rowOff>
    </xdr:to>
    <xdr:pic>
      <xdr:nvPicPr>
        <xdr:cNvPr id="16" name="Imagen 15" descr="Select your own color">
          <a:hlinkClick xmlns:r="http://schemas.openxmlformats.org/officeDocument/2006/relationships" r:id="rId2" tgtFrame="_top"/>
          <a:extLst>
            <a:ext uri="{FF2B5EF4-FFF2-40B4-BE49-F238E27FC236}">
              <a16:creationId xmlns:a16="http://schemas.microsoft.com/office/drawing/2014/main" id="{3DED1D35-9842-364B-B4D2-2364955B1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32700" y="10648950"/>
          <a:ext cx="101600" cy="10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152400</xdr:colOff>
      <xdr:row>53</xdr:row>
      <xdr:rowOff>152400</xdr:rowOff>
    </xdr:to>
    <xdr:pic>
      <xdr:nvPicPr>
        <xdr:cNvPr id="17" name="Imagen 16" descr="http://www.pantherdb.org/images/spacer.gif">
          <a:extLst>
            <a:ext uri="{FF2B5EF4-FFF2-40B4-BE49-F238E27FC236}">
              <a16:creationId xmlns:a16="http://schemas.microsoft.com/office/drawing/2014/main" id="{49DEECB2-1E4D-3849-98F7-374D5A74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70900" y="1064895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161925</xdr:colOff>
      <xdr:row>53</xdr:row>
      <xdr:rowOff>0</xdr:rowOff>
    </xdr:from>
    <xdr:to>
      <xdr:col>7</xdr:col>
      <xdr:colOff>263525</xdr:colOff>
      <xdr:row>53</xdr:row>
      <xdr:rowOff>101600</xdr:rowOff>
    </xdr:to>
    <xdr:pic>
      <xdr:nvPicPr>
        <xdr:cNvPr id="18" name="Imagen 17" descr="explode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1BD3B4C-C6A0-A043-BA27-8E52B493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36000" y="10648950"/>
          <a:ext cx="101600" cy="10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101600</xdr:colOff>
      <xdr:row>53</xdr:row>
      <xdr:rowOff>101600</xdr:rowOff>
    </xdr:to>
    <xdr:pic>
      <xdr:nvPicPr>
        <xdr:cNvPr id="19" name="Imagen 18" descr="Select your own color">
          <a:hlinkClick xmlns:r="http://schemas.openxmlformats.org/officeDocument/2006/relationships" r:id="rId5" tgtFrame="_top"/>
          <a:extLst>
            <a:ext uri="{FF2B5EF4-FFF2-40B4-BE49-F238E27FC236}">
              <a16:creationId xmlns:a16="http://schemas.microsoft.com/office/drawing/2014/main" id="{05BD4324-0632-B54B-ACC8-24C57153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32700" y="10648950"/>
          <a:ext cx="101600" cy="10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008.582886689815" createdVersion="6" refreshedVersion="6" minRefreshableVersion="3" recordCount="110">
  <cacheSource type="worksheet">
    <worksheetSource ref="E1:E1048576" sheet="hits_BP"/>
  </cacheSource>
  <cacheFields count="1">
    <cacheField name="Category/GO term" numFmtId="0">
      <sharedItems containsBlank="1" count="9">
        <s v="biological regulation (GO:0065007)"/>
        <s v="cellular component organization or biogenesis (GO:0071840)"/>
        <s v="cellular process (GO:0009987)  "/>
        <s v="developmental process (GO:0032502)"/>
        <s v="localization (GO:0051179)  "/>
        <s v="metabolic process (GO:0008152)"/>
        <s v="multicellular organismal process (GO:0032501) "/>
        <s v="response to stimulus (GO:0050896)  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Pedro José Martínez" refreshedDate="44010.59718449074" createdVersion="6" refreshedVersion="6" minRefreshableVersion="3" recordCount="131">
  <cacheSource type="worksheet">
    <worksheetSource ref="E1:E1048576" sheet="hits_CC"/>
  </cacheSource>
  <cacheFields count="1">
    <cacheField name="Category/GO term - High Level" numFmtId="0">
      <sharedItems containsBlank="1" count="12">
        <s v="cell junction (GO:0030054)  "/>
        <s v="cell part (GO:0044464)  "/>
        <s v="cell (GO:0005623)"/>
        <s v="extracellular region part (GO:0044421)  "/>
        <s v="extracellular region (GO:0005576)  "/>
        <s v="membrane part (GO:0044425)  "/>
        <s v="membrane (GO:0016020)  "/>
        <s v="organelle part (GO:0044422)  "/>
        <s v="organelle (GO:0043226)"/>
        <s v="plasmodesma (GO:0009506)  "/>
        <s v="protein-containing complex (GO:0032991)  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Pedro José Martínez" refreshedDate="44010.598041898149" createdVersion="6" refreshedVersion="6" minRefreshableVersion="3" recordCount="55">
  <cacheSource type="worksheet">
    <worksheetSource ref="E1:E1048576" sheet="hits_MF"/>
  </cacheSource>
  <cacheFields count="1">
    <cacheField name="Category/GO term" numFmtId="0">
      <sharedItems containsBlank="1" count="8">
        <s v="Binding (GO:0005488)"/>
        <s v="transporter activity (GO:0005215)  "/>
        <s v="catalytic activity (GO:0003824) "/>
        <s v="molecular function regulator (GO:0098772)  "/>
        <s v="molecular transducer activity (GO:0060089)  "/>
        <s v="transcription regulator activity (GO:0140110"/>
        <s v="transcription regulator activity (GO:0140111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0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7"/>
  </r>
  <r>
    <x v="7"/>
  </r>
  <r>
    <x v="7"/>
  </r>
  <r>
    <x v="7"/>
  </r>
  <r>
    <x v="7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31"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4"/>
  </r>
  <r>
    <x v="4"/>
  </r>
  <r>
    <x v="4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9"/>
  </r>
  <r>
    <x v="10"/>
  </r>
  <r>
    <x v="10"/>
  </r>
  <r>
    <x v="10"/>
  </r>
  <r>
    <x v="10"/>
  </r>
  <r>
    <x v="10"/>
  </r>
  <r>
    <x v="10"/>
  </r>
  <r>
    <x v="1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55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4"/>
  </r>
  <r>
    <x v="5"/>
  </r>
  <r>
    <x v="6"/>
  </r>
  <r>
    <x v="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laDinámica2" cacheId="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2" firstHeaderRow="1" firstDataRow="1" firstDataCol="1"/>
  <pivotFields count="1">
    <pivotField axis="axisRow" dataField="1" showAll="0">
      <items count="9">
        <item x="0"/>
        <item x="2"/>
        <item x="3"/>
        <item x="4"/>
        <item x="5"/>
        <item x="6"/>
        <item x="1"/>
        <item x="7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Category Count/GO term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Dinámica5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3" firstHeaderRow="1" firstDataRow="1" firstDataCol="1"/>
  <pivotFields count="1"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ategory Count/GO term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TablaDinámica1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6" firstHeaderRow="1" firstDataRow="1" firstDataCol="1"/>
  <pivotFields count="1">
    <pivotField axis="axisRow" dataField="1" showAll="0">
      <items count="13">
        <item x="2"/>
        <item x="0"/>
        <item x="1"/>
        <item x="4"/>
        <item x="3"/>
        <item x="6"/>
        <item x="5"/>
        <item x="8"/>
        <item x="7"/>
        <item x="9"/>
        <item x="10"/>
        <item x="11"/>
        <item t="default"/>
      </items>
    </pivotField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Category Count/GO term -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B28" sqref="B28"/>
    </sheetView>
  </sheetViews>
  <sheetFormatPr baseColWidth="10" defaultRowHeight="15.75" x14ac:dyDescent="0.25"/>
  <sheetData>
    <row r="1" spans="1:1" ht="20.25" x14ac:dyDescent="0.25">
      <c r="A1" s="19" t="s">
        <v>705</v>
      </c>
    </row>
    <row r="2" spans="1:1" x14ac:dyDescent="0.25">
      <c r="A2" s="20"/>
    </row>
    <row r="3" spans="1:1" ht="18.75" x14ac:dyDescent="0.25">
      <c r="A3" s="21" t="s">
        <v>706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workbookViewId="0"/>
  </sheetViews>
  <sheetFormatPr baseColWidth="10" defaultRowHeight="15.75" x14ac:dyDescent="0.25"/>
  <cols>
    <col min="1" max="1" width="58.75" bestFit="1" customWidth="1"/>
    <col min="2" max="2" width="14.75" bestFit="1" customWidth="1"/>
    <col min="3" max="3" width="25.875" style="12" customWidth="1"/>
    <col min="4" max="4" width="120.25" bestFit="1" customWidth="1"/>
    <col min="5" max="5" width="52.625" bestFit="1" customWidth="1"/>
    <col min="6" max="6" width="60.75" customWidth="1"/>
    <col min="7" max="7" width="71" customWidth="1"/>
    <col min="8" max="8" width="71.5" bestFit="1" customWidth="1"/>
  </cols>
  <sheetData>
    <row r="1" spans="1:12" x14ac:dyDescent="0.25">
      <c r="A1" s="17" t="s">
        <v>34</v>
      </c>
      <c r="B1" s="17" t="s">
        <v>35</v>
      </c>
      <c r="C1" s="17" t="s">
        <v>618</v>
      </c>
      <c r="D1" s="17" t="s">
        <v>36</v>
      </c>
      <c r="E1" s="17" t="s">
        <v>37</v>
      </c>
      <c r="F1" s="17" t="s">
        <v>467</v>
      </c>
      <c r="G1" s="17" t="s">
        <v>468</v>
      </c>
      <c r="H1" s="17" t="s">
        <v>469</v>
      </c>
      <c r="I1" s="18" t="s">
        <v>463</v>
      </c>
      <c r="J1" s="18" t="s">
        <v>464</v>
      </c>
      <c r="K1" s="18" t="s">
        <v>465</v>
      </c>
      <c r="L1" s="18" t="s">
        <v>466</v>
      </c>
    </row>
    <row r="2" spans="1:12" x14ac:dyDescent="0.25">
      <c r="A2" t="s">
        <v>125</v>
      </c>
      <c r="B2" t="s">
        <v>493</v>
      </c>
      <c r="C2" s="12" t="s">
        <v>648</v>
      </c>
      <c r="D2" t="s">
        <v>126</v>
      </c>
      <c r="H2" t="s">
        <v>128</v>
      </c>
      <c r="I2" s="16">
        <f>IF(F2&gt;0,1,0)</f>
        <v>0</v>
      </c>
      <c r="J2" s="16">
        <f t="shared" ref="J2:K2" si="0">IF(G2&gt;0,1,0)</f>
        <v>0</v>
      </c>
      <c r="K2" s="16">
        <f t="shared" si="0"/>
        <v>1</v>
      </c>
      <c r="L2" s="16">
        <f>I2+J2+K2</f>
        <v>1</v>
      </c>
    </row>
    <row r="3" spans="1:12" x14ac:dyDescent="0.25">
      <c r="A3" t="s">
        <v>203</v>
      </c>
      <c r="B3" t="s">
        <v>494</v>
      </c>
      <c r="C3" s="12" t="s">
        <v>649</v>
      </c>
      <c r="D3" t="s">
        <v>204</v>
      </c>
      <c r="F3" t="s">
        <v>206</v>
      </c>
      <c r="I3" s="16">
        <f t="shared" ref="I3:I66" si="1">IF(F3&gt;0,1,0)</f>
        <v>1</v>
      </c>
      <c r="J3" s="16">
        <f t="shared" ref="J3:J66" si="2">IF(G3&gt;0,1,0)</f>
        <v>0</v>
      </c>
      <c r="K3" s="16">
        <f t="shared" ref="K3:K66" si="3">IF(H3&gt;0,1,0)</f>
        <v>0</v>
      </c>
      <c r="L3" s="16">
        <f t="shared" ref="L3:L66" si="4">I3+J3+K3</f>
        <v>1</v>
      </c>
    </row>
    <row r="4" spans="1:12" x14ac:dyDescent="0.25">
      <c r="A4" t="s">
        <v>232</v>
      </c>
      <c r="B4" t="s">
        <v>572</v>
      </c>
      <c r="C4" s="12" t="s">
        <v>651</v>
      </c>
      <c r="D4" t="s">
        <v>233</v>
      </c>
      <c r="I4" s="16">
        <f t="shared" si="1"/>
        <v>0</v>
      </c>
      <c r="J4" s="16">
        <f t="shared" si="2"/>
        <v>0</v>
      </c>
      <c r="K4" s="16">
        <f t="shared" si="3"/>
        <v>0</v>
      </c>
      <c r="L4" s="16">
        <f t="shared" si="4"/>
        <v>0</v>
      </c>
    </row>
    <row r="5" spans="1:12" x14ac:dyDescent="0.25">
      <c r="A5" t="s">
        <v>93</v>
      </c>
      <c r="B5" t="s">
        <v>573</v>
      </c>
      <c r="C5" s="12" t="s">
        <v>689</v>
      </c>
      <c r="D5" t="s">
        <v>94</v>
      </c>
      <c r="E5" t="s">
        <v>95</v>
      </c>
      <c r="F5" t="s">
        <v>207</v>
      </c>
      <c r="G5" t="s">
        <v>96</v>
      </c>
      <c r="I5" s="16">
        <f t="shared" si="1"/>
        <v>1</v>
      </c>
      <c r="J5" s="16">
        <f t="shared" si="2"/>
        <v>1</v>
      </c>
      <c r="K5" s="16">
        <f t="shared" si="3"/>
        <v>0</v>
      </c>
      <c r="L5" s="16">
        <f t="shared" si="4"/>
        <v>2</v>
      </c>
    </row>
    <row r="6" spans="1:12" x14ac:dyDescent="0.25">
      <c r="A6" t="s">
        <v>208</v>
      </c>
      <c r="B6" t="s">
        <v>495</v>
      </c>
      <c r="C6" s="12" t="s">
        <v>621</v>
      </c>
      <c r="D6" t="s">
        <v>204</v>
      </c>
      <c r="F6" t="s">
        <v>206</v>
      </c>
      <c r="I6" s="16">
        <f t="shared" si="1"/>
        <v>1</v>
      </c>
      <c r="J6" s="16">
        <f t="shared" si="2"/>
        <v>0</v>
      </c>
      <c r="K6" s="16">
        <f t="shared" si="3"/>
        <v>0</v>
      </c>
      <c r="L6" s="16">
        <f t="shared" si="4"/>
        <v>1</v>
      </c>
    </row>
    <row r="7" spans="1:12" x14ac:dyDescent="0.25">
      <c r="A7" t="s">
        <v>41</v>
      </c>
      <c r="B7" t="s">
        <v>496</v>
      </c>
      <c r="C7" s="12" t="s">
        <v>650</v>
      </c>
      <c r="D7" t="s">
        <v>42</v>
      </c>
      <c r="E7" t="s">
        <v>43</v>
      </c>
      <c r="F7" t="s">
        <v>209</v>
      </c>
      <c r="G7" t="s">
        <v>44</v>
      </c>
      <c r="H7" t="s">
        <v>129</v>
      </c>
      <c r="I7" s="16">
        <f t="shared" si="1"/>
        <v>1</v>
      </c>
      <c r="J7" s="16">
        <f t="shared" si="2"/>
        <v>1</v>
      </c>
      <c r="K7" s="16">
        <f t="shared" si="3"/>
        <v>1</v>
      </c>
      <c r="L7" s="16">
        <f t="shared" si="4"/>
        <v>3</v>
      </c>
    </row>
    <row r="8" spans="1:12" x14ac:dyDescent="0.25">
      <c r="A8" t="s">
        <v>234</v>
      </c>
      <c r="B8" t="s">
        <v>497</v>
      </c>
      <c r="C8" s="12" t="s">
        <v>621</v>
      </c>
      <c r="D8" t="s">
        <v>235</v>
      </c>
      <c r="I8" s="16">
        <f t="shared" si="1"/>
        <v>0</v>
      </c>
      <c r="J8" s="16">
        <f t="shared" si="2"/>
        <v>0</v>
      </c>
      <c r="K8" s="16">
        <f t="shared" si="3"/>
        <v>0</v>
      </c>
      <c r="L8" s="16">
        <f t="shared" si="4"/>
        <v>0</v>
      </c>
    </row>
    <row r="9" spans="1:12" x14ac:dyDescent="0.25">
      <c r="A9" t="s">
        <v>236</v>
      </c>
      <c r="B9" t="s">
        <v>498</v>
      </c>
      <c r="C9" s="12" t="s">
        <v>621</v>
      </c>
      <c r="D9" t="s">
        <v>237</v>
      </c>
      <c r="I9" s="16">
        <f t="shared" si="1"/>
        <v>0</v>
      </c>
      <c r="J9" s="16">
        <f t="shared" si="2"/>
        <v>0</v>
      </c>
      <c r="K9" s="16">
        <f t="shared" si="3"/>
        <v>0</v>
      </c>
      <c r="L9" s="16">
        <f t="shared" si="4"/>
        <v>0</v>
      </c>
    </row>
    <row r="10" spans="1:12" x14ac:dyDescent="0.25">
      <c r="A10" t="s">
        <v>106</v>
      </c>
      <c r="B10" t="s">
        <v>499</v>
      </c>
      <c r="C10" s="12" t="s">
        <v>652</v>
      </c>
      <c r="D10" t="s">
        <v>107</v>
      </c>
      <c r="G10" t="s">
        <v>108</v>
      </c>
      <c r="I10" s="16">
        <f t="shared" si="1"/>
        <v>0</v>
      </c>
      <c r="J10" s="16">
        <f t="shared" si="2"/>
        <v>1</v>
      </c>
      <c r="K10" s="16">
        <f t="shared" si="3"/>
        <v>0</v>
      </c>
      <c r="L10" s="16">
        <f t="shared" si="4"/>
        <v>1</v>
      </c>
    </row>
    <row r="11" spans="1:12" x14ac:dyDescent="0.25">
      <c r="A11" t="s">
        <v>238</v>
      </c>
      <c r="B11" t="s">
        <v>500</v>
      </c>
      <c r="C11" s="12" t="s">
        <v>619</v>
      </c>
      <c r="D11" t="s">
        <v>239</v>
      </c>
      <c r="I11" s="16">
        <f t="shared" si="1"/>
        <v>0</v>
      </c>
      <c r="J11" s="16">
        <f t="shared" si="2"/>
        <v>0</v>
      </c>
      <c r="K11" s="16">
        <f t="shared" si="3"/>
        <v>0</v>
      </c>
      <c r="L11" s="16">
        <f t="shared" si="4"/>
        <v>0</v>
      </c>
    </row>
    <row r="12" spans="1:12" x14ac:dyDescent="0.25">
      <c r="A12" t="s">
        <v>130</v>
      </c>
      <c r="B12" t="s">
        <v>574</v>
      </c>
      <c r="C12" s="12" t="s">
        <v>676</v>
      </c>
      <c r="D12" t="s">
        <v>131</v>
      </c>
      <c r="E12" t="s">
        <v>132</v>
      </c>
      <c r="F12" t="s">
        <v>210</v>
      </c>
      <c r="H12" t="s">
        <v>133</v>
      </c>
      <c r="I12" s="16">
        <f t="shared" si="1"/>
        <v>1</v>
      </c>
      <c r="J12" s="16">
        <f t="shared" si="2"/>
        <v>0</v>
      </c>
      <c r="K12" s="16">
        <f t="shared" si="3"/>
        <v>1</v>
      </c>
      <c r="L12" s="16">
        <f t="shared" si="4"/>
        <v>2</v>
      </c>
    </row>
    <row r="13" spans="1:12" x14ac:dyDescent="0.25">
      <c r="A13" t="s">
        <v>97</v>
      </c>
      <c r="B13" t="s">
        <v>575</v>
      </c>
      <c r="C13" s="12" t="s">
        <v>621</v>
      </c>
      <c r="D13" t="s">
        <v>98</v>
      </c>
      <c r="E13" t="s">
        <v>99</v>
      </c>
      <c r="F13" t="s">
        <v>211</v>
      </c>
      <c r="G13" t="s">
        <v>100</v>
      </c>
      <c r="I13" s="16">
        <f t="shared" si="1"/>
        <v>1</v>
      </c>
      <c r="J13" s="16">
        <f t="shared" si="2"/>
        <v>1</v>
      </c>
      <c r="K13" s="16">
        <f t="shared" si="3"/>
        <v>0</v>
      </c>
      <c r="L13" s="16">
        <f t="shared" si="4"/>
        <v>2</v>
      </c>
    </row>
    <row r="14" spans="1:12" x14ac:dyDescent="0.25">
      <c r="A14" t="s">
        <v>164</v>
      </c>
      <c r="B14" t="s">
        <v>501</v>
      </c>
      <c r="C14" s="12" t="s">
        <v>653</v>
      </c>
      <c r="D14" t="s">
        <v>165</v>
      </c>
      <c r="E14" t="s">
        <v>166</v>
      </c>
      <c r="H14" t="s">
        <v>168</v>
      </c>
      <c r="I14" s="16">
        <f t="shared" si="1"/>
        <v>0</v>
      </c>
      <c r="J14" s="16">
        <f t="shared" si="2"/>
        <v>0</v>
      </c>
      <c r="K14" s="16">
        <f t="shared" si="3"/>
        <v>1</v>
      </c>
      <c r="L14" s="16">
        <f t="shared" si="4"/>
        <v>1</v>
      </c>
    </row>
    <row r="15" spans="1:12" x14ac:dyDescent="0.25">
      <c r="A15" t="s">
        <v>240</v>
      </c>
      <c r="B15" t="s">
        <v>576</v>
      </c>
      <c r="C15" s="12" t="s">
        <v>620</v>
      </c>
      <c r="D15" t="s">
        <v>241</v>
      </c>
      <c r="I15" s="16">
        <f t="shared" si="1"/>
        <v>0</v>
      </c>
      <c r="J15" s="16">
        <f t="shared" si="2"/>
        <v>0</v>
      </c>
      <c r="K15" s="16">
        <f t="shared" si="3"/>
        <v>0</v>
      </c>
      <c r="L15" s="16">
        <f t="shared" si="4"/>
        <v>0</v>
      </c>
    </row>
    <row r="16" spans="1:12" x14ac:dyDescent="0.25">
      <c r="A16" t="s">
        <v>242</v>
      </c>
      <c r="B16" t="s">
        <v>502</v>
      </c>
      <c r="C16" s="12" t="s">
        <v>619</v>
      </c>
      <c r="D16" t="s">
        <v>243</v>
      </c>
      <c r="I16" s="16">
        <f t="shared" si="1"/>
        <v>0</v>
      </c>
      <c r="J16" s="16">
        <f t="shared" si="2"/>
        <v>0</v>
      </c>
      <c r="K16" s="16">
        <f t="shared" si="3"/>
        <v>0</v>
      </c>
      <c r="L16" s="16">
        <f t="shared" si="4"/>
        <v>0</v>
      </c>
    </row>
    <row r="17" spans="1:12" x14ac:dyDescent="0.25">
      <c r="A17" t="s">
        <v>0</v>
      </c>
      <c r="B17" t="s">
        <v>503</v>
      </c>
      <c r="C17" s="12" t="s">
        <v>621</v>
      </c>
      <c r="D17" t="s">
        <v>1</v>
      </c>
      <c r="F17" t="s">
        <v>180</v>
      </c>
      <c r="G17" t="s">
        <v>2</v>
      </c>
      <c r="I17" s="16">
        <f t="shared" si="1"/>
        <v>1</v>
      </c>
      <c r="J17" s="16">
        <f t="shared" si="2"/>
        <v>1</v>
      </c>
      <c r="K17" s="16">
        <f t="shared" si="3"/>
        <v>0</v>
      </c>
      <c r="L17" s="16">
        <f t="shared" si="4"/>
        <v>2</v>
      </c>
    </row>
    <row r="18" spans="1:12" x14ac:dyDescent="0.25">
      <c r="A18" t="s">
        <v>45</v>
      </c>
      <c r="B18" t="s">
        <v>577</v>
      </c>
      <c r="C18" s="12" t="s">
        <v>691</v>
      </c>
      <c r="D18" t="s">
        <v>46</v>
      </c>
      <c r="E18" t="s">
        <v>47</v>
      </c>
      <c r="F18" t="s">
        <v>212</v>
      </c>
      <c r="G18" t="s">
        <v>48</v>
      </c>
      <c r="I18" s="16">
        <f t="shared" si="1"/>
        <v>1</v>
      </c>
      <c r="J18" s="16">
        <f t="shared" si="2"/>
        <v>1</v>
      </c>
      <c r="K18" s="16">
        <f t="shared" si="3"/>
        <v>0</v>
      </c>
      <c r="L18" s="16">
        <f t="shared" si="4"/>
        <v>2</v>
      </c>
    </row>
    <row r="19" spans="1:12" x14ac:dyDescent="0.25">
      <c r="A19" t="s">
        <v>244</v>
      </c>
      <c r="B19" t="s">
        <v>504</v>
      </c>
      <c r="C19" s="12" t="s">
        <v>636</v>
      </c>
      <c r="D19" t="s">
        <v>245</v>
      </c>
      <c r="I19" s="16">
        <f t="shared" si="1"/>
        <v>0</v>
      </c>
      <c r="J19" s="16">
        <f t="shared" si="2"/>
        <v>0</v>
      </c>
      <c r="K19" s="16">
        <f t="shared" si="3"/>
        <v>0</v>
      </c>
      <c r="L19" s="16">
        <f t="shared" si="4"/>
        <v>0</v>
      </c>
    </row>
    <row r="20" spans="1:12" x14ac:dyDescent="0.25">
      <c r="A20" t="s">
        <v>109</v>
      </c>
      <c r="B20" t="s">
        <v>578</v>
      </c>
      <c r="C20" s="12" t="s">
        <v>647</v>
      </c>
      <c r="D20" t="s">
        <v>110</v>
      </c>
      <c r="F20" t="s">
        <v>213</v>
      </c>
      <c r="G20" t="s">
        <v>111</v>
      </c>
      <c r="H20" t="s">
        <v>124</v>
      </c>
      <c r="I20" s="16">
        <f t="shared" si="1"/>
        <v>1</v>
      </c>
      <c r="J20" s="16">
        <f t="shared" si="2"/>
        <v>1</v>
      </c>
      <c r="K20" s="16">
        <f t="shared" si="3"/>
        <v>1</v>
      </c>
      <c r="L20" s="16">
        <f t="shared" si="4"/>
        <v>3</v>
      </c>
    </row>
    <row r="21" spans="1:12" x14ac:dyDescent="0.25">
      <c r="A21" t="s">
        <v>134</v>
      </c>
      <c r="B21" t="s">
        <v>505</v>
      </c>
      <c r="C21" s="12" t="s">
        <v>621</v>
      </c>
      <c r="D21" t="s">
        <v>135</v>
      </c>
      <c r="H21" t="s">
        <v>136</v>
      </c>
      <c r="I21" s="16">
        <f t="shared" si="1"/>
        <v>0</v>
      </c>
      <c r="J21" s="16">
        <f t="shared" si="2"/>
        <v>0</v>
      </c>
      <c r="K21" s="16">
        <f t="shared" si="3"/>
        <v>1</v>
      </c>
      <c r="L21" s="16">
        <f t="shared" si="4"/>
        <v>1</v>
      </c>
    </row>
    <row r="22" spans="1:12" x14ac:dyDescent="0.25">
      <c r="A22" t="s">
        <v>246</v>
      </c>
      <c r="B22" t="s">
        <v>579</v>
      </c>
      <c r="C22" s="12" t="s">
        <v>621</v>
      </c>
      <c r="D22" t="s">
        <v>247</v>
      </c>
      <c r="I22" s="16">
        <f t="shared" si="1"/>
        <v>0</v>
      </c>
      <c r="J22" s="16">
        <f t="shared" si="2"/>
        <v>0</v>
      </c>
      <c r="K22" s="16">
        <f t="shared" si="3"/>
        <v>0</v>
      </c>
      <c r="L22" s="16">
        <f t="shared" si="4"/>
        <v>0</v>
      </c>
    </row>
    <row r="23" spans="1:12" x14ac:dyDescent="0.25">
      <c r="A23" t="s">
        <v>248</v>
      </c>
      <c r="B23" t="s">
        <v>580</v>
      </c>
      <c r="C23" s="12" t="s">
        <v>619</v>
      </c>
      <c r="D23" t="s">
        <v>249</v>
      </c>
      <c r="I23" s="16">
        <f t="shared" si="1"/>
        <v>0</v>
      </c>
      <c r="J23" s="16">
        <f t="shared" si="2"/>
        <v>0</v>
      </c>
      <c r="K23" s="16">
        <f t="shared" si="3"/>
        <v>0</v>
      </c>
      <c r="L23" s="16">
        <f t="shared" si="4"/>
        <v>0</v>
      </c>
    </row>
    <row r="24" spans="1:12" x14ac:dyDescent="0.25">
      <c r="A24" t="s">
        <v>49</v>
      </c>
      <c r="B24" t="s">
        <v>581</v>
      </c>
      <c r="C24" s="12" t="s">
        <v>690</v>
      </c>
      <c r="D24" t="s">
        <v>50</v>
      </c>
      <c r="E24" t="s">
        <v>47</v>
      </c>
      <c r="F24" t="s">
        <v>212</v>
      </c>
      <c r="G24" t="s">
        <v>51</v>
      </c>
      <c r="H24" t="s">
        <v>137</v>
      </c>
      <c r="I24" s="16">
        <f t="shared" si="1"/>
        <v>1</v>
      </c>
      <c r="J24" s="16">
        <f t="shared" si="2"/>
        <v>1</v>
      </c>
      <c r="K24" s="16">
        <f t="shared" si="3"/>
        <v>1</v>
      </c>
      <c r="L24" s="16">
        <f t="shared" si="4"/>
        <v>3</v>
      </c>
    </row>
    <row r="25" spans="1:12" x14ac:dyDescent="0.25">
      <c r="A25" t="s">
        <v>52</v>
      </c>
      <c r="B25" t="s">
        <v>506</v>
      </c>
      <c r="C25" s="12" t="s">
        <v>654</v>
      </c>
      <c r="D25" t="s">
        <v>53</v>
      </c>
      <c r="F25" t="s">
        <v>181</v>
      </c>
      <c r="G25" t="s">
        <v>54</v>
      </c>
      <c r="H25" t="s">
        <v>138</v>
      </c>
      <c r="I25" s="16">
        <f t="shared" si="1"/>
        <v>1</v>
      </c>
      <c r="J25" s="16">
        <f t="shared" si="2"/>
        <v>1</v>
      </c>
      <c r="K25" s="16">
        <f t="shared" si="3"/>
        <v>1</v>
      </c>
      <c r="L25" s="16">
        <f t="shared" si="4"/>
        <v>3</v>
      </c>
    </row>
    <row r="26" spans="1:12" x14ac:dyDescent="0.25">
      <c r="A26" t="s">
        <v>250</v>
      </c>
      <c r="B26" t="s">
        <v>507</v>
      </c>
      <c r="C26" s="12" t="s">
        <v>655</v>
      </c>
      <c r="D26" t="s">
        <v>251</v>
      </c>
      <c r="I26" s="16">
        <f t="shared" si="1"/>
        <v>0</v>
      </c>
      <c r="J26" s="16">
        <f t="shared" si="2"/>
        <v>0</v>
      </c>
      <c r="K26" s="16">
        <f t="shared" si="3"/>
        <v>0</v>
      </c>
      <c r="L26" s="16">
        <f t="shared" si="4"/>
        <v>0</v>
      </c>
    </row>
    <row r="27" spans="1:12" x14ac:dyDescent="0.25">
      <c r="A27" t="s">
        <v>195</v>
      </c>
      <c r="B27" t="s">
        <v>508</v>
      </c>
      <c r="C27" s="12" t="s">
        <v>625</v>
      </c>
      <c r="D27" t="s">
        <v>196</v>
      </c>
      <c r="E27" t="s">
        <v>197</v>
      </c>
      <c r="F27" t="s">
        <v>199</v>
      </c>
      <c r="I27" s="16">
        <f t="shared" si="1"/>
        <v>1</v>
      </c>
      <c r="J27" s="16">
        <f t="shared" si="2"/>
        <v>0</v>
      </c>
      <c r="K27" s="16">
        <f t="shared" si="3"/>
        <v>0</v>
      </c>
      <c r="L27" s="16">
        <f t="shared" si="4"/>
        <v>1</v>
      </c>
    </row>
    <row r="28" spans="1:12" x14ac:dyDescent="0.25">
      <c r="A28" t="s">
        <v>252</v>
      </c>
      <c r="B28" t="s">
        <v>509</v>
      </c>
      <c r="C28" s="12" t="s">
        <v>619</v>
      </c>
      <c r="D28" t="s">
        <v>253</v>
      </c>
      <c r="I28" s="16">
        <f t="shared" si="1"/>
        <v>0</v>
      </c>
      <c r="J28" s="16">
        <f t="shared" si="2"/>
        <v>0</v>
      </c>
      <c r="K28" s="16">
        <f t="shared" si="3"/>
        <v>0</v>
      </c>
      <c r="L28" s="16">
        <f t="shared" si="4"/>
        <v>0</v>
      </c>
    </row>
    <row r="29" spans="1:12" x14ac:dyDescent="0.25">
      <c r="A29" t="s">
        <v>139</v>
      </c>
      <c r="B29" t="s">
        <v>582</v>
      </c>
      <c r="C29" s="12" t="s">
        <v>692</v>
      </c>
      <c r="D29" t="s">
        <v>140</v>
      </c>
      <c r="H29" t="s">
        <v>133</v>
      </c>
      <c r="I29" s="16">
        <f t="shared" si="1"/>
        <v>0</v>
      </c>
      <c r="J29" s="16">
        <f t="shared" si="2"/>
        <v>0</v>
      </c>
      <c r="K29" s="16">
        <f t="shared" si="3"/>
        <v>1</v>
      </c>
      <c r="L29" s="16">
        <f t="shared" si="4"/>
        <v>1</v>
      </c>
    </row>
    <row r="30" spans="1:12" x14ac:dyDescent="0.25">
      <c r="A30" t="s">
        <v>254</v>
      </c>
      <c r="B30" t="s">
        <v>510</v>
      </c>
      <c r="C30" s="12" t="s">
        <v>657</v>
      </c>
      <c r="D30" t="s">
        <v>255</v>
      </c>
      <c r="I30" s="16">
        <f t="shared" si="1"/>
        <v>0</v>
      </c>
      <c r="J30" s="16">
        <f t="shared" si="2"/>
        <v>0</v>
      </c>
      <c r="K30" s="16">
        <f t="shared" si="3"/>
        <v>0</v>
      </c>
      <c r="L30" s="16">
        <f t="shared" si="4"/>
        <v>0</v>
      </c>
    </row>
    <row r="31" spans="1:12" x14ac:dyDescent="0.25">
      <c r="A31" t="s">
        <v>256</v>
      </c>
      <c r="B31" t="s">
        <v>583</v>
      </c>
      <c r="C31" s="12" t="s">
        <v>621</v>
      </c>
      <c r="D31" t="s">
        <v>257</v>
      </c>
      <c r="I31" s="16">
        <f t="shared" si="1"/>
        <v>0</v>
      </c>
      <c r="J31" s="16">
        <f t="shared" si="2"/>
        <v>0</v>
      </c>
      <c r="K31" s="16">
        <f t="shared" si="3"/>
        <v>0</v>
      </c>
      <c r="L31" s="16">
        <f t="shared" si="4"/>
        <v>0</v>
      </c>
    </row>
    <row r="32" spans="1:12" x14ac:dyDescent="0.25">
      <c r="A32" t="s">
        <v>112</v>
      </c>
      <c r="B32" t="s">
        <v>511</v>
      </c>
      <c r="C32" s="12" t="s">
        <v>642</v>
      </c>
      <c r="D32" t="s">
        <v>113</v>
      </c>
      <c r="G32" t="s">
        <v>108</v>
      </c>
      <c r="I32" s="16">
        <f t="shared" si="1"/>
        <v>0</v>
      </c>
      <c r="J32" s="16">
        <f t="shared" si="2"/>
        <v>1</v>
      </c>
      <c r="K32" s="16">
        <f t="shared" si="3"/>
        <v>0</v>
      </c>
      <c r="L32" s="16">
        <f t="shared" si="4"/>
        <v>1</v>
      </c>
    </row>
    <row r="33" spans="1:12" x14ac:dyDescent="0.25">
      <c r="A33" t="s">
        <v>258</v>
      </c>
      <c r="B33" t="s">
        <v>584</v>
      </c>
      <c r="C33" s="12" t="s">
        <v>693</v>
      </c>
      <c r="D33" t="s">
        <v>259</v>
      </c>
      <c r="I33" s="16">
        <f t="shared" si="1"/>
        <v>0</v>
      </c>
      <c r="J33" s="16">
        <f t="shared" si="2"/>
        <v>0</v>
      </c>
      <c r="K33" s="16">
        <f t="shared" si="3"/>
        <v>0</v>
      </c>
      <c r="L33" s="16">
        <f t="shared" si="4"/>
        <v>0</v>
      </c>
    </row>
    <row r="34" spans="1:12" x14ac:dyDescent="0.25">
      <c r="A34" t="s">
        <v>260</v>
      </c>
      <c r="B34" t="s">
        <v>585</v>
      </c>
      <c r="C34" s="12" t="s">
        <v>677</v>
      </c>
      <c r="D34" t="s">
        <v>261</v>
      </c>
      <c r="E34" t="s">
        <v>99</v>
      </c>
      <c r="I34" s="16">
        <f t="shared" si="1"/>
        <v>0</v>
      </c>
      <c r="J34" s="16">
        <f t="shared" si="2"/>
        <v>0</v>
      </c>
      <c r="K34" s="16">
        <f t="shared" si="3"/>
        <v>0</v>
      </c>
      <c r="L34" s="16">
        <f t="shared" si="4"/>
        <v>0</v>
      </c>
    </row>
    <row r="35" spans="1:12" x14ac:dyDescent="0.25">
      <c r="A35" t="s">
        <v>262</v>
      </c>
      <c r="B35" t="s">
        <v>512</v>
      </c>
      <c r="C35" s="12" t="s">
        <v>659</v>
      </c>
      <c r="D35" t="s">
        <v>263</v>
      </c>
      <c r="I35" s="16">
        <f t="shared" si="1"/>
        <v>0</v>
      </c>
      <c r="J35" s="16">
        <f t="shared" si="2"/>
        <v>0</v>
      </c>
      <c r="K35" s="16">
        <f t="shared" si="3"/>
        <v>0</v>
      </c>
      <c r="L35" s="16">
        <f t="shared" si="4"/>
        <v>0</v>
      </c>
    </row>
    <row r="36" spans="1:12" x14ac:dyDescent="0.25">
      <c r="A36" t="s">
        <v>3</v>
      </c>
      <c r="B36" t="s">
        <v>586</v>
      </c>
      <c r="C36" s="12" t="s">
        <v>694</v>
      </c>
      <c r="D36" t="s">
        <v>4</v>
      </c>
      <c r="E36" t="s">
        <v>5</v>
      </c>
      <c r="F36" t="s">
        <v>182</v>
      </c>
      <c r="G36" t="s">
        <v>6</v>
      </c>
      <c r="H36" t="s">
        <v>141</v>
      </c>
      <c r="I36" s="16">
        <f t="shared" si="1"/>
        <v>1</v>
      </c>
      <c r="J36" s="16">
        <f t="shared" si="2"/>
        <v>1</v>
      </c>
      <c r="K36" s="16">
        <f t="shared" si="3"/>
        <v>1</v>
      </c>
      <c r="L36" s="16">
        <f t="shared" si="4"/>
        <v>3</v>
      </c>
    </row>
    <row r="37" spans="1:12" x14ac:dyDescent="0.25">
      <c r="A37" t="s">
        <v>264</v>
      </c>
      <c r="B37" t="s">
        <v>587</v>
      </c>
      <c r="C37" s="12" t="s">
        <v>688</v>
      </c>
      <c r="D37" t="s">
        <v>265</v>
      </c>
      <c r="I37" s="16">
        <f t="shared" si="1"/>
        <v>0</v>
      </c>
      <c r="J37" s="16">
        <f t="shared" si="2"/>
        <v>0</v>
      </c>
      <c r="K37" s="16">
        <f t="shared" si="3"/>
        <v>0</v>
      </c>
      <c r="L37" s="16">
        <f t="shared" si="4"/>
        <v>0</v>
      </c>
    </row>
    <row r="38" spans="1:12" x14ac:dyDescent="0.25">
      <c r="A38" t="s">
        <v>266</v>
      </c>
      <c r="B38" t="s">
        <v>513</v>
      </c>
      <c r="C38" s="12" t="s">
        <v>658</v>
      </c>
      <c r="D38" t="s">
        <v>267</v>
      </c>
      <c r="I38" s="16">
        <f t="shared" si="1"/>
        <v>0</v>
      </c>
      <c r="J38" s="16">
        <f t="shared" si="2"/>
        <v>0</v>
      </c>
      <c r="K38" s="16">
        <f t="shared" si="3"/>
        <v>0</v>
      </c>
      <c r="L38" s="16">
        <f t="shared" si="4"/>
        <v>0</v>
      </c>
    </row>
    <row r="39" spans="1:12" x14ac:dyDescent="0.25">
      <c r="A39" t="s">
        <v>142</v>
      </c>
      <c r="B39" t="s">
        <v>514</v>
      </c>
      <c r="C39" s="12" t="s">
        <v>619</v>
      </c>
      <c r="D39" t="s">
        <v>143</v>
      </c>
      <c r="F39" t="s">
        <v>214</v>
      </c>
      <c r="H39" t="s">
        <v>144</v>
      </c>
      <c r="I39" s="16">
        <f t="shared" si="1"/>
        <v>1</v>
      </c>
      <c r="J39" s="16">
        <f t="shared" si="2"/>
        <v>0</v>
      </c>
      <c r="K39" s="16">
        <f t="shared" si="3"/>
        <v>1</v>
      </c>
      <c r="L39" s="16">
        <f t="shared" si="4"/>
        <v>2</v>
      </c>
    </row>
    <row r="40" spans="1:12" x14ac:dyDescent="0.25">
      <c r="A40" t="s">
        <v>268</v>
      </c>
      <c r="B40" t="s">
        <v>588</v>
      </c>
      <c r="C40" s="12" t="s">
        <v>621</v>
      </c>
      <c r="D40" t="s">
        <v>269</v>
      </c>
      <c r="I40" s="16">
        <f t="shared" si="1"/>
        <v>0</v>
      </c>
      <c r="J40" s="16">
        <f t="shared" si="2"/>
        <v>0</v>
      </c>
      <c r="K40" s="16">
        <f t="shared" si="3"/>
        <v>0</v>
      </c>
      <c r="L40" s="16">
        <f t="shared" si="4"/>
        <v>0</v>
      </c>
    </row>
    <row r="41" spans="1:12" x14ac:dyDescent="0.25">
      <c r="A41" t="s">
        <v>145</v>
      </c>
      <c r="B41" t="s">
        <v>589</v>
      </c>
      <c r="C41" s="12" t="s">
        <v>648</v>
      </c>
      <c r="D41" t="s">
        <v>126</v>
      </c>
      <c r="H41" t="s">
        <v>128</v>
      </c>
      <c r="I41" s="16">
        <f t="shared" si="1"/>
        <v>0</v>
      </c>
      <c r="J41" s="16">
        <f t="shared" si="2"/>
        <v>0</v>
      </c>
      <c r="K41" s="16">
        <f t="shared" si="3"/>
        <v>1</v>
      </c>
      <c r="L41" s="16">
        <f t="shared" si="4"/>
        <v>1</v>
      </c>
    </row>
    <row r="42" spans="1:12" x14ac:dyDescent="0.25">
      <c r="A42" t="s">
        <v>270</v>
      </c>
      <c r="B42" t="s">
        <v>515</v>
      </c>
      <c r="C42" s="12" t="s">
        <v>660</v>
      </c>
      <c r="D42" t="s">
        <v>271</v>
      </c>
      <c r="I42" s="16">
        <f t="shared" si="1"/>
        <v>0</v>
      </c>
      <c r="J42" s="16">
        <f t="shared" si="2"/>
        <v>0</v>
      </c>
      <c r="K42" s="16">
        <f t="shared" si="3"/>
        <v>0</v>
      </c>
      <c r="L42" s="16">
        <f t="shared" si="4"/>
        <v>0</v>
      </c>
    </row>
    <row r="43" spans="1:12" x14ac:dyDescent="0.25">
      <c r="A43" t="s">
        <v>272</v>
      </c>
      <c r="B43" t="s">
        <v>516</v>
      </c>
      <c r="C43" s="12" t="s">
        <v>661</v>
      </c>
      <c r="D43" t="s">
        <v>273</v>
      </c>
      <c r="I43" s="16">
        <f t="shared" si="1"/>
        <v>0</v>
      </c>
      <c r="J43" s="16">
        <f t="shared" si="2"/>
        <v>0</v>
      </c>
      <c r="K43" s="16">
        <f t="shared" si="3"/>
        <v>0</v>
      </c>
      <c r="L43" s="16">
        <f t="shared" si="4"/>
        <v>0</v>
      </c>
    </row>
    <row r="44" spans="1:12" x14ac:dyDescent="0.25">
      <c r="A44" t="s">
        <v>274</v>
      </c>
      <c r="B44" t="s">
        <v>590</v>
      </c>
      <c r="C44" s="12" t="s">
        <v>695</v>
      </c>
      <c r="D44" t="s">
        <v>275</v>
      </c>
      <c r="E44" t="s">
        <v>276</v>
      </c>
      <c r="I44" s="16">
        <f t="shared" si="1"/>
        <v>0</v>
      </c>
      <c r="J44" s="16">
        <f t="shared" si="2"/>
        <v>0</v>
      </c>
      <c r="K44" s="16">
        <f t="shared" si="3"/>
        <v>0</v>
      </c>
      <c r="L44" s="16">
        <f t="shared" si="4"/>
        <v>0</v>
      </c>
    </row>
    <row r="45" spans="1:12" x14ac:dyDescent="0.25">
      <c r="A45" t="s">
        <v>7</v>
      </c>
      <c r="B45" t="s">
        <v>517</v>
      </c>
      <c r="C45" s="12" t="s">
        <v>621</v>
      </c>
      <c r="D45" t="s">
        <v>8</v>
      </c>
      <c r="E45" t="s">
        <v>9</v>
      </c>
      <c r="F45" t="s">
        <v>183</v>
      </c>
      <c r="G45" t="s">
        <v>10</v>
      </c>
      <c r="H45" t="s">
        <v>146</v>
      </c>
      <c r="I45" s="16">
        <f t="shared" si="1"/>
        <v>1</v>
      </c>
      <c r="J45" s="16">
        <f t="shared" si="2"/>
        <v>1</v>
      </c>
      <c r="K45" s="16">
        <f t="shared" si="3"/>
        <v>1</v>
      </c>
      <c r="L45" s="16">
        <f t="shared" si="4"/>
        <v>3</v>
      </c>
    </row>
    <row r="46" spans="1:12" x14ac:dyDescent="0.25">
      <c r="A46" t="s">
        <v>277</v>
      </c>
      <c r="B46" t="s">
        <v>518</v>
      </c>
      <c r="C46" s="12" t="s">
        <v>619</v>
      </c>
      <c r="D46" t="s">
        <v>278</v>
      </c>
      <c r="I46" s="16">
        <f t="shared" si="1"/>
        <v>0</v>
      </c>
      <c r="J46" s="16">
        <f t="shared" si="2"/>
        <v>0</v>
      </c>
      <c r="K46" s="16">
        <f t="shared" si="3"/>
        <v>0</v>
      </c>
      <c r="L46" s="16">
        <f t="shared" si="4"/>
        <v>0</v>
      </c>
    </row>
    <row r="47" spans="1:12" x14ac:dyDescent="0.25">
      <c r="A47" t="s">
        <v>114</v>
      </c>
      <c r="B47" t="s">
        <v>519</v>
      </c>
      <c r="C47" s="12" t="s">
        <v>652</v>
      </c>
      <c r="D47" t="s">
        <v>107</v>
      </c>
      <c r="G47" t="s">
        <v>108</v>
      </c>
      <c r="I47" s="16">
        <f t="shared" si="1"/>
        <v>0</v>
      </c>
      <c r="J47" s="16">
        <f t="shared" si="2"/>
        <v>1</v>
      </c>
      <c r="K47" s="16">
        <f t="shared" si="3"/>
        <v>0</v>
      </c>
      <c r="L47" s="16">
        <f t="shared" si="4"/>
        <v>1</v>
      </c>
    </row>
    <row r="48" spans="1:12" x14ac:dyDescent="0.25">
      <c r="A48" t="s">
        <v>279</v>
      </c>
      <c r="B48" t="s">
        <v>591</v>
      </c>
      <c r="C48" s="12" t="s">
        <v>664</v>
      </c>
      <c r="D48" t="s">
        <v>280</v>
      </c>
      <c r="I48" s="16">
        <f t="shared" si="1"/>
        <v>0</v>
      </c>
      <c r="J48" s="16">
        <f t="shared" si="2"/>
        <v>0</v>
      </c>
      <c r="K48" s="16">
        <f t="shared" si="3"/>
        <v>0</v>
      </c>
      <c r="L48" s="16">
        <f t="shared" si="4"/>
        <v>0</v>
      </c>
    </row>
    <row r="49" spans="1:12" x14ac:dyDescent="0.25">
      <c r="A49" t="s">
        <v>281</v>
      </c>
      <c r="B49" t="s">
        <v>592</v>
      </c>
      <c r="C49" s="12" t="s">
        <v>621</v>
      </c>
      <c r="I49" s="16">
        <f t="shared" si="1"/>
        <v>0</v>
      </c>
      <c r="J49" s="16">
        <f t="shared" si="2"/>
        <v>0</v>
      </c>
      <c r="K49" s="16">
        <f t="shared" si="3"/>
        <v>0</v>
      </c>
      <c r="L49" s="16">
        <f t="shared" si="4"/>
        <v>0</v>
      </c>
    </row>
    <row r="50" spans="1:12" x14ac:dyDescent="0.25">
      <c r="A50" t="s">
        <v>184</v>
      </c>
      <c r="B50" t="s">
        <v>593</v>
      </c>
      <c r="C50" s="12" t="s">
        <v>646</v>
      </c>
      <c r="D50" t="s">
        <v>185</v>
      </c>
      <c r="E50" t="s">
        <v>186</v>
      </c>
      <c r="F50" t="s">
        <v>187</v>
      </c>
      <c r="I50" s="16">
        <f t="shared" si="1"/>
        <v>1</v>
      </c>
      <c r="J50" s="16">
        <f t="shared" si="2"/>
        <v>0</v>
      </c>
      <c r="K50" s="16">
        <f t="shared" si="3"/>
        <v>0</v>
      </c>
      <c r="L50" s="16">
        <f t="shared" si="4"/>
        <v>1</v>
      </c>
    </row>
    <row r="51" spans="1:12" x14ac:dyDescent="0.25">
      <c r="A51" t="s">
        <v>282</v>
      </c>
      <c r="B51" t="s">
        <v>520</v>
      </c>
      <c r="C51" s="12" t="s">
        <v>640</v>
      </c>
      <c r="D51" t="s">
        <v>283</v>
      </c>
      <c r="I51" s="16">
        <f t="shared" si="1"/>
        <v>0</v>
      </c>
      <c r="J51" s="16">
        <f t="shared" si="2"/>
        <v>0</v>
      </c>
      <c r="K51" s="16">
        <f t="shared" si="3"/>
        <v>0</v>
      </c>
      <c r="L51" s="16">
        <f t="shared" si="4"/>
        <v>0</v>
      </c>
    </row>
    <row r="52" spans="1:12" x14ac:dyDescent="0.25">
      <c r="A52" t="s">
        <v>284</v>
      </c>
      <c r="B52" t="s">
        <v>702</v>
      </c>
      <c r="C52" s="12" t="s">
        <v>621</v>
      </c>
      <c r="D52" t="s">
        <v>285</v>
      </c>
      <c r="I52" s="16">
        <f t="shared" si="1"/>
        <v>0</v>
      </c>
      <c r="J52" s="16">
        <f t="shared" si="2"/>
        <v>0</v>
      </c>
      <c r="K52" s="16">
        <f t="shared" si="3"/>
        <v>0</v>
      </c>
      <c r="L52" s="16">
        <f t="shared" si="4"/>
        <v>0</v>
      </c>
    </row>
    <row r="53" spans="1:12" x14ac:dyDescent="0.25">
      <c r="A53" t="s">
        <v>147</v>
      </c>
      <c r="B53" t="s">
        <v>521</v>
      </c>
      <c r="C53" s="12" t="s">
        <v>631</v>
      </c>
      <c r="D53" t="s">
        <v>148</v>
      </c>
      <c r="F53" t="s">
        <v>200</v>
      </c>
      <c r="H53" t="s">
        <v>136</v>
      </c>
      <c r="I53" s="16">
        <f t="shared" si="1"/>
        <v>1</v>
      </c>
      <c r="J53" s="16">
        <f t="shared" si="2"/>
        <v>0</v>
      </c>
      <c r="K53" s="16">
        <f t="shared" si="3"/>
        <v>1</v>
      </c>
      <c r="L53" s="16">
        <f t="shared" si="4"/>
        <v>2</v>
      </c>
    </row>
    <row r="54" spans="1:12" x14ac:dyDescent="0.25">
      <c r="A54" t="s">
        <v>286</v>
      </c>
      <c r="B54" t="s">
        <v>594</v>
      </c>
      <c r="C54" s="12" t="s">
        <v>696</v>
      </c>
      <c r="D54" t="s">
        <v>287</v>
      </c>
      <c r="E54" t="s">
        <v>99</v>
      </c>
      <c r="I54" s="16">
        <f t="shared" si="1"/>
        <v>0</v>
      </c>
      <c r="J54" s="16">
        <f t="shared" si="2"/>
        <v>0</v>
      </c>
      <c r="K54" s="16">
        <f t="shared" si="3"/>
        <v>0</v>
      </c>
      <c r="L54" s="16">
        <f t="shared" si="4"/>
        <v>0</v>
      </c>
    </row>
    <row r="55" spans="1:12" x14ac:dyDescent="0.25">
      <c r="A55" t="s">
        <v>55</v>
      </c>
      <c r="B55" t="s">
        <v>522</v>
      </c>
      <c r="C55" s="12" t="s">
        <v>663</v>
      </c>
      <c r="D55" t="s">
        <v>56</v>
      </c>
      <c r="E55" t="s">
        <v>57</v>
      </c>
      <c r="F55" t="s">
        <v>188</v>
      </c>
      <c r="G55" t="s">
        <v>58</v>
      </c>
      <c r="H55" t="s">
        <v>149</v>
      </c>
      <c r="I55" s="16">
        <f t="shared" si="1"/>
        <v>1</v>
      </c>
      <c r="J55" s="16">
        <f t="shared" si="2"/>
        <v>1</v>
      </c>
      <c r="K55" s="16">
        <f t="shared" si="3"/>
        <v>1</v>
      </c>
      <c r="L55" s="16">
        <f t="shared" si="4"/>
        <v>3</v>
      </c>
    </row>
    <row r="56" spans="1:12" x14ac:dyDescent="0.25">
      <c r="A56" t="s">
        <v>288</v>
      </c>
      <c r="B56" t="s">
        <v>523</v>
      </c>
      <c r="C56" s="12" t="s">
        <v>665</v>
      </c>
      <c r="D56" t="s">
        <v>289</v>
      </c>
      <c r="I56" s="16">
        <f t="shared" si="1"/>
        <v>0</v>
      </c>
      <c r="J56" s="16">
        <f t="shared" si="2"/>
        <v>0</v>
      </c>
      <c r="K56" s="16">
        <f t="shared" si="3"/>
        <v>0</v>
      </c>
      <c r="L56" s="16">
        <f t="shared" si="4"/>
        <v>0</v>
      </c>
    </row>
    <row r="57" spans="1:12" x14ac:dyDescent="0.25">
      <c r="A57" t="s">
        <v>59</v>
      </c>
      <c r="B57" t="s">
        <v>595</v>
      </c>
      <c r="C57" s="12" t="s">
        <v>669</v>
      </c>
      <c r="D57" t="s">
        <v>60</v>
      </c>
      <c r="E57" t="s">
        <v>61</v>
      </c>
      <c r="F57" t="s">
        <v>189</v>
      </c>
      <c r="G57" t="s">
        <v>62</v>
      </c>
      <c r="H57" t="s">
        <v>138</v>
      </c>
      <c r="I57" s="16">
        <f t="shared" si="1"/>
        <v>1</v>
      </c>
      <c r="J57" s="16">
        <f t="shared" si="2"/>
        <v>1</v>
      </c>
      <c r="K57" s="16">
        <f t="shared" si="3"/>
        <v>1</v>
      </c>
      <c r="L57" s="16">
        <f t="shared" si="4"/>
        <v>3</v>
      </c>
    </row>
    <row r="58" spans="1:12" x14ac:dyDescent="0.25">
      <c r="A58" t="s">
        <v>290</v>
      </c>
      <c r="B58" t="s">
        <v>596</v>
      </c>
      <c r="C58" s="12" t="s">
        <v>697</v>
      </c>
      <c r="D58" t="s">
        <v>291</v>
      </c>
      <c r="I58" s="16">
        <f t="shared" si="1"/>
        <v>0</v>
      </c>
      <c r="J58" s="16">
        <f t="shared" si="2"/>
        <v>0</v>
      </c>
      <c r="K58" s="16">
        <f t="shared" si="3"/>
        <v>0</v>
      </c>
      <c r="L58" s="16">
        <f t="shared" si="4"/>
        <v>0</v>
      </c>
    </row>
    <row r="59" spans="1:12" x14ac:dyDescent="0.25">
      <c r="A59" t="s">
        <v>63</v>
      </c>
      <c r="B59" t="s">
        <v>524</v>
      </c>
      <c r="C59" s="12" t="s">
        <v>627</v>
      </c>
      <c r="D59" t="s">
        <v>64</v>
      </c>
      <c r="F59" t="s">
        <v>215</v>
      </c>
      <c r="G59" t="s">
        <v>54</v>
      </c>
      <c r="H59" t="s">
        <v>138</v>
      </c>
      <c r="I59" s="16">
        <f t="shared" si="1"/>
        <v>1</v>
      </c>
      <c r="J59" s="16">
        <f t="shared" si="2"/>
        <v>1</v>
      </c>
      <c r="K59" s="16">
        <f t="shared" si="3"/>
        <v>1</v>
      </c>
      <c r="L59" s="16">
        <f t="shared" si="4"/>
        <v>3</v>
      </c>
    </row>
    <row r="60" spans="1:12" x14ac:dyDescent="0.25">
      <c r="A60" t="s">
        <v>292</v>
      </c>
      <c r="B60" t="s">
        <v>525</v>
      </c>
      <c r="C60" s="12" t="s">
        <v>641</v>
      </c>
      <c r="D60" t="s">
        <v>293</v>
      </c>
      <c r="I60" s="16">
        <f t="shared" si="1"/>
        <v>0</v>
      </c>
      <c r="J60" s="16">
        <f t="shared" si="2"/>
        <v>0</v>
      </c>
      <c r="K60" s="16">
        <f t="shared" si="3"/>
        <v>0</v>
      </c>
      <c r="L60" s="16">
        <f t="shared" si="4"/>
        <v>0</v>
      </c>
    </row>
    <row r="61" spans="1:12" x14ac:dyDescent="0.25">
      <c r="A61" t="s">
        <v>216</v>
      </c>
      <c r="B61" t="s">
        <v>526</v>
      </c>
      <c r="C61" s="12" t="s">
        <v>666</v>
      </c>
      <c r="D61" t="s">
        <v>217</v>
      </c>
      <c r="F61" t="s">
        <v>207</v>
      </c>
      <c r="I61" s="16">
        <f t="shared" si="1"/>
        <v>1</v>
      </c>
      <c r="J61" s="16">
        <f t="shared" si="2"/>
        <v>0</v>
      </c>
      <c r="K61" s="16">
        <f t="shared" si="3"/>
        <v>0</v>
      </c>
      <c r="L61" s="16">
        <f t="shared" si="4"/>
        <v>1</v>
      </c>
    </row>
    <row r="62" spans="1:12" x14ac:dyDescent="0.25">
      <c r="A62" t="s">
        <v>294</v>
      </c>
      <c r="B62" t="s">
        <v>597</v>
      </c>
      <c r="C62" s="12" t="s">
        <v>621</v>
      </c>
      <c r="D62" t="s">
        <v>295</v>
      </c>
      <c r="I62" s="16">
        <f t="shared" si="1"/>
        <v>0</v>
      </c>
      <c r="J62" s="16">
        <f t="shared" si="2"/>
        <v>0</v>
      </c>
      <c r="K62" s="16">
        <f t="shared" si="3"/>
        <v>0</v>
      </c>
      <c r="L62" s="16">
        <f t="shared" si="4"/>
        <v>0</v>
      </c>
    </row>
    <row r="63" spans="1:12" x14ac:dyDescent="0.25">
      <c r="A63" t="s">
        <v>296</v>
      </c>
      <c r="B63" t="s">
        <v>598</v>
      </c>
      <c r="C63" s="12" t="s">
        <v>656</v>
      </c>
      <c r="D63" t="s">
        <v>297</v>
      </c>
      <c r="E63" t="s">
        <v>298</v>
      </c>
      <c r="I63" s="16">
        <f t="shared" si="1"/>
        <v>0</v>
      </c>
      <c r="J63" s="16">
        <f t="shared" si="2"/>
        <v>0</v>
      </c>
      <c r="K63" s="16">
        <f t="shared" si="3"/>
        <v>0</v>
      </c>
      <c r="L63" s="16">
        <f t="shared" si="4"/>
        <v>0</v>
      </c>
    </row>
    <row r="64" spans="1:12" x14ac:dyDescent="0.25">
      <c r="A64" t="s">
        <v>65</v>
      </c>
      <c r="B64" t="s">
        <v>599</v>
      </c>
      <c r="C64" s="12" t="s">
        <v>624</v>
      </c>
      <c r="D64" t="s">
        <v>66</v>
      </c>
      <c r="F64" t="s">
        <v>218</v>
      </c>
      <c r="G64" t="s">
        <v>67</v>
      </c>
      <c r="I64" s="16">
        <f t="shared" si="1"/>
        <v>1</v>
      </c>
      <c r="J64" s="16">
        <f t="shared" si="2"/>
        <v>1</v>
      </c>
      <c r="K64" s="16">
        <f t="shared" si="3"/>
        <v>0</v>
      </c>
      <c r="L64" s="16">
        <f t="shared" si="4"/>
        <v>2</v>
      </c>
    </row>
    <row r="65" spans="1:12" x14ac:dyDescent="0.25">
      <c r="A65" t="s">
        <v>68</v>
      </c>
      <c r="B65" t="s">
        <v>600</v>
      </c>
      <c r="C65" s="12" t="s">
        <v>699</v>
      </c>
      <c r="D65" t="s">
        <v>69</v>
      </c>
      <c r="F65" t="s">
        <v>190</v>
      </c>
      <c r="G65" t="s">
        <v>70</v>
      </c>
      <c r="H65" t="s">
        <v>138</v>
      </c>
      <c r="I65" s="16">
        <f t="shared" si="1"/>
        <v>1</v>
      </c>
      <c r="J65" s="16">
        <f t="shared" si="2"/>
        <v>1</v>
      </c>
      <c r="K65" s="16">
        <f t="shared" si="3"/>
        <v>1</v>
      </c>
      <c r="L65" s="16">
        <f t="shared" si="4"/>
        <v>3</v>
      </c>
    </row>
    <row r="66" spans="1:12" x14ac:dyDescent="0.25">
      <c r="A66" t="s">
        <v>299</v>
      </c>
      <c r="B66" t="s">
        <v>474</v>
      </c>
      <c r="C66" s="12" t="s">
        <v>619</v>
      </c>
      <c r="D66" t="s">
        <v>300</v>
      </c>
      <c r="I66" s="16">
        <f t="shared" si="1"/>
        <v>0</v>
      </c>
      <c r="J66" s="16">
        <f t="shared" si="2"/>
        <v>0</v>
      </c>
      <c r="K66" s="16">
        <f t="shared" si="3"/>
        <v>0</v>
      </c>
      <c r="L66" s="16">
        <f t="shared" si="4"/>
        <v>0</v>
      </c>
    </row>
    <row r="67" spans="1:12" x14ac:dyDescent="0.25">
      <c r="A67" t="s">
        <v>301</v>
      </c>
      <c r="B67" t="s">
        <v>475</v>
      </c>
      <c r="C67" s="12" t="s">
        <v>622</v>
      </c>
      <c r="D67" t="s">
        <v>302</v>
      </c>
      <c r="I67" s="16">
        <f t="shared" ref="I67:I130" si="5">IF(F67&gt;0,1,0)</f>
        <v>0</v>
      </c>
      <c r="J67" s="16">
        <f t="shared" ref="J67:J130" si="6">IF(G67&gt;0,1,0)</f>
        <v>0</v>
      </c>
      <c r="K67" s="16">
        <f t="shared" ref="K67:K130" si="7">IF(H67&gt;0,1,0)</f>
        <v>0</v>
      </c>
      <c r="L67" s="16">
        <f t="shared" ref="L67:L130" si="8">I67+J67+K67</f>
        <v>0</v>
      </c>
    </row>
    <row r="68" spans="1:12" x14ac:dyDescent="0.25">
      <c r="A68" t="s">
        <v>150</v>
      </c>
      <c r="B68" t="s">
        <v>601</v>
      </c>
      <c r="C68" s="12" t="s">
        <v>621</v>
      </c>
      <c r="D68" t="s">
        <v>151</v>
      </c>
      <c r="H68" t="s">
        <v>152</v>
      </c>
      <c r="I68" s="16">
        <f t="shared" si="5"/>
        <v>0</v>
      </c>
      <c r="J68" s="16">
        <f t="shared" si="6"/>
        <v>0</v>
      </c>
      <c r="K68" s="16">
        <f t="shared" si="7"/>
        <v>1</v>
      </c>
      <c r="L68" s="16">
        <f t="shared" si="8"/>
        <v>1</v>
      </c>
    </row>
    <row r="69" spans="1:12" x14ac:dyDescent="0.25">
      <c r="A69" t="s">
        <v>303</v>
      </c>
      <c r="B69" t="s">
        <v>476</v>
      </c>
      <c r="C69" s="12" t="s">
        <v>623</v>
      </c>
      <c r="D69" t="s">
        <v>304</v>
      </c>
      <c r="I69" s="16">
        <f t="shared" si="5"/>
        <v>0</v>
      </c>
      <c r="J69" s="16">
        <f t="shared" si="6"/>
        <v>0</v>
      </c>
      <c r="K69" s="16">
        <f t="shared" si="7"/>
        <v>0</v>
      </c>
      <c r="L69" s="16">
        <f t="shared" si="8"/>
        <v>0</v>
      </c>
    </row>
    <row r="70" spans="1:12" x14ac:dyDescent="0.25">
      <c r="A70" t="s">
        <v>82</v>
      </c>
      <c r="B70" t="s">
        <v>602</v>
      </c>
      <c r="C70" s="12" t="s">
        <v>619</v>
      </c>
      <c r="D70" t="s">
        <v>83</v>
      </c>
      <c r="G70" t="s">
        <v>84</v>
      </c>
      <c r="I70" s="16">
        <f t="shared" si="5"/>
        <v>0</v>
      </c>
      <c r="J70" s="16">
        <f t="shared" si="6"/>
        <v>1</v>
      </c>
      <c r="K70" s="16">
        <f t="shared" si="7"/>
        <v>0</v>
      </c>
      <c r="L70" s="16">
        <f t="shared" si="8"/>
        <v>1</v>
      </c>
    </row>
    <row r="71" spans="1:12" x14ac:dyDescent="0.25">
      <c r="A71" t="s">
        <v>305</v>
      </c>
      <c r="B71" t="s">
        <v>477</v>
      </c>
      <c r="C71" s="12" t="s">
        <v>619</v>
      </c>
      <c r="D71" t="s">
        <v>306</v>
      </c>
      <c r="I71" s="16">
        <f t="shared" si="5"/>
        <v>0</v>
      </c>
      <c r="J71" s="16">
        <f t="shared" si="6"/>
        <v>0</v>
      </c>
      <c r="K71" s="16">
        <f t="shared" si="7"/>
        <v>0</v>
      </c>
      <c r="L71" s="16">
        <f t="shared" si="8"/>
        <v>0</v>
      </c>
    </row>
    <row r="72" spans="1:12" x14ac:dyDescent="0.25">
      <c r="A72" t="s">
        <v>307</v>
      </c>
      <c r="B72" t="s">
        <v>603</v>
      </c>
      <c r="C72" s="12" t="s">
        <v>629</v>
      </c>
      <c r="D72" t="s">
        <v>308</v>
      </c>
      <c r="I72" s="16">
        <f t="shared" si="5"/>
        <v>0</v>
      </c>
      <c r="J72" s="16">
        <f t="shared" si="6"/>
        <v>0</v>
      </c>
      <c r="K72" s="16">
        <f t="shared" si="7"/>
        <v>0</v>
      </c>
      <c r="L72" s="16">
        <f t="shared" si="8"/>
        <v>0</v>
      </c>
    </row>
    <row r="73" spans="1:12" x14ac:dyDescent="0.25">
      <c r="A73" t="s">
        <v>309</v>
      </c>
      <c r="B73" t="s">
        <v>604</v>
      </c>
      <c r="C73" s="12" t="s">
        <v>678</v>
      </c>
      <c r="D73" t="s">
        <v>310</v>
      </c>
      <c r="I73" s="16">
        <f t="shared" si="5"/>
        <v>0</v>
      </c>
      <c r="J73" s="16">
        <f t="shared" si="6"/>
        <v>0</v>
      </c>
      <c r="K73" s="16">
        <f t="shared" si="7"/>
        <v>0</v>
      </c>
      <c r="L73" s="16">
        <f t="shared" si="8"/>
        <v>0</v>
      </c>
    </row>
    <row r="74" spans="1:12" x14ac:dyDescent="0.25">
      <c r="A74" t="s">
        <v>311</v>
      </c>
      <c r="B74" t="s">
        <v>478</v>
      </c>
      <c r="C74" s="12" t="s">
        <v>619</v>
      </c>
      <c r="D74" t="s">
        <v>312</v>
      </c>
      <c r="I74" s="16">
        <f t="shared" si="5"/>
        <v>0</v>
      </c>
      <c r="J74" s="16">
        <f t="shared" si="6"/>
        <v>0</v>
      </c>
      <c r="K74" s="16">
        <f t="shared" si="7"/>
        <v>0</v>
      </c>
      <c r="L74" s="16">
        <f t="shared" si="8"/>
        <v>0</v>
      </c>
    </row>
    <row r="75" spans="1:12" x14ac:dyDescent="0.25">
      <c r="A75" t="s">
        <v>313</v>
      </c>
      <c r="B75" t="s">
        <v>605</v>
      </c>
      <c r="C75" s="12" t="s">
        <v>621</v>
      </c>
      <c r="D75" t="s">
        <v>314</v>
      </c>
      <c r="I75" s="16">
        <f t="shared" si="5"/>
        <v>0</v>
      </c>
      <c r="J75" s="16">
        <f t="shared" si="6"/>
        <v>0</v>
      </c>
      <c r="K75" s="16">
        <f t="shared" si="7"/>
        <v>0</v>
      </c>
      <c r="L75" s="16">
        <f t="shared" si="8"/>
        <v>0</v>
      </c>
    </row>
    <row r="76" spans="1:12" x14ac:dyDescent="0.25">
      <c r="A76" t="s">
        <v>219</v>
      </c>
      <c r="B76" t="s">
        <v>606</v>
      </c>
      <c r="C76" s="12" t="s">
        <v>698</v>
      </c>
      <c r="D76" t="s">
        <v>220</v>
      </c>
      <c r="F76" t="s">
        <v>221</v>
      </c>
      <c r="I76" s="16">
        <f t="shared" si="5"/>
        <v>1</v>
      </c>
      <c r="J76" s="16">
        <f t="shared" si="6"/>
        <v>0</v>
      </c>
      <c r="K76" s="16">
        <f t="shared" si="7"/>
        <v>0</v>
      </c>
      <c r="L76" s="16">
        <f t="shared" si="8"/>
        <v>1</v>
      </c>
    </row>
    <row r="77" spans="1:12" x14ac:dyDescent="0.25">
      <c r="A77" t="s">
        <v>115</v>
      </c>
      <c r="B77" t="s">
        <v>703</v>
      </c>
      <c r="C77" s="12" t="s">
        <v>621</v>
      </c>
      <c r="D77" t="s">
        <v>107</v>
      </c>
      <c r="G77" t="s">
        <v>108</v>
      </c>
      <c r="I77" s="16">
        <f t="shared" si="5"/>
        <v>0</v>
      </c>
      <c r="J77" s="16">
        <f t="shared" si="6"/>
        <v>1</v>
      </c>
      <c r="K77" s="16">
        <f t="shared" si="7"/>
        <v>0</v>
      </c>
      <c r="L77" s="16">
        <f t="shared" si="8"/>
        <v>1</v>
      </c>
    </row>
    <row r="78" spans="1:12" x14ac:dyDescent="0.25">
      <c r="A78" t="s">
        <v>71</v>
      </c>
      <c r="B78" t="s">
        <v>479</v>
      </c>
      <c r="C78" s="12" t="s">
        <v>630</v>
      </c>
      <c r="D78" t="s">
        <v>72</v>
      </c>
      <c r="F78" t="s">
        <v>191</v>
      </c>
      <c r="G78" t="s">
        <v>73</v>
      </c>
      <c r="H78" t="s">
        <v>133</v>
      </c>
      <c r="I78" s="16">
        <f t="shared" si="5"/>
        <v>1</v>
      </c>
      <c r="J78" s="16">
        <f t="shared" si="6"/>
        <v>1</v>
      </c>
      <c r="K78" s="16">
        <f t="shared" si="7"/>
        <v>1</v>
      </c>
      <c r="L78" s="16">
        <f t="shared" si="8"/>
        <v>3</v>
      </c>
    </row>
    <row r="79" spans="1:12" x14ac:dyDescent="0.25">
      <c r="A79" t="s">
        <v>11</v>
      </c>
      <c r="B79" t="s">
        <v>480</v>
      </c>
      <c r="C79" s="12" t="s">
        <v>621</v>
      </c>
      <c r="D79" t="s">
        <v>12</v>
      </c>
      <c r="E79" t="s">
        <v>13</v>
      </c>
      <c r="F79" t="s">
        <v>192</v>
      </c>
      <c r="G79" t="s">
        <v>14</v>
      </c>
      <c r="H79" t="s">
        <v>138</v>
      </c>
      <c r="I79" s="16">
        <f t="shared" si="5"/>
        <v>1</v>
      </c>
      <c r="J79" s="16">
        <f t="shared" si="6"/>
        <v>1</v>
      </c>
      <c r="K79" s="16">
        <f t="shared" si="7"/>
        <v>1</v>
      </c>
      <c r="L79" s="16">
        <f t="shared" si="8"/>
        <v>3</v>
      </c>
    </row>
    <row r="80" spans="1:12" x14ac:dyDescent="0.25">
      <c r="A80" t="s">
        <v>315</v>
      </c>
      <c r="B80" t="s">
        <v>607</v>
      </c>
      <c r="C80" s="12" t="s">
        <v>641</v>
      </c>
      <c r="D80" t="s">
        <v>293</v>
      </c>
      <c r="I80" s="16">
        <f t="shared" si="5"/>
        <v>0</v>
      </c>
      <c r="J80" s="16">
        <f t="shared" si="6"/>
        <v>0</v>
      </c>
      <c r="K80" s="16">
        <f t="shared" si="7"/>
        <v>0</v>
      </c>
      <c r="L80" s="16">
        <f t="shared" si="8"/>
        <v>0</v>
      </c>
    </row>
    <row r="81" spans="1:12" x14ac:dyDescent="0.25">
      <c r="A81" t="s">
        <v>316</v>
      </c>
      <c r="B81" t="s">
        <v>608</v>
      </c>
      <c r="C81" s="12" t="s">
        <v>700</v>
      </c>
      <c r="D81" t="s">
        <v>317</v>
      </c>
      <c r="I81" s="16">
        <f t="shared" si="5"/>
        <v>0</v>
      </c>
      <c r="J81" s="16">
        <f t="shared" si="6"/>
        <v>0</v>
      </c>
      <c r="K81" s="16">
        <f t="shared" si="7"/>
        <v>0</v>
      </c>
      <c r="L81" s="16">
        <f t="shared" si="8"/>
        <v>0</v>
      </c>
    </row>
    <row r="82" spans="1:12" x14ac:dyDescent="0.25">
      <c r="A82" t="s">
        <v>318</v>
      </c>
      <c r="B82" t="s">
        <v>609</v>
      </c>
      <c r="C82" s="12" t="s">
        <v>621</v>
      </c>
      <c r="D82" t="s">
        <v>319</v>
      </c>
      <c r="I82" s="16">
        <f t="shared" si="5"/>
        <v>0</v>
      </c>
      <c r="J82" s="16">
        <f t="shared" si="6"/>
        <v>0</v>
      </c>
      <c r="K82" s="16">
        <f t="shared" si="7"/>
        <v>0</v>
      </c>
      <c r="L82" s="16">
        <f t="shared" si="8"/>
        <v>0</v>
      </c>
    </row>
    <row r="83" spans="1:12" x14ac:dyDescent="0.25">
      <c r="A83" t="s">
        <v>320</v>
      </c>
      <c r="B83" t="s">
        <v>610</v>
      </c>
      <c r="C83" s="12" t="s">
        <v>701</v>
      </c>
      <c r="D83" t="s">
        <v>321</v>
      </c>
      <c r="E83" t="s">
        <v>99</v>
      </c>
      <c r="I83" s="16">
        <f t="shared" si="5"/>
        <v>0</v>
      </c>
      <c r="J83" s="16">
        <f t="shared" si="6"/>
        <v>0</v>
      </c>
      <c r="K83" s="16">
        <f t="shared" si="7"/>
        <v>0</v>
      </c>
      <c r="L83" s="16">
        <f t="shared" si="8"/>
        <v>0</v>
      </c>
    </row>
    <row r="84" spans="1:12" x14ac:dyDescent="0.25">
      <c r="A84" t="s">
        <v>322</v>
      </c>
      <c r="B84" t="s">
        <v>611</v>
      </c>
      <c r="C84" s="12" t="s">
        <v>662</v>
      </c>
      <c r="D84" t="s">
        <v>323</v>
      </c>
      <c r="I84" s="16">
        <f t="shared" si="5"/>
        <v>0</v>
      </c>
      <c r="J84" s="16">
        <f t="shared" si="6"/>
        <v>0</v>
      </c>
      <c r="K84" s="16">
        <f t="shared" si="7"/>
        <v>0</v>
      </c>
      <c r="L84" s="16">
        <f t="shared" si="8"/>
        <v>0</v>
      </c>
    </row>
    <row r="85" spans="1:12" x14ac:dyDescent="0.25">
      <c r="A85" t="s">
        <v>15</v>
      </c>
      <c r="B85" t="s">
        <v>481</v>
      </c>
      <c r="C85" s="12" t="s">
        <v>633</v>
      </c>
      <c r="D85" t="s">
        <v>12</v>
      </c>
      <c r="E85" t="s">
        <v>13</v>
      </c>
      <c r="F85" t="s">
        <v>192</v>
      </c>
      <c r="G85" t="s">
        <v>14</v>
      </c>
      <c r="H85" t="s">
        <v>138</v>
      </c>
      <c r="I85" s="16">
        <f t="shared" si="5"/>
        <v>1</v>
      </c>
      <c r="J85" s="16">
        <f t="shared" si="6"/>
        <v>1</v>
      </c>
      <c r="K85" s="16">
        <f t="shared" si="7"/>
        <v>1</v>
      </c>
      <c r="L85" s="16">
        <f t="shared" si="8"/>
        <v>3</v>
      </c>
    </row>
    <row r="86" spans="1:12" x14ac:dyDescent="0.25">
      <c r="A86" t="s">
        <v>86</v>
      </c>
      <c r="B86" t="s">
        <v>482</v>
      </c>
      <c r="C86" s="12" t="s">
        <v>634</v>
      </c>
      <c r="D86" t="s">
        <v>87</v>
      </c>
      <c r="E86" t="s">
        <v>88</v>
      </c>
      <c r="F86" t="s">
        <v>201</v>
      </c>
      <c r="G86" t="s">
        <v>89</v>
      </c>
      <c r="H86" t="s">
        <v>153</v>
      </c>
      <c r="I86" s="16">
        <f t="shared" si="5"/>
        <v>1</v>
      </c>
      <c r="J86" s="16">
        <f t="shared" si="6"/>
        <v>1</v>
      </c>
      <c r="K86" s="16">
        <f t="shared" si="7"/>
        <v>1</v>
      </c>
      <c r="L86" s="16">
        <f t="shared" si="8"/>
        <v>3</v>
      </c>
    </row>
    <row r="87" spans="1:12" x14ac:dyDescent="0.25">
      <c r="A87" t="s">
        <v>324</v>
      </c>
      <c r="B87" t="s">
        <v>612</v>
      </c>
      <c r="C87" s="12" t="s">
        <v>638</v>
      </c>
      <c r="D87" t="s">
        <v>325</v>
      </c>
      <c r="I87" s="16">
        <f t="shared" si="5"/>
        <v>0</v>
      </c>
      <c r="J87" s="16">
        <f t="shared" si="6"/>
        <v>0</v>
      </c>
      <c r="K87" s="16">
        <f t="shared" si="7"/>
        <v>0</v>
      </c>
      <c r="L87" s="16">
        <f t="shared" si="8"/>
        <v>0</v>
      </c>
    </row>
    <row r="88" spans="1:12" x14ac:dyDescent="0.25">
      <c r="A88" t="s">
        <v>326</v>
      </c>
      <c r="B88" t="s">
        <v>613</v>
      </c>
      <c r="C88" s="12" t="s">
        <v>621</v>
      </c>
      <c r="I88" s="16">
        <f t="shared" si="5"/>
        <v>0</v>
      </c>
      <c r="J88" s="16">
        <f t="shared" si="6"/>
        <v>0</v>
      </c>
      <c r="K88" s="16">
        <f t="shared" si="7"/>
        <v>0</v>
      </c>
      <c r="L88" s="16">
        <f t="shared" si="8"/>
        <v>0</v>
      </c>
    </row>
    <row r="89" spans="1:12" x14ac:dyDescent="0.25">
      <c r="A89" t="s">
        <v>74</v>
      </c>
      <c r="B89" t="s">
        <v>614</v>
      </c>
      <c r="C89" s="12" t="s">
        <v>650</v>
      </c>
      <c r="D89" t="s">
        <v>42</v>
      </c>
      <c r="E89" t="s">
        <v>43</v>
      </c>
      <c r="F89" t="s">
        <v>209</v>
      </c>
      <c r="G89" t="s">
        <v>44</v>
      </c>
      <c r="H89" t="s">
        <v>129</v>
      </c>
      <c r="I89" s="16">
        <f t="shared" si="5"/>
        <v>1</v>
      </c>
      <c r="J89" s="16">
        <f t="shared" si="6"/>
        <v>1</v>
      </c>
      <c r="K89" s="16">
        <f t="shared" si="7"/>
        <v>1</v>
      </c>
      <c r="L89" s="16">
        <f t="shared" si="8"/>
        <v>3</v>
      </c>
    </row>
    <row r="90" spans="1:12" x14ac:dyDescent="0.25">
      <c r="A90" t="s">
        <v>327</v>
      </c>
      <c r="B90" t="s">
        <v>615</v>
      </c>
      <c r="C90" s="12" t="s">
        <v>641</v>
      </c>
      <c r="D90" t="s">
        <v>293</v>
      </c>
      <c r="I90" s="16">
        <f t="shared" si="5"/>
        <v>0</v>
      </c>
      <c r="J90" s="16">
        <f t="shared" si="6"/>
        <v>0</v>
      </c>
      <c r="K90" s="16">
        <f t="shared" si="7"/>
        <v>0</v>
      </c>
      <c r="L90" s="16">
        <f t="shared" si="8"/>
        <v>0</v>
      </c>
    </row>
    <row r="91" spans="1:12" x14ac:dyDescent="0.25">
      <c r="A91" t="s">
        <v>75</v>
      </c>
      <c r="B91" t="s">
        <v>616</v>
      </c>
      <c r="C91" s="12" t="s">
        <v>685</v>
      </c>
      <c r="D91" t="s">
        <v>76</v>
      </c>
      <c r="F91" t="s">
        <v>222</v>
      </c>
      <c r="G91" t="s">
        <v>77</v>
      </c>
      <c r="H91" t="s">
        <v>136</v>
      </c>
      <c r="I91" s="16">
        <f t="shared" si="5"/>
        <v>1</v>
      </c>
      <c r="J91" s="16">
        <f t="shared" si="6"/>
        <v>1</v>
      </c>
      <c r="K91" s="16">
        <f t="shared" si="7"/>
        <v>1</v>
      </c>
      <c r="L91" s="16">
        <f t="shared" si="8"/>
        <v>3</v>
      </c>
    </row>
    <row r="92" spans="1:12" x14ac:dyDescent="0.25">
      <c r="A92" t="s">
        <v>328</v>
      </c>
      <c r="B92" t="s">
        <v>617</v>
      </c>
      <c r="C92" s="12" t="s">
        <v>682</v>
      </c>
      <c r="D92" t="s">
        <v>329</v>
      </c>
      <c r="I92" s="16">
        <f t="shared" si="5"/>
        <v>0</v>
      </c>
      <c r="J92" s="16">
        <f t="shared" si="6"/>
        <v>0</v>
      </c>
      <c r="K92" s="16">
        <f t="shared" si="7"/>
        <v>0</v>
      </c>
      <c r="L92" s="16">
        <f t="shared" si="8"/>
        <v>0</v>
      </c>
    </row>
    <row r="93" spans="1:12" x14ac:dyDescent="0.25">
      <c r="A93" t="s">
        <v>330</v>
      </c>
      <c r="B93" t="s">
        <v>527</v>
      </c>
      <c r="C93" s="12" t="s">
        <v>667</v>
      </c>
      <c r="D93" t="s">
        <v>331</v>
      </c>
      <c r="I93" s="16">
        <f t="shared" si="5"/>
        <v>0</v>
      </c>
      <c r="J93" s="16">
        <f t="shared" si="6"/>
        <v>0</v>
      </c>
      <c r="K93" s="16">
        <f t="shared" si="7"/>
        <v>0</v>
      </c>
      <c r="L93" s="16">
        <f t="shared" si="8"/>
        <v>0</v>
      </c>
    </row>
    <row r="94" spans="1:12" x14ac:dyDescent="0.25">
      <c r="A94" t="s">
        <v>332</v>
      </c>
      <c r="B94" t="s">
        <v>528</v>
      </c>
      <c r="C94" s="12" t="s">
        <v>668</v>
      </c>
      <c r="D94" t="s">
        <v>333</v>
      </c>
      <c r="I94" s="16">
        <f t="shared" si="5"/>
        <v>0</v>
      </c>
      <c r="J94" s="16">
        <f t="shared" si="6"/>
        <v>0</v>
      </c>
      <c r="K94" s="16">
        <f t="shared" si="7"/>
        <v>0</v>
      </c>
      <c r="L94" s="16">
        <f t="shared" si="8"/>
        <v>0</v>
      </c>
    </row>
    <row r="95" spans="1:12" x14ac:dyDescent="0.25">
      <c r="A95" t="s">
        <v>334</v>
      </c>
      <c r="B95" t="s">
        <v>529</v>
      </c>
      <c r="C95" s="12" t="s">
        <v>662</v>
      </c>
      <c r="D95" t="s">
        <v>335</v>
      </c>
      <c r="I95" s="16">
        <f t="shared" si="5"/>
        <v>0</v>
      </c>
      <c r="J95" s="16">
        <f t="shared" si="6"/>
        <v>0</v>
      </c>
      <c r="K95" s="16">
        <f t="shared" si="7"/>
        <v>0</v>
      </c>
      <c r="L95" s="16">
        <f t="shared" si="8"/>
        <v>0</v>
      </c>
    </row>
    <row r="96" spans="1:12" x14ac:dyDescent="0.25">
      <c r="A96" t="s">
        <v>336</v>
      </c>
      <c r="B96" t="s">
        <v>530</v>
      </c>
      <c r="C96" s="12" t="s">
        <v>621</v>
      </c>
      <c r="D96" t="s">
        <v>337</v>
      </c>
      <c r="I96" s="16">
        <f t="shared" si="5"/>
        <v>0</v>
      </c>
      <c r="J96" s="16">
        <f t="shared" si="6"/>
        <v>0</v>
      </c>
      <c r="K96" s="16">
        <f t="shared" si="7"/>
        <v>0</v>
      </c>
      <c r="L96" s="16">
        <f t="shared" si="8"/>
        <v>0</v>
      </c>
    </row>
    <row r="97" spans="1:12" x14ac:dyDescent="0.25">
      <c r="A97" t="s">
        <v>338</v>
      </c>
      <c r="B97" t="s">
        <v>531</v>
      </c>
      <c r="C97" s="12" t="s">
        <v>626</v>
      </c>
      <c r="D97" t="s">
        <v>339</v>
      </c>
      <c r="I97" s="16">
        <f t="shared" si="5"/>
        <v>0</v>
      </c>
      <c r="J97" s="16">
        <f t="shared" si="6"/>
        <v>0</v>
      </c>
      <c r="K97" s="16">
        <f t="shared" si="7"/>
        <v>0</v>
      </c>
      <c r="L97" s="16">
        <f t="shared" si="8"/>
        <v>0</v>
      </c>
    </row>
    <row r="98" spans="1:12" x14ac:dyDescent="0.25">
      <c r="A98" t="s">
        <v>90</v>
      </c>
      <c r="B98" t="s">
        <v>532</v>
      </c>
      <c r="C98" s="12" t="s">
        <v>639</v>
      </c>
      <c r="D98" t="s">
        <v>91</v>
      </c>
      <c r="E98" t="s">
        <v>88</v>
      </c>
      <c r="F98" t="s">
        <v>201</v>
      </c>
      <c r="G98" t="s">
        <v>89</v>
      </c>
      <c r="H98" t="s">
        <v>153</v>
      </c>
      <c r="I98" s="16">
        <f t="shared" si="5"/>
        <v>1</v>
      </c>
      <c r="J98" s="16">
        <f t="shared" si="6"/>
        <v>1</v>
      </c>
      <c r="K98" s="16">
        <f t="shared" si="7"/>
        <v>1</v>
      </c>
      <c r="L98" s="16">
        <f t="shared" si="8"/>
        <v>3</v>
      </c>
    </row>
    <row r="99" spans="1:12" x14ac:dyDescent="0.25">
      <c r="A99" t="s">
        <v>340</v>
      </c>
      <c r="B99" t="s">
        <v>533</v>
      </c>
      <c r="C99" s="12" t="s">
        <v>635</v>
      </c>
      <c r="D99" t="s">
        <v>259</v>
      </c>
      <c r="I99" s="16">
        <f t="shared" si="5"/>
        <v>0</v>
      </c>
      <c r="J99" s="16">
        <f t="shared" si="6"/>
        <v>0</v>
      </c>
      <c r="K99" s="16">
        <f t="shared" si="7"/>
        <v>0</v>
      </c>
      <c r="L99" s="16">
        <f t="shared" si="8"/>
        <v>0</v>
      </c>
    </row>
    <row r="100" spans="1:12" x14ac:dyDescent="0.25">
      <c r="A100" t="s">
        <v>341</v>
      </c>
      <c r="B100" t="s">
        <v>534</v>
      </c>
      <c r="C100" s="12" t="s">
        <v>671</v>
      </c>
      <c r="D100" t="s">
        <v>342</v>
      </c>
      <c r="I100" s="16">
        <f t="shared" si="5"/>
        <v>0</v>
      </c>
      <c r="J100" s="16">
        <f t="shared" si="6"/>
        <v>0</v>
      </c>
      <c r="K100" s="16">
        <f t="shared" si="7"/>
        <v>0</v>
      </c>
      <c r="L100" s="16">
        <f t="shared" si="8"/>
        <v>0</v>
      </c>
    </row>
    <row r="101" spans="1:12" x14ac:dyDescent="0.25">
      <c r="A101" t="s">
        <v>343</v>
      </c>
      <c r="B101" t="s">
        <v>535</v>
      </c>
      <c r="C101" s="12" t="s">
        <v>621</v>
      </c>
      <c r="D101" t="s">
        <v>314</v>
      </c>
      <c r="I101" s="16">
        <f t="shared" si="5"/>
        <v>0</v>
      </c>
      <c r="J101" s="16">
        <f t="shared" si="6"/>
        <v>0</v>
      </c>
      <c r="K101" s="16">
        <f t="shared" si="7"/>
        <v>0</v>
      </c>
      <c r="L101" s="16">
        <f t="shared" si="8"/>
        <v>0</v>
      </c>
    </row>
    <row r="102" spans="1:12" x14ac:dyDescent="0.25">
      <c r="A102" t="s">
        <v>344</v>
      </c>
      <c r="B102" t="s">
        <v>536</v>
      </c>
      <c r="C102" s="12" t="s">
        <v>628</v>
      </c>
      <c r="D102" t="s">
        <v>345</v>
      </c>
      <c r="I102" s="16">
        <f t="shared" si="5"/>
        <v>0</v>
      </c>
      <c r="J102" s="16">
        <f t="shared" si="6"/>
        <v>0</v>
      </c>
      <c r="K102" s="16">
        <f t="shared" si="7"/>
        <v>0</v>
      </c>
      <c r="L102" s="16">
        <f t="shared" si="8"/>
        <v>0</v>
      </c>
    </row>
    <row r="103" spans="1:12" x14ac:dyDescent="0.25">
      <c r="A103" t="s">
        <v>154</v>
      </c>
      <c r="B103" t="s">
        <v>537</v>
      </c>
      <c r="C103" s="12" t="s">
        <v>675</v>
      </c>
      <c r="D103" t="s">
        <v>155</v>
      </c>
      <c r="H103" t="s">
        <v>136</v>
      </c>
      <c r="I103" s="16">
        <f t="shared" si="5"/>
        <v>0</v>
      </c>
      <c r="J103" s="16">
        <f t="shared" si="6"/>
        <v>0</v>
      </c>
      <c r="K103" s="16">
        <f t="shared" si="7"/>
        <v>1</v>
      </c>
      <c r="L103" s="16">
        <f t="shared" si="8"/>
        <v>1</v>
      </c>
    </row>
    <row r="104" spans="1:12" x14ac:dyDescent="0.25">
      <c r="A104" t="s">
        <v>346</v>
      </c>
      <c r="B104" t="s">
        <v>538</v>
      </c>
      <c r="C104" s="12" t="s">
        <v>619</v>
      </c>
      <c r="I104" s="16">
        <f t="shared" si="5"/>
        <v>0</v>
      </c>
      <c r="J104" s="16">
        <f t="shared" si="6"/>
        <v>0</v>
      </c>
      <c r="K104" s="16">
        <f t="shared" si="7"/>
        <v>0</v>
      </c>
      <c r="L104" s="16">
        <f t="shared" si="8"/>
        <v>0</v>
      </c>
    </row>
    <row r="105" spans="1:12" x14ac:dyDescent="0.25">
      <c r="A105" t="s">
        <v>16</v>
      </c>
      <c r="B105" t="s">
        <v>539</v>
      </c>
      <c r="C105" s="12" t="s">
        <v>621</v>
      </c>
      <c r="D105" t="s">
        <v>17</v>
      </c>
      <c r="E105" t="s">
        <v>18</v>
      </c>
      <c r="F105" t="s">
        <v>223</v>
      </c>
      <c r="G105" t="s">
        <v>19</v>
      </c>
      <c r="H105" t="s">
        <v>156</v>
      </c>
      <c r="I105" s="16">
        <f t="shared" si="5"/>
        <v>1</v>
      </c>
      <c r="J105" s="16">
        <f t="shared" si="6"/>
        <v>1</v>
      </c>
      <c r="K105" s="16">
        <f t="shared" si="7"/>
        <v>1</v>
      </c>
      <c r="L105" s="16">
        <f t="shared" si="8"/>
        <v>3</v>
      </c>
    </row>
    <row r="106" spans="1:12" x14ac:dyDescent="0.25">
      <c r="A106" t="s">
        <v>347</v>
      </c>
      <c r="B106" t="s">
        <v>540</v>
      </c>
      <c r="C106" s="12" t="s">
        <v>619</v>
      </c>
      <c r="I106" s="16">
        <f t="shared" si="5"/>
        <v>0</v>
      </c>
      <c r="J106" s="16">
        <f t="shared" si="6"/>
        <v>0</v>
      </c>
      <c r="K106" s="16">
        <f t="shared" si="7"/>
        <v>0</v>
      </c>
      <c r="L106" s="16">
        <f t="shared" si="8"/>
        <v>0</v>
      </c>
    </row>
    <row r="107" spans="1:12" x14ac:dyDescent="0.25">
      <c r="A107" t="s">
        <v>157</v>
      </c>
      <c r="B107" t="s">
        <v>541</v>
      </c>
      <c r="C107" s="12" t="s">
        <v>621</v>
      </c>
      <c r="D107" t="s">
        <v>158</v>
      </c>
      <c r="F107" t="s">
        <v>193</v>
      </c>
      <c r="H107" t="s">
        <v>141</v>
      </c>
      <c r="I107" s="16">
        <f t="shared" si="5"/>
        <v>1</v>
      </c>
      <c r="J107" s="16">
        <f t="shared" si="6"/>
        <v>0</v>
      </c>
      <c r="K107" s="16">
        <f t="shared" si="7"/>
        <v>1</v>
      </c>
      <c r="L107" s="16">
        <f t="shared" si="8"/>
        <v>2</v>
      </c>
    </row>
    <row r="108" spans="1:12" x14ac:dyDescent="0.25">
      <c r="A108" t="s">
        <v>348</v>
      </c>
      <c r="B108" t="s">
        <v>542</v>
      </c>
      <c r="C108" s="12" t="s">
        <v>621</v>
      </c>
      <c r="D108" t="s">
        <v>349</v>
      </c>
      <c r="I108" s="16">
        <f t="shared" si="5"/>
        <v>0</v>
      </c>
      <c r="J108" s="16">
        <f t="shared" si="6"/>
        <v>0</v>
      </c>
      <c r="K108" s="16">
        <f t="shared" si="7"/>
        <v>0</v>
      </c>
      <c r="L108" s="16">
        <f t="shared" si="8"/>
        <v>0</v>
      </c>
    </row>
    <row r="109" spans="1:12" x14ac:dyDescent="0.25">
      <c r="A109" t="s">
        <v>350</v>
      </c>
      <c r="B109" t="s">
        <v>543</v>
      </c>
      <c r="C109" s="12" t="s">
        <v>619</v>
      </c>
      <c r="D109" t="s">
        <v>306</v>
      </c>
      <c r="I109" s="16">
        <f t="shared" si="5"/>
        <v>0</v>
      </c>
      <c r="J109" s="16">
        <f t="shared" si="6"/>
        <v>0</v>
      </c>
      <c r="K109" s="16">
        <f t="shared" si="7"/>
        <v>0</v>
      </c>
      <c r="L109" s="16">
        <f t="shared" si="8"/>
        <v>0</v>
      </c>
    </row>
    <row r="110" spans="1:12" x14ac:dyDescent="0.25">
      <c r="A110" t="s">
        <v>351</v>
      </c>
      <c r="B110" t="s">
        <v>544</v>
      </c>
      <c r="C110" s="12" t="s">
        <v>679</v>
      </c>
      <c r="D110" t="s">
        <v>352</v>
      </c>
      <c r="E110" t="s">
        <v>353</v>
      </c>
      <c r="I110" s="16">
        <f t="shared" si="5"/>
        <v>0</v>
      </c>
      <c r="J110" s="16">
        <f t="shared" si="6"/>
        <v>0</v>
      </c>
      <c r="K110" s="16">
        <f t="shared" si="7"/>
        <v>0</v>
      </c>
      <c r="L110" s="16">
        <f t="shared" si="8"/>
        <v>0</v>
      </c>
    </row>
    <row r="111" spans="1:12" x14ac:dyDescent="0.25">
      <c r="A111" t="s">
        <v>354</v>
      </c>
      <c r="B111" t="s">
        <v>545</v>
      </c>
      <c r="C111" s="12" t="s">
        <v>630</v>
      </c>
      <c r="D111" t="s">
        <v>355</v>
      </c>
      <c r="I111" s="16">
        <f t="shared" si="5"/>
        <v>0</v>
      </c>
      <c r="J111" s="16">
        <f t="shared" si="6"/>
        <v>0</v>
      </c>
      <c r="K111" s="16">
        <f t="shared" si="7"/>
        <v>0</v>
      </c>
      <c r="L111" s="16">
        <f t="shared" si="8"/>
        <v>0</v>
      </c>
    </row>
    <row r="112" spans="1:12" x14ac:dyDescent="0.25">
      <c r="A112" t="s">
        <v>78</v>
      </c>
      <c r="B112" t="s">
        <v>546</v>
      </c>
      <c r="C112" s="12" t="s">
        <v>680</v>
      </c>
      <c r="D112" t="s">
        <v>79</v>
      </c>
      <c r="E112" t="s">
        <v>80</v>
      </c>
      <c r="F112" t="s">
        <v>224</v>
      </c>
      <c r="G112" t="s">
        <v>81</v>
      </c>
      <c r="H112" t="s">
        <v>138</v>
      </c>
      <c r="I112" s="16">
        <f t="shared" si="5"/>
        <v>1</v>
      </c>
      <c r="J112" s="16">
        <f t="shared" si="6"/>
        <v>1</v>
      </c>
      <c r="K112" s="16">
        <f t="shared" si="7"/>
        <v>1</v>
      </c>
      <c r="L112" s="16">
        <f t="shared" si="8"/>
        <v>3</v>
      </c>
    </row>
    <row r="113" spans="1:12" x14ac:dyDescent="0.25">
      <c r="A113" t="s">
        <v>356</v>
      </c>
      <c r="B113" t="s">
        <v>547</v>
      </c>
      <c r="C113" s="12" t="s">
        <v>621</v>
      </c>
      <c r="D113" t="s">
        <v>357</v>
      </c>
      <c r="I113" s="16">
        <f t="shared" si="5"/>
        <v>0</v>
      </c>
      <c r="J113" s="16">
        <f t="shared" si="6"/>
        <v>0</v>
      </c>
      <c r="K113" s="16">
        <f t="shared" si="7"/>
        <v>0</v>
      </c>
      <c r="L113" s="16">
        <f t="shared" si="8"/>
        <v>0</v>
      </c>
    </row>
    <row r="114" spans="1:12" x14ac:dyDescent="0.25">
      <c r="A114" t="s">
        <v>358</v>
      </c>
      <c r="B114" t="s">
        <v>548</v>
      </c>
      <c r="C114" s="12" t="s">
        <v>681</v>
      </c>
      <c r="D114" t="s">
        <v>359</v>
      </c>
      <c r="E114" t="s">
        <v>99</v>
      </c>
      <c r="I114" s="16">
        <f t="shared" si="5"/>
        <v>0</v>
      </c>
      <c r="J114" s="16">
        <f t="shared" si="6"/>
        <v>0</v>
      </c>
      <c r="K114" s="16">
        <f t="shared" si="7"/>
        <v>0</v>
      </c>
      <c r="L114" s="16">
        <f t="shared" si="8"/>
        <v>0</v>
      </c>
    </row>
    <row r="115" spans="1:12" x14ac:dyDescent="0.25">
      <c r="A115" t="s">
        <v>360</v>
      </c>
      <c r="B115" t="s">
        <v>549</v>
      </c>
      <c r="C115" s="12" t="s">
        <v>621</v>
      </c>
      <c r="I115" s="16">
        <f t="shared" si="5"/>
        <v>0</v>
      </c>
      <c r="J115" s="16">
        <f t="shared" si="6"/>
        <v>0</v>
      </c>
      <c r="K115" s="16">
        <f t="shared" si="7"/>
        <v>0</v>
      </c>
      <c r="L115" s="16">
        <f t="shared" si="8"/>
        <v>0</v>
      </c>
    </row>
    <row r="116" spans="1:12" x14ac:dyDescent="0.25">
      <c r="A116" t="s">
        <v>361</v>
      </c>
      <c r="B116" t="s">
        <v>550</v>
      </c>
      <c r="C116" s="12" t="s">
        <v>632</v>
      </c>
      <c r="D116" t="s">
        <v>362</v>
      </c>
      <c r="I116" s="16">
        <f t="shared" si="5"/>
        <v>0</v>
      </c>
      <c r="J116" s="16">
        <f t="shared" si="6"/>
        <v>0</v>
      </c>
      <c r="K116" s="16">
        <f t="shared" si="7"/>
        <v>0</v>
      </c>
      <c r="L116" s="16">
        <f t="shared" si="8"/>
        <v>0</v>
      </c>
    </row>
    <row r="117" spans="1:12" x14ac:dyDescent="0.25">
      <c r="A117" t="s">
        <v>363</v>
      </c>
      <c r="B117" t="s">
        <v>551</v>
      </c>
      <c r="C117" s="12" t="s">
        <v>621</v>
      </c>
      <c r="D117" t="s">
        <v>314</v>
      </c>
      <c r="I117" s="16">
        <f t="shared" si="5"/>
        <v>0</v>
      </c>
      <c r="J117" s="16">
        <f t="shared" si="6"/>
        <v>0</v>
      </c>
      <c r="K117" s="16">
        <f t="shared" si="7"/>
        <v>0</v>
      </c>
      <c r="L117" s="16">
        <f t="shared" si="8"/>
        <v>0</v>
      </c>
    </row>
    <row r="118" spans="1:12" x14ac:dyDescent="0.25">
      <c r="A118" t="s">
        <v>364</v>
      </c>
      <c r="B118" t="s">
        <v>552</v>
      </c>
      <c r="C118" s="12" t="s">
        <v>621</v>
      </c>
      <c r="I118" s="16">
        <f t="shared" si="5"/>
        <v>0</v>
      </c>
      <c r="J118" s="16">
        <f t="shared" si="6"/>
        <v>0</v>
      </c>
      <c r="K118" s="16">
        <f t="shared" si="7"/>
        <v>0</v>
      </c>
      <c r="L118" s="16">
        <f t="shared" si="8"/>
        <v>0</v>
      </c>
    </row>
    <row r="119" spans="1:12" x14ac:dyDescent="0.25">
      <c r="A119" t="s">
        <v>20</v>
      </c>
      <c r="B119" t="s">
        <v>553</v>
      </c>
      <c r="C119" s="12" t="s">
        <v>637</v>
      </c>
      <c r="D119" t="s">
        <v>21</v>
      </c>
      <c r="E119" t="s">
        <v>18</v>
      </c>
      <c r="F119" t="s">
        <v>223</v>
      </c>
      <c r="G119" t="s">
        <v>19</v>
      </c>
      <c r="H119" t="s">
        <v>156</v>
      </c>
      <c r="I119" s="16">
        <f t="shared" si="5"/>
        <v>1</v>
      </c>
      <c r="J119" s="16">
        <f t="shared" si="6"/>
        <v>1</v>
      </c>
      <c r="K119" s="16">
        <f t="shared" si="7"/>
        <v>1</v>
      </c>
      <c r="L119" s="16">
        <f t="shared" si="8"/>
        <v>3</v>
      </c>
    </row>
    <row r="120" spans="1:12" x14ac:dyDescent="0.25">
      <c r="A120" t="s">
        <v>365</v>
      </c>
      <c r="B120" t="s">
        <v>554</v>
      </c>
      <c r="C120" s="12" t="s">
        <v>674</v>
      </c>
      <c r="D120" t="s">
        <v>366</v>
      </c>
      <c r="E120" t="s">
        <v>276</v>
      </c>
      <c r="I120" s="16">
        <f t="shared" si="5"/>
        <v>0</v>
      </c>
      <c r="J120" s="16">
        <f t="shared" si="6"/>
        <v>0</v>
      </c>
      <c r="K120" s="16">
        <f t="shared" si="7"/>
        <v>0</v>
      </c>
      <c r="L120" s="16">
        <f t="shared" si="8"/>
        <v>0</v>
      </c>
    </row>
    <row r="121" spans="1:12" x14ac:dyDescent="0.25">
      <c r="A121" t="s">
        <v>367</v>
      </c>
      <c r="B121" t="s">
        <v>555</v>
      </c>
      <c r="C121" s="12" t="s">
        <v>673</v>
      </c>
      <c r="D121" t="s">
        <v>368</v>
      </c>
      <c r="E121" t="s">
        <v>369</v>
      </c>
      <c r="I121" s="16">
        <f t="shared" si="5"/>
        <v>0</v>
      </c>
      <c r="J121" s="16">
        <f t="shared" si="6"/>
        <v>0</v>
      </c>
      <c r="K121" s="16">
        <f t="shared" si="7"/>
        <v>0</v>
      </c>
      <c r="L121" s="16">
        <f t="shared" si="8"/>
        <v>0</v>
      </c>
    </row>
    <row r="122" spans="1:12" x14ac:dyDescent="0.25">
      <c r="A122" t="s">
        <v>370</v>
      </c>
      <c r="B122" t="s">
        <v>556</v>
      </c>
      <c r="C122" s="12" t="s">
        <v>682</v>
      </c>
      <c r="D122" t="s">
        <v>329</v>
      </c>
      <c r="I122" s="16">
        <f t="shared" si="5"/>
        <v>0</v>
      </c>
      <c r="J122" s="16">
        <f t="shared" si="6"/>
        <v>0</v>
      </c>
      <c r="K122" s="16">
        <f t="shared" si="7"/>
        <v>0</v>
      </c>
      <c r="L122" s="16">
        <f t="shared" si="8"/>
        <v>0</v>
      </c>
    </row>
    <row r="123" spans="1:12" x14ac:dyDescent="0.25">
      <c r="A123" t="s">
        <v>22</v>
      </c>
      <c r="B123" t="s">
        <v>557</v>
      </c>
      <c r="C123" s="12" t="s">
        <v>637</v>
      </c>
      <c r="D123" t="s">
        <v>21</v>
      </c>
      <c r="E123" t="s">
        <v>18</v>
      </c>
      <c r="F123" t="s">
        <v>223</v>
      </c>
      <c r="G123" t="s">
        <v>19</v>
      </c>
      <c r="H123" t="s">
        <v>156</v>
      </c>
      <c r="I123" s="16">
        <f t="shared" si="5"/>
        <v>1</v>
      </c>
      <c r="J123" s="16">
        <f t="shared" si="6"/>
        <v>1</v>
      </c>
      <c r="K123" s="16">
        <f t="shared" si="7"/>
        <v>1</v>
      </c>
      <c r="L123" s="16">
        <f t="shared" si="8"/>
        <v>3</v>
      </c>
    </row>
    <row r="124" spans="1:12" x14ac:dyDescent="0.25">
      <c r="A124" t="s">
        <v>371</v>
      </c>
      <c r="B124" t="s">
        <v>558</v>
      </c>
      <c r="C124" s="12" t="s">
        <v>683</v>
      </c>
      <c r="D124" t="s">
        <v>372</v>
      </c>
      <c r="I124" s="16">
        <f t="shared" si="5"/>
        <v>0</v>
      </c>
      <c r="J124" s="16">
        <f t="shared" si="6"/>
        <v>0</v>
      </c>
      <c r="K124" s="16">
        <f t="shared" si="7"/>
        <v>0</v>
      </c>
      <c r="L124" s="16">
        <f t="shared" si="8"/>
        <v>0</v>
      </c>
    </row>
    <row r="125" spans="1:12" x14ac:dyDescent="0.25">
      <c r="A125" t="s">
        <v>373</v>
      </c>
      <c r="B125" t="s">
        <v>559</v>
      </c>
      <c r="C125" s="12" t="s">
        <v>619</v>
      </c>
      <c r="D125" t="s">
        <v>374</v>
      </c>
      <c r="I125" s="16">
        <f t="shared" si="5"/>
        <v>0</v>
      </c>
      <c r="J125" s="16">
        <f t="shared" si="6"/>
        <v>0</v>
      </c>
      <c r="K125" s="16">
        <f t="shared" si="7"/>
        <v>0</v>
      </c>
      <c r="L125" s="16">
        <f t="shared" si="8"/>
        <v>0</v>
      </c>
    </row>
    <row r="126" spans="1:12" x14ac:dyDescent="0.25">
      <c r="A126" t="s">
        <v>375</v>
      </c>
      <c r="B126" t="s">
        <v>560</v>
      </c>
      <c r="C126" s="12" t="s">
        <v>621</v>
      </c>
      <c r="I126" s="16">
        <f t="shared" si="5"/>
        <v>0</v>
      </c>
      <c r="J126" s="16">
        <f t="shared" si="6"/>
        <v>0</v>
      </c>
      <c r="K126" s="16">
        <f t="shared" si="7"/>
        <v>0</v>
      </c>
      <c r="L126" s="16">
        <f t="shared" si="8"/>
        <v>0</v>
      </c>
    </row>
    <row r="127" spans="1:12" x14ac:dyDescent="0.25">
      <c r="A127" t="s">
        <v>159</v>
      </c>
      <c r="B127" t="s">
        <v>561</v>
      </c>
      <c r="C127" s="12" t="s">
        <v>686</v>
      </c>
      <c r="D127" t="s">
        <v>160</v>
      </c>
      <c r="F127" t="s">
        <v>221</v>
      </c>
      <c r="H127" t="s">
        <v>129</v>
      </c>
      <c r="I127" s="16">
        <f t="shared" si="5"/>
        <v>1</v>
      </c>
      <c r="J127" s="16">
        <f t="shared" si="6"/>
        <v>0</v>
      </c>
      <c r="K127" s="16">
        <f t="shared" si="7"/>
        <v>1</v>
      </c>
      <c r="L127" s="16">
        <f t="shared" si="8"/>
        <v>2</v>
      </c>
    </row>
    <row r="128" spans="1:12" x14ac:dyDescent="0.25">
      <c r="A128" t="s">
        <v>376</v>
      </c>
      <c r="B128" t="s">
        <v>562</v>
      </c>
      <c r="C128" s="12" t="s">
        <v>684</v>
      </c>
      <c r="D128" t="s">
        <v>377</v>
      </c>
      <c r="I128" s="16">
        <f t="shared" si="5"/>
        <v>0</v>
      </c>
      <c r="J128" s="16">
        <f t="shared" si="6"/>
        <v>0</v>
      </c>
      <c r="K128" s="16">
        <f t="shared" si="7"/>
        <v>0</v>
      </c>
      <c r="L128" s="16">
        <f t="shared" si="8"/>
        <v>0</v>
      </c>
    </row>
    <row r="129" spans="1:12" x14ac:dyDescent="0.25">
      <c r="A129" t="s">
        <v>378</v>
      </c>
      <c r="B129" t="s">
        <v>563</v>
      </c>
      <c r="C129" s="12" t="s">
        <v>672</v>
      </c>
      <c r="D129" t="s">
        <v>379</v>
      </c>
      <c r="E129" t="s">
        <v>43</v>
      </c>
      <c r="I129" s="16">
        <f t="shared" si="5"/>
        <v>0</v>
      </c>
      <c r="J129" s="16">
        <f t="shared" si="6"/>
        <v>0</v>
      </c>
      <c r="K129" s="16">
        <f t="shared" si="7"/>
        <v>0</v>
      </c>
      <c r="L129" s="16">
        <f t="shared" si="8"/>
        <v>0</v>
      </c>
    </row>
    <row r="130" spans="1:12" x14ac:dyDescent="0.25">
      <c r="A130" t="s">
        <v>23</v>
      </c>
      <c r="B130" t="s">
        <v>564</v>
      </c>
      <c r="C130" s="12" t="s">
        <v>687</v>
      </c>
      <c r="D130" t="s">
        <v>24</v>
      </c>
      <c r="F130" t="s">
        <v>202</v>
      </c>
      <c r="G130" t="s">
        <v>25</v>
      </c>
      <c r="H130" t="s">
        <v>136</v>
      </c>
      <c r="I130" s="16">
        <f t="shared" si="5"/>
        <v>1</v>
      </c>
      <c r="J130" s="16">
        <f t="shared" si="6"/>
        <v>1</v>
      </c>
      <c r="K130" s="16">
        <f t="shared" si="7"/>
        <v>1</v>
      </c>
      <c r="L130" s="16">
        <f t="shared" si="8"/>
        <v>3</v>
      </c>
    </row>
    <row r="131" spans="1:12" x14ac:dyDescent="0.25">
      <c r="A131" t="s">
        <v>380</v>
      </c>
      <c r="B131" t="s">
        <v>565</v>
      </c>
      <c r="C131" s="12" t="s">
        <v>688</v>
      </c>
      <c r="D131" t="s">
        <v>265</v>
      </c>
      <c r="I131" s="16">
        <f t="shared" ref="I131:I147" si="9">IF(F131&gt;0,1,0)</f>
        <v>0</v>
      </c>
      <c r="J131" s="16">
        <f t="shared" ref="J131:J147" si="10">IF(G131&gt;0,1,0)</f>
        <v>0</v>
      </c>
      <c r="K131" s="16">
        <f t="shared" ref="K131:K147" si="11">IF(H131&gt;0,1,0)</f>
        <v>0</v>
      </c>
      <c r="L131" s="16">
        <f t="shared" ref="L131:L148" si="12">I131+J131+K131</f>
        <v>0</v>
      </c>
    </row>
    <row r="132" spans="1:12" x14ac:dyDescent="0.25">
      <c r="A132" t="s">
        <v>381</v>
      </c>
      <c r="B132" t="s">
        <v>566</v>
      </c>
      <c r="C132" s="12" t="s">
        <v>621</v>
      </c>
      <c r="D132" t="s">
        <v>382</v>
      </c>
      <c r="I132" s="16">
        <f t="shared" si="9"/>
        <v>0</v>
      </c>
      <c r="J132" s="16">
        <f t="shared" si="10"/>
        <v>0</v>
      </c>
      <c r="K132" s="16">
        <f t="shared" si="11"/>
        <v>0</v>
      </c>
      <c r="L132" s="16">
        <f t="shared" si="12"/>
        <v>0</v>
      </c>
    </row>
    <row r="133" spans="1:12" x14ac:dyDescent="0.25">
      <c r="A133" t="s">
        <v>383</v>
      </c>
      <c r="B133" t="s">
        <v>567</v>
      </c>
      <c r="C133" s="12" t="s">
        <v>682</v>
      </c>
      <c r="D133" t="s">
        <v>329</v>
      </c>
      <c r="I133" s="16">
        <f t="shared" si="9"/>
        <v>0</v>
      </c>
      <c r="J133" s="16">
        <f t="shared" si="10"/>
        <v>0</v>
      </c>
      <c r="K133" s="16">
        <f t="shared" si="11"/>
        <v>0</v>
      </c>
      <c r="L133" s="16">
        <f t="shared" si="12"/>
        <v>0</v>
      </c>
    </row>
    <row r="134" spans="1:12" x14ac:dyDescent="0.25">
      <c r="A134" t="s">
        <v>169</v>
      </c>
      <c r="B134" t="s">
        <v>568</v>
      </c>
      <c r="C134" s="12" t="s">
        <v>621</v>
      </c>
      <c r="D134" t="s">
        <v>170</v>
      </c>
      <c r="E134" t="s">
        <v>166</v>
      </c>
      <c r="H134" t="s">
        <v>168</v>
      </c>
      <c r="I134" s="16">
        <f t="shared" si="9"/>
        <v>0</v>
      </c>
      <c r="J134" s="16">
        <f t="shared" si="10"/>
        <v>0</v>
      </c>
      <c r="K134" s="16">
        <f t="shared" si="11"/>
        <v>1</v>
      </c>
      <c r="L134" s="16">
        <f t="shared" si="12"/>
        <v>1</v>
      </c>
    </row>
    <row r="135" spans="1:12" x14ac:dyDescent="0.25">
      <c r="A135" t="s">
        <v>26</v>
      </c>
      <c r="B135" t="s">
        <v>569</v>
      </c>
      <c r="C135" s="12" t="s">
        <v>637</v>
      </c>
      <c r="D135" t="s">
        <v>21</v>
      </c>
      <c r="E135" t="s">
        <v>18</v>
      </c>
      <c r="F135" t="s">
        <v>223</v>
      </c>
      <c r="G135" t="s">
        <v>19</v>
      </c>
      <c r="H135" t="s">
        <v>156</v>
      </c>
      <c r="I135" s="16">
        <f t="shared" si="9"/>
        <v>1</v>
      </c>
      <c r="J135" s="16">
        <f t="shared" si="10"/>
        <v>1</v>
      </c>
      <c r="K135" s="16">
        <f t="shared" si="11"/>
        <v>1</v>
      </c>
      <c r="L135" s="16">
        <f t="shared" si="12"/>
        <v>3</v>
      </c>
    </row>
    <row r="136" spans="1:12" x14ac:dyDescent="0.25">
      <c r="A136" t="s">
        <v>27</v>
      </c>
      <c r="B136" t="s">
        <v>570</v>
      </c>
      <c r="C136" s="12" t="s">
        <v>670</v>
      </c>
      <c r="D136" t="s">
        <v>28</v>
      </c>
      <c r="F136" t="s">
        <v>194</v>
      </c>
      <c r="G136" t="s">
        <v>29</v>
      </c>
      <c r="H136" t="s">
        <v>141</v>
      </c>
      <c r="I136" s="16">
        <f t="shared" si="9"/>
        <v>1</v>
      </c>
      <c r="J136" s="16">
        <f t="shared" si="10"/>
        <v>1</v>
      </c>
      <c r="K136" s="16">
        <f t="shared" si="11"/>
        <v>1</v>
      </c>
      <c r="L136" s="16">
        <f t="shared" si="12"/>
        <v>3</v>
      </c>
    </row>
    <row r="137" spans="1:12" x14ac:dyDescent="0.25">
      <c r="A137" t="s">
        <v>384</v>
      </c>
      <c r="B137" t="s">
        <v>571</v>
      </c>
      <c r="C137" s="12" t="s">
        <v>661</v>
      </c>
      <c r="D137" t="s">
        <v>273</v>
      </c>
      <c r="I137" s="16">
        <f t="shared" si="9"/>
        <v>0</v>
      </c>
      <c r="J137" s="16">
        <f t="shared" si="10"/>
        <v>0</v>
      </c>
      <c r="K137" s="16">
        <f t="shared" si="11"/>
        <v>0</v>
      </c>
      <c r="L137" s="16">
        <f t="shared" si="12"/>
        <v>0</v>
      </c>
    </row>
    <row r="138" spans="1:12" x14ac:dyDescent="0.25">
      <c r="A138" t="s">
        <v>101</v>
      </c>
      <c r="B138" t="s">
        <v>483</v>
      </c>
      <c r="C138" s="12" t="s">
        <v>632</v>
      </c>
      <c r="D138" t="s">
        <v>102</v>
      </c>
      <c r="G138" t="s">
        <v>103</v>
      </c>
      <c r="H138" t="s">
        <v>161</v>
      </c>
      <c r="I138" s="16">
        <f t="shared" si="9"/>
        <v>0</v>
      </c>
      <c r="J138" s="16">
        <f t="shared" si="10"/>
        <v>1</v>
      </c>
      <c r="K138" s="16">
        <f t="shared" si="11"/>
        <v>1</v>
      </c>
      <c r="L138" s="16">
        <f t="shared" si="12"/>
        <v>2</v>
      </c>
    </row>
    <row r="139" spans="1:12" x14ac:dyDescent="0.25">
      <c r="A139" t="s">
        <v>385</v>
      </c>
      <c r="B139" t="s">
        <v>484</v>
      </c>
      <c r="C139" s="12" t="s">
        <v>635</v>
      </c>
      <c r="D139" t="s">
        <v>259</v>
      </c>
      <c r="I139" s="16">
        <f t="shared" si="9"/>
        <v>0</v>
      </c>
      <c r="J139" s="16">
        <f t="shared" si="10"/>
        <v>0</v>
      </c>
      <c r="K139" s="16">
        <f t="shared" si="11"/>
        <v>0</v>
      </c>
      <c r="L139" s="16">
        <f t="shared" si="12"/>
        <v>0</v>
      </c>
    </row>
    <row r="140" spans="1:12" x14ac:dyDescent="0.25">
      <c r="A140" t="s">
        <v>386</v>
      </c>
      <c r="B140" t="s">
        <v>485</v>
      </c>
      <c r="C140" s="12" t="s">
        <v>621</v>
      </c>
      <c r="I140" s="16">
        <f t="shared" si="9"/>
        <v>0</v>
      </c>
      <c r="J140" s="16">
        <f t="shared" si="10"/>
        <v>0</v>
      </c>
      <c r="K140" s="16">
        <f t="shared" si="11"/>
        <v>0</v>
      </c>
      <c r="L140" s="16">
        <f t="shared" si="12"/>
        <v>0</v>
      </c>
    </row>
    <row r="141" spans="1:12" x14ac:dyDescent="0.25">
      <c r="A141" t="s">
        <v>387</v>
      </c>
      <c r="B141" t="s">
        <v>486</v>
      </c>
      <c r="C141" s="12" t="s">
        <v>619</v>
      </c>
      <c r="D141" t="s">
        <v>388</v>
      </c>
      <c r="I141" s="16">
        <f t="shared" si="9"/>
        <v>0</v>
      </c>
      <c r="J141" s="16">
        <f t="shared" si="10"/>
        <v>0</v>
      </c>
      <c r="K141" s="16">
        <f t="shared" si="11"/>
        <v>0</v>
      </c>
      <c r="L141" s="16">
        <f t="shared" si="12"/>
        <v>0</v>
      </c>
    </row>
    <row r="142" spans="1:12" x14ac:dyDescent="0.25">
      <c r="A142" t="s">
        <v>30</v>
      </c>
      <c r="B142" t="s">
        <v>487</v>
      </c>
      <c r="C142" s="12" t="s">
        <v>633</v>
      </c>
      <c r="D142" t="s">
        <v>12</v>
      </c>
      <c r="E142" t="s">
        <v>13</v>
      </c>
      <c r="F142" t="s">
        <v>192</v>
      </c>
      <c r="G142" t="s">
        <v>14</v>
      </c>
      <c r="H142" t="s">
        <v>138</v>
      </c>
      <c r="I142" s="16">
        <f t="shared" si="9"/>
        <v>1</v>
      </c>
      <c r="J142" s="16">
        <f t="shared" si="10"/>
        <v>1</v>
      </c>
      <c r="K142" s="16">
        <f t="shared" si="11"/>
        <v>1</v>
      </c>
      <c r="L142" s="16">
        <f t="shared" si="12"/>
        <v>3</v>
      </c>
    </row>
    <row r="143" spans="1:12" x14ac:dyDescent="0.25">
      <c r="A143" t="s">
        <v>389</v>
      </c>
      <c r="B143" t="s">
        <v>488</v>
      </c>
      <c r="C143" s="12" t="s">
        <v>621</v>
      </c>
      <c r="I143" s="16">
        <f t="shared" si="9"/>
        <v>0</v>
      </c>
      <c r="J143" s="16">
        <f t="shared" si="10"/>
        <v>0</v>
      </c>
      <c r="K143" s="16">
        <f t="shared" si="11"/>
        <v>0</v>
      </c>
      <c r="L143" s="16">
        <f t="shared" si="12"/>
        <v>0</v>
      </c>
    </row>
    <row r="144" spans="1:12" x14ac:dyDescent="0.25">
      <c r="A144" t="s">
        <v>390</v>
      </c>
      <c r="B144" t="s">
        <v>489</v>
      </c>
      <c r="C144" s="12" t="s">
        <v>643</v>
      </c>
      <c r="D144" t="s">
        <v>391</v>
      </c>
      <c r="E144" t="s">
        <v>392</v>
      </c>
      <c r="I144" s="16">
        <f t="shared" si="9"/>
        <v>0</v>
      </c>
      <c r="J144" s="16">
        <f t="shared" si="10"/>
        <v>0</v>
      </c>
      <c r="K144" s="16">
        <f t="shared" si="11"/>
        <v>0</v>
      </c>
      <c r="L144" s="16">
        <f t="shared" si="12"/>
        <v>0</v>
      </c>
    </row>
    <row r="145" spans="1:12" x14ac:dyDescent="0.25">
      <c r="A145" t="s">
        <v>31</v>
      </c>
      <c r="B145" t="s">
        <v>490</v>
      </c>
      <c r="C145" s="12" t="s">
        <v>644</v>
      </c>
      <c r="D145" t="s">
        <v>32</v>
      </c>
      <c r="F145" t="s">
        <v>225</v>
      </c>
      <c r="G145" t="s">
        <v>33</v>
      </c>
      <c r="H145" t="s">
        <v>162</v>
      </c>
      <c r="I145" s="16">
        <f t="shared" si="9"/>
        <v>1</v>
      </c>
      <c r="J145" s="16">
        <f t="shared" si="10"/>
        <v>1</v>
      </c>
      <c r="K145" s="16">
        <f t="shared" si="11"/>
        <v>1</v>
      </c>
      <c r="L145" s="16">
        <f t="shared" si="12"/>
        <v>3</v>
      </c>
    </row>
    <row r="146" spans="1:12" x14ac:dyDescent="0.25">
      <c r="A146" t="s">
        <v>393</v>
      </c>
      <c r="B146" t="s">
        <v>491</v>
      </c>
      <c r="C146" s="12" t="s">
        <v>645</v>
      </c>
      <c r="D146" t="s">
        <v>394</v>
      </c>
      <c r="I146" s="16">
        <f t="shared" si="9"/>
        <v>0</v>
      </c>
      <c r="J146" s="16">
        <f t="shared" si="10"/>
        <v>0</v>
      </c>
      <c r="K146" s="16">
        <f t="shared" si="11"/>
        <v>0</v>
      </c>
      <c r="L146" s="16">
        <f t="shared" si="12"/>
        <v>0</v>
      </c>
    </row>
    <row r="147" spans="1:12" x14ac:dyDescent="0.25">
      <c r="A147" t="s">
        <v>395</v>
      </c>
      <c r="B147" t="s">
        <v>492</v>
      </c>
      <c r="C147" s="12" t="s">
        <v>621</v>
      </c>
      <c r="D147" t="s">
        <v>396</v>
      </c>
      <c r="I147" s="16">
        <f t="shared" si="9"/>
        <v>0</v>
      </c>
      <c r="J147" s="16">
        <f t="shared" si="10"/>
        <v>0</v>
      </c>
      <c r="K147" s="16">
        <f t="shared" si="11"/>
        <v>0</v>
      </c>
      <c r="L147" s="16">
        <f t="shared" si="12"/>
        <v>0</v>
      </c>
    </row>
    <row r="148" spans="1:12" x14ac:dyDescent="0.25">
      <c r="A148" s="4" t="s">
        <v>397</v>
      </c>
      <c r="B148" s="4" t="s">
        <v>704</v>
      </c>
      <c r="C148" s="12" t="s">
        <v>621</v>
      </c>
      <c r="I148" s="16">
        <f t="shared" ref="I148" si="13">IF(F148&gt;0,1,0)</f>
        <v>0</v>
      </c>
      <c r="J148" s="16">
        <f t="shared" ref="J148" si="14">IF(G148&gt;0,1,0)</f>
        <v>0</v>
      </c>
      <c r="K148" s="16">
        <f t="shared" ref="K148" si="15">IF(H148&gt;0,1,0)</f>
        <v>0</v>
      </c>
      <c r="L148" s="16">
        <f t="shared" si="12"/>
        <v>0</v>
      </c>
    </row>
    <row r="161" spans="7:7" x14ac:dyDescent="0.25">
      <c r="G161">
        <f>6+5+8</f>
        <v>19</v>
      </c>
    </row>
  </sheetData>
  <autoFilter ref="A1:L14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workbookViewId="0">
      <selection activeCell="C1" sqref="C1:C1048576"/>
    </sheetView>
  </sheetViews>
  <sheetFormatPr baseColWidth="10" defaultColWidth="11.125" defaultRowHeight="15.75" x14ac:dyDescent="0.25"/>
  <cols>
    <col min="1" max="1" width="58.625" bestFit="1" customWidth="1"/>
    <col min="2" max="2" width="14.75" bestFit="1" customWidth="1"/>
    <col min="3" max="3" width="91.25" bestFit="1" customWidth="1"/>
    <col min="4" max="4" width="41.75" bestFit="1" customWidth="1"/>
    <col min="5" max="5" width="37.875" bestFit="1" customWidth="1"/>
    <col min="6" max="6" width="146" bestFit="1" customWidth="1"/>
  </cols>
  <sheetData>
    <row r="1" spans="1:6" s="4" customFormat="1" x14ac:dyDescent="0.25">
      <c r="A1" s="4" t="s">
        <v>34</v>
      </c>
      <c r="B1" s="4" t="s">
        <v>35</v>
      </c>
      <c r="C1" s="4" t="s">
        <v>36</v>
      </c>
      <c r="D1" s="4" t="s">
        <v>37</v>
      </c>
      <c r="E1" s="4" t="s">
        <v>122</v>
      </c>
      <c r="F1" s="4" t="s">
        <v>178</v>
      </c>
    </row>
    <row r="2" spans="1:6" x14ac:dyDescent="0.25">
      <c r="A2" t="s">
        <v>0</v>
      </c>
      <c r="B2" t="s">
        <v>503</v>
      </c>
      <c r="C2" t="s">
        <v>1</v>
      </c>
      <c r="E2" t="s">
        <v>179</v>
      </c>
      <c r="F2" t="s">
        <v>180</v>
      </c>
    </row>
    <row r="3" spans="1:6" x14ac:dyDescent="0.25">
      <c r="A3" t="s">
        <v>52</v>
      </c>
      <c r="B3" t="s">
        <v>506</v>
      </c>
      <c r="C3" t="s">
        <v>53</v>
      </c>
      <c r="E3" t="s">
        <v>179</v>
      </c>
      <c r="F3" t="s">
        <v>181</v>
      </c>
    </row>
    <row r="4" spans="1:6" x14ac:dyDescent="0.25">
      <c r="A4" t="s">
        <v>3</v>
      </c>
      <c r="B4" t="s">
        <v>586</v>
      </c>
      <c r="C4" t="s">
        <v>4</v>
      </c>
      <c r="D4" t="s">
        <v>5</v>
      </c>
      <c r="E4" t="s">
        <v>179</v>
      </c>
      <c r="F4" t="s">
        <v>182</v>
      </c>
    </row>
    <row r="5" spans="1:6" x14ac:dyDescent="0.25">
      <c r="A5" t="s">
        <v>7</v>
      </c>
      <c r="B5" t="s">
        <v>517</v>
      </c>
      <c r="C5" t="s">
        <v>8</v>
      </c>
      <c r="D5" t="s">
        <v>9</v>
      </c>
      <c r="E5" t="s">
        <v>179</v>
      </c>
      <c r="F5" t="s">
        <v>183</v>
      </c>
    </row>
    <row r="6" spans="1:6" x14ac:dyDescent="0.25">
      <c r="A6" t="s">
        <v>184</v>
      </c>
      <c r="B6" t="s">
        <v>593</v>
      </c>
      <c r="C6" t="s">
        <v>185</v>
      </c>
      <c r="D6" t="s">
        <v>186</v>
      </c>
      <c r="E6" t="s">
        <v>179</v>
      </c>
      <c r="F6" t="s">
        <v>187</v>
      </c>
    </row>
    <row r="7" spans="1:6" x14ac:dyDescent="0.25">
      <c r="A7" t="s">
        <v>55</v>
      </c>
      <c r="B7" t="s">
        <v>522</v>
      </c>
      <c r="C7" t="s">
        <v>56</v>
      </c>
      <c r="D7" t="s">
        <v>57</v>
      </c>
      <c r="E7" t="s">
        <v>179</v>
      </c>
      <c r="F7" t="s">
        <v>188</v>
      </c>
    </row>
    <row r="8" spans="1:6" x14ac:dyDescent="0.25">
      <c r="A8" t="s">
        <v>59</v>
      </c>
      <c r="B8" t="s">
        <v>595</v>
      </c>
      <c r="C8" t="s">
        <v>60</v>
      </c>
      <c r="D8" t="s">
        <v>61</v>
      </c>
      <c r="E8" t="s">
        <v>179</v>
      </c>
      <c r="F8" t="s">
        <v>189</v>
      </c>
    </row>
    <row r="9" spans="1:6" x14ac:dyDescent="0.25">
      <c r="A9" t="s">
        <v>68</v>
      </c>
      <c r="B9" t="s">
        <v>600</v>
      </c>
      <c r="C9" t="s">
        <v>69</v>
      </c>
      <c r="E9" t="s">
        <v>179</v>
      </c>
      <c r="F9" t="s">
        <v>190</v>
      </c>
    </row>
    <row r="10" spans="1:6" x14ac:dyDescent="0.25">
      <c r="A10" t="s">
        <v>71</v>
      </c>
      <c r="B10" t="s">
        <v>479</v>
      </c>
      <c r="C10" t="s">
        <v>72</v>
      </c>
      <c r="E10" t="s">
        <v>179</v>
      </c>
      <c r="F10" t="s">
        <v>191</v>
      </c>
    </row>
    <row r="11" spans="1:6" x14ac:dyDescent="0.25">
      <c r="A11" t="s">
        <v>11</v>
      </c>
      <c r="B11" t="s">
        <v>480</v>
      </c>
      <c r="C11" t="s">
        <v>12</v>
      </c>
      <c r="D11" t="s">
        <v>13</v>
      </c>
      <c r="E11" t="s">
        <v>179</v>
      </c>
      <c r="F11" t="s">
        <v>192</v>
      </c>
    </row>
    <row r="12" spans="1:6" x14ac:dyDescent="0.25">
      <c r="A12" t="s">
        <v>15</v>
      </c>
      <c r="B12" t="s">
        <v>481</v>
      </c>
      <c r="C12" t="s">
        <v>12</v>
      </c>
      <c r="D12" t="s">
        <v>13</v>
      </c>
      <c r="E12" t="s">
        <v>179</v>
      </c>
      <c r="F12" t="s">
        <v>192</v>
      </c>
    </row>
    <row r="13" spans="1:6" x14ac:dyDescent="0.25">
      <c r="A13" t="s">
        <v>157</v>
      </c>
      <c r="B13" t="s">
        <v>541</v>
      </c>
      <c r="C13" t="s">
        <v>158</v>
      </c>
      <c r="E13" t="s">
        <v>179</v>
      </c>
      <c r="F13" t="s">
        <v>193</v>
      </c>
    </row>
    <row r="14" spans="1:6" x14ac:dyDescent="0.25">
      <c r="A14" t="s">
        <v>27</v>
      </c>
      <c r="B14" t="s">
        <v>570</v>
      </c>
      <c r="C14" t="s">
        <v>28</v>
      </c>
      <c r="E14" t="s">
        <v>179</v>
      </c>
      <c r="F14" t="s">
        <v>194</v>
      </c>
    </row>
    <row r="15" spans="1:6" x14ac:dyDescent="0.25">
      <c r="A15" t="s">
        <v>30</v>
      </c>
      <c r="B15" t="s">
        <v>487</v>
      </c>
      <c r="C15" t="s">
        <v>12</v>
      </c>
      <c r="D15" t="s">
        <v>13</v>
      </c>
      <c r="E15" t="s">
        <v>179</v>
      </c>
      <c r="F15" t="s">
        <v>192</v>
      </c>
    </row>
    <row r="16" spans="1:6" x14ac:dyDescent="0.25">
      <c r="A16" t="s">
        <v>195</v>
      </c>
      <c r="B16" t="s">
        <v>508</v>
      </c>
      <c r="C16" t="s">
        <v>196</v>
      </c>
      <c r="D16" t="s">
        <v>197</v>
      </c>
      <c r="E16" t="s">
        <v>198</v>
      </c>
      <c r="F16" t="s">
        <v>199</v>
      </c>
    </row>
    <row r="17" spans="1:6" x14ac:dyDescent="0.25">
      <c r="A17" t="s">
        <v>147</v>
      </c>
      <c r="B17" t="s">
        <v>521</v>
      </c>
      <c r="C17" t="s">
        <v>148</v>
      </c>
      <c r="E17" t="s">
        <v>198</v>
      </c>
      <c r="F17" t="s">
        <v>200</v>
      </c>
    </row>
    <row r="18" spans="1:6" x14ac:dyDescent="0.25">
      <c r="A18" t="s">
        <v>86</v>
      </c>
      <c r="B18" t="s">
        <v>482</v>
      </c>
      <c r="C18" t="s">
        <v>87</v>
      </c>
      <c r="D18" t="s">
        <v>88</v>
      </c>
      <c r="E18" t="s">
        <v>198</v>
      </c>
      <c r="F18" t="s">
        <v>201</v>
      </c>
    </row>
    <row r="19" spans="1:6" x14ac:dyDescent="0.25">
      <c r="A19" t="s">
        <v>90</v>
      </c>
      <c r="B19" t="s">
        <v>532</v>
      </c>
      <c r="C19" t="s">
        <v>91</v>
      </c>
      <c r="D19" t="s">
        <v>88</v>
      </c>
      <c r="E19" t="s">
        <v>198</v>
      </c>
      <c r="F19" t="s">
        <v>201</v>
      </c>
    </row>
    <row r="20" spans="1:6" x14ac:dyDescent="0.25">
      <c r="A20" t="s">
        <v>23</v>
      </c>
      <c r="B20" t="s">
        <v>564</v>
      </c>
      <c r="C20" t="s">
        <v>24</v>
      </c>
      <c r="E20" t="s">
        <v>198</v>
      </c>
      <c r="F20" t="s">
        <v>202</v>
      </c>
    </row>
    <row r="21" spans="1:6" x14ac:dyDescent="0.25">
      <c r="A21" t="s">
        <v>203</v>
      </c>
      <c r="B21" t="s">
        <v>494</v>
      </c>
      <c r="C21" t="s">
        <v>204</v>
      </c>
      <c r="E21" t="s">
        <v>205</v>
      </c>
      <c r="F21" t="s">
        <v>206</v>
      </c>
    </row>
    <row r="22" spans="1:6" x14ac:dyDescent="0.25">
      <c r="A22" t="s">
        <v>93</v>
      </c>
      <c r="B22" t="s">
        <v>573</v>
      </c>
      <c r="C22" t="s">
        <v>94</v>
      </c>
      <c r="D22" t="s">
        <v>95</v>
      </c>
      <c r="E22" t="s">
        <v>205</v>
      </c>
      <c r="F22" t="s">
        <v>207</v>
      </c>
    </row>
    <row r="23" spans="1:6" x14ac:dyDescent="0.25">
      <c r="A23" t="s">
        <v>208</v>
      </c>
      <c r="B23" t="s">
        <v>495</v>
      </c>
      <c r="C23" t="s">
        <v>204</v>
      </c>
      <c r="E23" t="s">
        <v>205</v>
      </c>
      <c r="F23" t="s">
        <v>206</v>
      </c>
    </row>
    <row r="24" spans="1:6" x14ac:dyDescent="0.25">
      <c r="A24" t="s">
        <v>41</v>
      </c>
      <c r="B24" t="s">
        <v>496</v>
      </c>
      <c r="C24" t="s">
        <v>42</v>
      </c>
      <c r="D24" t="s">
        <v>43</v>
      </c>
      <c r="E24" t="s">
        <v>205</v>
      </c>
      <c r="F24" t="s">
        <v>209</v>
      </c>
    </row>
    <row r="25" spans="1:6" x14ac:dyDescent="0.25">
      <c r="A25" t="s">
        <v>130</v>
      </c>
      <c r="B25" t="s">
        <v>574</v>
      </c>
      <c r="C25" t="s">
        <v>131</v>
      </c>
      <c r="D25" t="s">
        <v>132</v>
      </c>
      <c r="E25" t="s">
        <v>205</v>
      </c>
      <c r="F25" t="s">
        <v>210</v>
      </c>
    </row>
    <row r="26" spans="1:6" x14ac:dyDescent="0.25">
      <c r="A26" t="s">
        <v>97</v>
      </c>
      <c r="B26" t="s">
        <v>575</v>
      </c>
      <c r="C26" t="s">
        <v>98</v>
      </c>
      <c r="D26" t="s">
        <v>99</v>
      </c>
      <c r="E26" t="s">
        <v>205</v>
      </c>
      <c r="F26" t="s">
        <v>211</v>
      </c>
    </row>
    <row r="27" spans="1:6" x14ac:dyDescent="0.25">
      <c r="A27" t="s">
        <v>45</v>
      </c>
      <c r="B27" t="s">
        <v>577</v>
      </c>
      <c r="C27" t="s">
        <v>46</v>
      </c>
      <c r="D27" t="s">
        <v>47</v>
      </c>
      <c r="E27" t="s">
        <v>205</v>
      </c>
      <c r="F27" t="s">
        <v>212</v>
      </c>
    </row>
    <row r="28" spans="1:6" x14ac:dyDescent="0.25">
      <c r="A28" t="s">
        <v>109</v>
      </c>
      <c r="B28" t="s">
        <v>578</v>
      </c>
      <c r="C28" t="s">
        <v>110</v>
      </c>
      <c r="E28" t="s">
        <v>205</v>
      </c>
      <c r="F28" t="s">
        <v>213</v>
      </c>
    </row>
    <row r="29" spans="1:6" x14ac:dyDescent="0.25">
      <c r="A29" t="s">
        <v>49</v>
      </c>
      <c r="B29" t="s">
        <v>581</v>
      </c>
      <c r="C29" t="s">
        <v>50</v>
      </c>
      <c r="D29" t="s">
        <v>47</v>
      </c>
      <c r="E29" t="s">
        <v>205</v>
      </c>
      <c r="F29" t="s">
        <v>212</v>
      </c>
    </row>
    <row r="30" spans="1:6" x14ac:dyDescent="0.25">
      <c r="A30" t="s">
        <v>52</v>
      </c>
      <c r="B30" t="s">
        <v>506</v>
      </c>
      <c r="C30" t="s">
        <v>53</v>
      </c>
      <c r="E30" t="s">
        <v>205</v>
      </c>
      <c r="F30" t="s">
        <v>181</v>
      </c>
    </row>
    <row r="31" spans="1:6" x14ac:dyDescent="0.25">
      <c r="A31" t="s">
        <v>3</v>
      </c>
      <c r="B31" t="s">
        <v>586</v>
      </c>
      <c r="C31" t="s">
        <v>4</v>
      </c>
      <c r="D31" t="s">
        <v>5</v>
      </c>
      <c r="E31" t="s">
        <v>205</v>
      </c>
      <c r="F31" t="s">
        <v>182</v>
      </c>
    </row>
    <row r="32" spans="1:6" x14ac:dyDescent="0.25">
      <c r="A32" t="s">
        <v>142</v>
      </c>
      <c r="B32" t="s">
        <v>514</v>
      </c>
      <c r="C32" t="s">
        <v>143</v>
      </c>
      <c r="E32" t="s">
        <v>205</v>
      </c>
      <c r="F32" t="s">
        <v>214</v>
      </c>
    </row>
    <row r="33" spans="1:6" x14ac:dyDescent="0.25">
      <c r="A33" t="s">
        <v>7</v>
      </c>
      <c r="B33" t="s">
        <v>517</v>
      </c>
      <c r="C33" t="s">
        <v>8</v>
      </c>
      <c r="D33" t="s">
        <v>9</v>
      </c>
      <c r="E33" t="s">
        <v>205</v>
      </c>
      <c r="F33" t="s">
        <v>183</v>
      </c>
    </row>
    <row r="34" spans="1:6" x14ac:dyDescent="0.25">
      <c r="A34" t="s">
        <v>59</v>
      </c>
      <c r="B34" t="s">
        <v>595</v>
      </c>
      <c r="C34" t="s">
        <v>60</v>
      </c>
      <c r="D34" t="s">
        <v>61</v>
      </c>
      <c r="E34" t="s">
        <v>205</v>
      </c>
      <c r="F34" t="s">
        <v>189</v>
      </c>
    </row>
    <row r="35" spans="1:6" x14ac:dyDescent="0.25">
      <c r="A35" t="s">
        <v>63</v>
      </c>
      <c r="B35" t="s">
        <v>524</v>
      </c>
      <c r="C35" t="s">
        <v>64</v>
      </c>
      <c r="E35" t="s">
        <v>205</v>
      </c>
      <c r="F35" t="s">
        <v>215</v>
      </c>
    </row>
    <row r="36" spans="1:6" x14ac:dyDescent="0.25">
      <c r="A36" t="s">
        <v>216</v>
      </c>
      <c r="B36" t="s">
        <v>526</v>
      </c>
      <c r="C36" t="s">
        <v>217</v>
      </c>
      <c r="E36" t="s">
        <v>205</v>
      </c>
      <c r="F36" t="s">
        <v>207</v>
      </c>
    </row>
    <row r="37" spans="1:6" x14ac:dyDescent="0.25">
      <c r="A37" t="s">
        <v>65</v>
      </c>
      <c r="B37" t="s">
        <v>599</v>
      </c>
      <c r="C37" t="s">
        <v>66</v>
      </c>
      <c r="E37" t="s">
        <v>205</v>
      </c>
      <c r="F37" t="s">
        <v>218</v>
      </c>
    </row>
    <row r="38" spans="1:6" x14ac:dyDescent="0.25">
      <c r="A38" t="s">
        <v>68</v>
      </c>
      <c r="B38" t="s">
        <v>600</v>
      </c>
      <c r="C38" t="s">
        <v>69</v>
      </c>
      <c r="E38" t="s">
        <v>205</v>
      </c>
      <c r="F38" t="s">
        <v>190</v>
      </c>
    </row>
    <row r="39" spans="1:6" x14ac:dyDescent="0.25">
      <c r="A39" t="s">
        <v>219</v>
      </c>
      <c r="B39" t="s">
        <v>606</v>
      </c>
      <c r="C39" t="s">
        <v>220</v>
      </c>
      <c r="E39" t="s">
        <v>205</v>
      </c>
      <c r="F39" t="s">
        <v>221</v>
      </c>
    </row>
    <row r="40" spans="1:6" x14ac:dyDescent="0.25">
      <c r="A40" t="s">
        <v>86</v>
      </c>
      <c r="B40" t="s">
        <v>482</v>
      </c>
      <c r="C40" t="s">
        <v>87</v>
      </c>
      <c r="D40" t="s">
        <v>88</v>
      </c>
      <c r="E40" t="s">
        <v>205</v>
      </c>
      <c r="F40" t="s">
        <v>201</v>
      </c>
    </row>
    <row r="41" spans="1:6" x14ac:dyDescent="0.25">
      <c r="A41" t="s">
        <v>74</v>
      </c>
      <c r="B41" t="s">
        <v>614</v>
      </c>
      <c r="C41" t="s">
        <v>42</v>
      </c>
      <c r="D41" t="s">
        <v>43</v>
      </c>
      <c r="E41" t="s">
        <v>205</v>
      </c>
      <c r="F41" t="s">
        <v>209</v>
      </c>
    </row>
    <row r="42" spans="1:6" x14ac:dyDescent="0.25">
      <c r="A42" t="s">
        <v>75</v>
      </c>
      <c r="B42" t="s">
        <v>616</v>
      </c>
      <c r="C42" t="s">
        <v>76</v>
      </c>
      <c r="E42" t="s">
        <v>205</v>
      </c>
      <c r="F42" t="s">
        <v>222</v>
      </c>
    </row>
    <row r="43" spans="1:6" x14ac:dyDescent="0.25">
      <c r="A43" t="s">
        <v>90</v>
      </c>
      <c r="B43" t="s">
        <v>532</v>
      </c>
      <c r="C43" t="s">
        <v>91</v>
      </c>
      <c r="D43" t="s">
        <v>88</v>
      </c>
      <c r="E43" t="s">
        <v>205</v>
      </c>
      <c r="F43" t="s">
        <v>201</v>
      </c>
    </row>
    <row r="44" spans="1:6" x14ac:dyDescent="0.25">
      <c r="A44" t="s">
        <v>16</v>
      </c>
      <c r="B44" t="s">
        <v>539</v>
      </c>
      <c r="C44" t="s">
        <v>17</v>
      </c>
      <c r="D44" t="s">
        <v>18</v>
      </c>
      <c r="E44" t="s">
        <v>205</v>
      </c>
      <c r="F44" t="s">
        <v>223</v>
      </c>
    </row>
    <row r="45" spans="1:6" x14ac:dyDescent="0.25">
      <c r="A45" t="s">
        <v>78</v>
      </c>
      <c r="B45" t="s">
        <v>546</v>
      </c>
      <c r="C45" t="s">
        <v>79</v>
      </c>
      <c r="D45" t="s">
        <v>80</v>
      </c>
      <c r="E45" t="s">
        <v>205</v>
      </c>
      <c r="F45" t="s">
        <v>224</v>
      </c>
    </row>
    <row r="46" spans="1:6" x14ac:dyDescent="0.25">
      <c r="A46" t="s">
        <v>20</v>
      </c>
      <c r="B46" t="s">
        <v>553</v>
      </c>
      <c r="C46" t="s">
        <v>21</v>
      </c>
      <c r="D46" t="s">
        <v>18</v>
      </c>
      <c r="E46" t="s">
        <v>205</v>
      </c>
      <c r="F46" t="s">
        <v>223</v>
      </c>
    </row>
    <row r="47" spans="1:6" x14ac:dyDescent="0.25">
      <c r="A47" t="s">
        <v>22</v>
      </c>
      <c r="B47" t="s">
        <v>557</v>
      </c>
      <c r="C47" t="s">
        <v>21</v>
      </c>
      <c r="D47" t="s">
        <v>18</v>
      </c>
      <c r="E47" t="s">
        <v>205</v>
      </c>
      <c r="F47" t="s">
        <v>223</v>
      </c>
    </row>
    <row r="48" spans="1:6" x14ac:dyDescent="0.25">
      <c r="A48" t="s">
        <v>159</v>
      </c>
      <c r="B48" t="s">
        <v>561</v>
      </c>
      <c r="C48" t="s">
        <v>160</v>
      </c>
      <c r="E48" t="s">
        <v>205</v>
      </c>
      <c r="F48" t="s">
        <v>221</v>
      </c>
    </row>
    <row r="49" spans="1:6" x14ac:dyDescent="0.25">
      <c r="A49" t="s">
        <v>26</v>
      </c>
      <c r="B49" t="s">
        <v>569</v>
      </c>
      <c r="C49" t="s">
        <v>21</v>
      </c>
      <c r="D49" t="s">
        <v>18</v>
      </c>
      <c r="E49" t="s">
        <v>205</v>
      </c>
      <c r="F49" t="s">
        <v>223</v>
      </c>
    </row>
    <row r="50" spans="1:6" x14ac:dyDescent="0.25">
      <c r="A50" t="s">
        <v>31</v>
      </c>
      <c r="B50" t="s">
        <v>490</v>
      </c>
      <c r="C50" t="s">
        <v>32</v>
      </c>
      <c r="E50" t="s">
        <v>205</v>
      </c>
      <c r="F50" t="s">
        <v>225</v>
      </c>
    </row>
    <row r="51" spans="1:6" x14ac:dyDescent="0.25">
      <c r="A51" t="s">
        <v>0</v>
      </c>
      <c r="B51" t="s">
        <v>503</v>
      </c>
      <c r="C51" t="s">
        <v>1</v>
      </c>
      <c r="E51" t="s">
        <v>226</v>
      </c>
      <c r="F51" t="s">
        <v>180</v>
      </c>
    </row>
    <row r="52" spans="1:6" x14ac:dyDescent="0.25">
      <c r="A52" t="s">
        <v>7</v>
      </c>
      <c r="B52" t="s">
        <v>517</v>
      </c>
      <c r="C52" t="s">
        <v>8</v>
      </c>
      <c r="D52" t="s">
        <v>9</v>
      </c>
      <c r="E52" t="s">
        <v>226</v>
      </c>
      <c r="F52" t="s">
        <v>183</v>
      </c>
    </row>
    <row r="53" spans="1:6" x14ac:dyDescent="0.25">
      <c r="A53" t="s">
        <v>147</v>
      </c>
      <c r="B53" t="s">
        <v>521</v>
      </c>
      <c r="C53" t="s">
        <v>148</v>
      </c>
      <c r="E53" t="s">
        <v>227</v>
      </c>
      <c r="F53" t="s">
        <v>200</v>
      </c>
    </row>
    <row r="54" spans="1:6" x14ac:dyDescent="0.25">
      <c r="A54" t="s">
        <v>157</v>
      </c>
      <c r="B54" t="s">
        <v>541</v>
      </c>
      <c r="C54" t="s">
        <v>158</v>
      </c>
      <c r="E54" t="s">
        <v>228</v>
      </c>
      <c r="F54" t="s">
        <v>193</v>
      </c>
    </row>
    <row r="55" spans="1:6" x14ac:dyDescent="0.25">
      <c r="A55" t="s">
        <v>27</v>
      </c>
      <c r="B55" t="s">
        <v>570</v>
      </c>
      <c r="C55" t="s">
        <v>28</v>
      </c>
      <c r="E55" t="s">
        <v>229</v>
      </c>
      <c r="F55" t="s">
        <v>194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zoomScaleNormal="100" workbookViewId="0">
      <selection activeCell="C1" sqref="C1:C1048576"/>
    </sheetView>
  </sheetViews>
  <sheetFormatPr baseColWidth="10" defaultRowHeight="15.75" x14ac:dyDescent="0.25"/>
  <cols>
    <col min="1" max="1" width="60.625" bestFit="1" customWidth="1"/>
    <col min="2" max="2" width="15.125" bestFit="1" customWidth="1"/>
    <col min="3" max="3" width="72.375" bestFit="1" customWidth="1"/>
    <col min="4" max="4" width="29" bestFit="1" customWidth="1"/>
    <col min="5" max="5" width="60.375" customWidth="1"/>
    <col min="6" max="6" width="36" bestFit="1" customWidth="1"/>
  </cols>
  <sheetData>
    <row r="1" spans="1:6" s="4" customFormat="1" x14ac:dyDescent="0.25">
      <c r="A1" s="4" t="s">
        <v>34</v>
      </c>
      <c r="B1" s="4" t="s">
        <v>35</v>
      </c>
      <c r="C1" s="4" t="s">
        <v>36</v>
      </c>
      <c r="D1" s="4" t="s">
        <v>37</v>
      </c>
      <c r="E1" s="4" t="s">
        <v>122</v>
      </c>
      <c r="F1" s="4" t="s">
        <v>38</v>
      </c>
    </row>
    <row r="2" spans="1:6" ht="21" customHeight="1" x14ac:dyDescent="0.25">
      <c r="A2" t="s">
        <v>0</v>
      </c>
      <c r="B2" t="s">
        <v>503</v>
      </c>
      <c r="C2" t="s">
        <v>1</v>
      </c>
      <c r="E2" t="s">
        <v>39</v>
      </c>
      <c r="F2" t="s">
        <v>2</v>
      </c>
    </row>
    <row r="3" spans="1:6" x14ac:dyDescent="0.25">
      <c r="A3" t="s">
        <v>3</v>
      </c>
      <c r="B3" t="s">
        <v>586</v>
      </c>
      <c r="C3" t="s">
        <v>4</v>
      </c>
      <c r="D3" t="s">
        <v>5</v>
      </c>
      <c r="E3" t="s">
        <v>39</v>
      </c>
      <c r="F3" t="s">
        <v>6</v>
      </c>
    </row>
    <row r="4" spans="1:6" x14ac:dyDescent="0.25">
      <c r="A4" t="s">
        <v>7</v>
      </c>
      <c r="B4" t="s">
        <v>517</v>
      </c>
      <c r="C4" t="s">
        <v>8</v>
      </c>
      <c r="D4" t="s">
        <v>9</v>
      </c>
      <c r="E4" t="s">
        <v>39</v>
      </c>
      <c r="F4" t="s">
        <v>10</v>
      </c>
    </row>
    <row r="5" spans="1:6" x14ac:dyDescent="0.25">
      <c r="A5" t="s">
        <v>11</v>
      </c>
      <c r="B5" t="s">
        <v>480</v>
      </c>
      <c r="C5" t="s">
        <v>12</v>
      </c>
      <c r="D5" t="s">
        <v>13</v>
      </c>
      <c r="E5" t="s">
        <v>39</v>
      </c>
      <c r="F5" t="s">
        <v>14</v>
      </c>
    </row>
    <row r="6" spans="1:6" x14ac:dyDescent="0.25">
      <c r="A6" t="s">
        <v>15</v>
      </c>
      <c r="B6" t="s">
        <v>481</v>
      </c>
      <c r="C6" t="s">
        <v>12</v>
      </c>
      <c r="D6" t="s">
        <v>13</v>
      </c>
      <c r="E6" t="s">
        <v>39</v>
      </c>
      <c r="F6" t="s">
        <v>14</v>
      </c>
    </row>
    <row r="7" spans="1:6" x14ac:dyDescent="0.25">
      <c r="A7" t="s">
        <v>16</v>
      </c>
      <c r="B7" t="s">
        <v>539</v>
      </c>
      <c r="C7" t="s">
        <v>17</v>
      </c>
      <c r="D7" t="s">
        <v>18</v>
      </c>
      <c r="E7" t="s">
        <v>39</v>
      </c>
      <c r="F7" t="s">
        <v>19</v>
      </c>
    </row>
    <row r="8" spans="1:6" x14ac:dyDescent="0.25">
      <c r="A8" t="s">
        <v>20</v>
      </c>
      <c r="B8" t="s">
        <v>553</v>
      </c>
      <c r="C8" t="s">
        <v>21</v>
      </c>
      <c r="D8" t="s">
        <v>18</v>
      </c>
      <c r="E8" t="s">
        <v>39</v>
      </c>
      <c r="F8" t="s">
        <v>19</v>
      </c>
    </row>
    <row r="9" spans="1:6" x14ac:dyDescent="0.25">
      <c r="A9" t="s">
        <v>22</v>
      </c>
      <c r="B9" t="s">
        <v>557</v>
      </c>
      <c r="C9" t="s">
        <v>21</v>
      </c>
      <c r="D9" t="s">
        <v>18</v>
      </c>
      <c r="E9" t="s">
        <v>39</v>
      </c>
      <c r="F9" t="s">
        <v>19</v>
      </c>
    </row>
    <row r="10" spans="1:6" x14ac:dyDescent="0.25">
      <c r="A10" t="s">
        <v>23</v>
      </c>
      <c r="B10" t="s">
        <v>564</v>
      </c>
      <c r="C10" t="s">
        <v>24</v>
      </c>
      <c r="E10" t="s">
        <v>39</v>
      </c>
      <c r="F10" t="s">
        <v>25</v>
      </c>
    </row>
    <row r="11" spans="1:6" x14ac:dyDescent="0.25">
      <c r="A11" t="s">
        <v>26</v>
      </c>
      <c r="B11" t="s">
        <v>569</v>
      </c>
      <c r="C11" t="s">
        <v>21</v>
      </c>
      <c r="D11" t="s">
        <v>18</v>
      </c>
      <c r="E11" t="s">
        <v>39</v>
      </c>
      <c r="F11" t="s">
        <v>19</v>
      </c>
    </row>
    <row r="12" spans="1:6" x14ac:dyDescent="0.25">
      <c r="A12" t="s">
        <v>27</v>
      </c>
      <c r="B12" t="s">
        <v>570</v>
      </c>
      <c r="C12" t="s">
        <v>28</v>
      </c>
      <c r="E12" t="s">
        <v>39</v>
      </c>
      <c r="F12" t="s">
        <v>29</v>
      </c>
    </row>
    <row r="13" spans="1:6" x14ac:dyDescent="0.25">
      <c r="A13" t="s">
        <v>30</v>
      </c>
      <c r="B13" t="s">
        <v>487</v>
      </c>
      <c r="C13" t="s">
        <v>12</v>
      </c>
      <c r="D13" t="s">
        <v>13</v>
      </c>
      <c r="E13" t="s">
        <v>39</v>
      </c>
      <c r="F13" t="s">
        <v>14</v>
      </c>
    </row>
    <row r="14" spans="1:6" x14ac:dyDescent="0.25">
      <c r="A14" t="s">
        <v>31</v>
      </c>
      <c r="B14" t="s">
        <v>490</v>
      </c>
      <c r="C14" t="s">
        <v>32</v>
      </c>
      <c r="E14" t="s">
        <v>39</v>
      </c>
      <c r="F14" t="s">
        <v>33</v>
      </c>
    </row>
    <row r="15" spans="1:6" x14ac:dyDescent="0.25">
      <c r="A15" t="s">
        <v>3</v>
      </c>
      <c r="B15" t="s">
        <v>586</v>
      </c>
      <c r="C15" t="s">
        <v>4</v>
      </c>
      <c r="D15" t="s">
        <v>5</v>
      </c>
      <c r="E15" t="s">
        <v>40</v>
      </c>
      <c r="F15" t="s">
        <v>6</v>
      </c>
    </row>
    <row r="16" spans="1:6" x14ac:dyDescent="0.25">
      <c r="A16" t="s">
        <v>16</v>
      </c>
      <c r="B16" t="s">
        <v>539</v>
      </c>
      <c r="C16" t="s">
        <v>17</v>
      </c>
      <c r="D16" t="s">
        <v>18</v>
      </c>
      <c r="E16" t="s">
        <v>40</v>
      </c>
      <c r="F16" t="s">
        <v>19</v>
      </c>
    </row>
    <row r="17" spans="1:6" x14ac:dyDescent="0.25">
      <c r="A17" t="s">
        <v>20</v>
      </c>
      <c r="B17" t="s">
        <v>553</v>
      </c>
      <c r="C17" t="s">
        <v>21</v>
      </c>
      <c r="D17" t="s">
        <v>18</v>
      </c>
      <c r="E17" t="s">
        <v>40</v>
      </c>
      <c r="F17" t="s">
        <v>19</v>
      </c>
    </row>
    <row r="18" spans="1:6" x14ac:dyDescent="0.25">
      <c r="A18" t="s">
        <v>22</v>
      </c>
      <c r="B18" t="s">
        <v>557</v>
      </c>
      <c r="C18" t="s">
        <v>21</v>
      </c>
      <c r="D18" t="s">
        <v>18</v>
      </c>
      <c r="E18" t="s">
        <v>40</v>
      </c>
      <c r="F18" t="s">
        <v>19</v>
      </c>
    </row>
    <row r="19" spans="1:6" x14ac:dyDescent="0.25">
      <c r="A19" t="s">
        <v>26</v>
      </c>
      <c r="B19" t="s">
        <v>569</v>
      </c>
      <c r="C19" t="s">
        <v>21</v>
      </c>
      <c r="D19" t="s">
        <v>18</v>
      </c>
      <c r="E19" t="s">
        <v>40</v>
      </c>
      <c r="F19" t="s">
        <v>19</v>
      </c>
    </row>
    <row r="20" spans="1:6" x14ac:dyDescent="0.25">
      <c r="A20" t="s">
        <v>41</v>
      </c>
      <c r="B20" t="s">
        <v>496</v>
      </c>
      <c r="C20" t="s">
        <v>42</v>
      </c>
      <c r="D20" t="s">
        <v>43</v>
      </c>
      <c r="E20" t="s">
        <v>119</v>
      </c>
      <c r="F20" t="s">
        <v>44</v>
      </c>
    </row>
    <row r="21" spans="1:6" x14ac:dyDescent="0.25">
      <c r="A21" t="s">
        <v>45</v>
      </c>
      <c r="B21" t="s">
        <v>577</v>
      </c>
      <c r="C21" t="s">
        <v>46</v>
      </c>
      <c r="D21" t="s">
        <v>47</v>
      </c>
      <c r="E21" t="s">
        <v>119</v>
      </c>
      <c r="F21" t="s">
        <v>48</v>
      </c>
    </row>
    <row r="22" spans="1:6" x14ac:dyDescent="0.25">
      <c r="A22" t="s">
        <v>49</v>
      </c>
      <c r="B22" t="s">
        <v>581</v>
      </c>
      <c r="C22" t="s">
        <v>50</v>
      </c>
      <c r="D22" t="s">
        <v>47</v>
      </c>
      <c r="E22" t="s">
        <v>119</v>
      </c>
      <c r="F22" t="s">
        <v>51</v>
      </c>
    </row>
    <row r="23" spans="1:6" x14ac:dyDescent="0.25">
      <c r="A23" t="s">
        <v>52</v>
      </c>
      <c r="B23" t="s">
        <v>506</v>
      </c>
      <c r="C23" t="s">
        <v>53</v>
      </c>
      <c r="E23" t="s">
        <v>119</v>
      </c>
      <c r="F23" t="s">
        <v>54</v>
      </c>
    </row>
    <row r="24" spans="1:6" x14ac:dyDescent="0.25">
      <c r="A24" t="s">
        <v>3</v>
      </c>
      <c r="B24" t="s">
        <v>586</v>
      </c>
      <c r="C24" t="s">
        <v>4</v>
      </c>
      <c r="D24" t="s">
        <v>5</v>
      </c>
      <c r="E24" t="s">
        <v>119</v>
      </c>
      <c r="F24" t="s">
        <v>6</v>
      </c>
    </row>
    <row r="25" spans="1:6" x14ac:dyDescent="0.25">
      <c r="A25" t="s">
        <v>7</v>
      </c>
      <c r="B25" t="s">
        <v>517</v>
      </c>
      <c r="C25" t="s">
        <v>8</v>
      </c>
      <c r="D25" t="s">
        <v>9</v>
      </c>
      <c r="E25" t="s">
        <v>119</v>
      </c>
      <c r="F25" t="s">
        <v>10</v>
      </c>
    </row>
    <row r="26" spans="1:6" x14ac:dyDescent="0.25">
      <c r="A26" t="s">
        <v>55</v>
      </c>
      <c r="B26" t="s">
        <v>522</v>
      </c>
      <c r="C26" t="s">
        <v>56</v>
      </c>
      <c r="D26" t="s">
        <v>57</v>
      </c>
      <c r="E26" t="s">
        <v>119</v>
      </c>
      <c r="F26" t="s">
        <v>58</v>
      </c>
    </row>
    <row r="27" spans="1:6" x14ac:dyDescent="0.25">
      <c r="A27" t="s">
        <v>59</v>
      </c>
      <c r="B27" t="s">
        <v>595</v>
      </c>
      <c r="C27" t="s">
        <v>60</v>
      </c>
      <c r="D27" t="s">
        <v>61</v>
      </c>
      <c r="E27" t="s">
        <v>119</v>
      </c>
      <c r="F27" t="s">
        <v>62</v>
      </c>
    </row>
    <row r="28" spans="1:6" x14ac:dyDescent="0.25">
      <c r="A28" t="s">
        <v>63</v>
      </c>
      <c r="B28" t="s">
        <v>524</v>
      </c>
      <c r="C28" t="s">
        <v>64</v>
      </c>
      <c r="E28" t="s">
        <v>119</v>
      </c>
      <c r="F28" t="s">
        <v>54</v>
      </c>
    </row>
    <row r="29" spans="1:6" x14ac:dyDescent="0.25">
      <c r="A29" t="s">
        <v>65</v>
      </c>
      <c r="B29" t="s">
        <v>599</v>
      </c>
      <c r="C29" t="s">
        <v>66</v>
      </c>
      <c r="E29" t="s">
        <v>119</v>
      </c>
      <c r="F29" t="s">
        <v>67</v>
      </c>
    </row>
    <row r="30" spans="1:6" x14ac:dyDescent="0.25">
      <c r="A30" t="s">
        <v>68</v>
      </c>
      <c r="B30" t="s">
        <v>600</v>
      </c>
      <c r="C30" t="s">
        <v>69</v>
      </c>
      <c r="E30" t="s">
        <v>119</v>
      </c>
      <c r="F30" t="s">
        <v>70</v>
      </c>
    </row>
    <row r="31" spans="1:6" x14ac:dyDescent="0.25">
      <c r="A31" t="s">
        <v>82</v>
      </c>
      <c r="B31" t="s">
        <v>602</v>
      </c>
      <c r="C31" t="s">
        <v>83</v>
      </c>
      <c r="E31" t="s">
        <v>119</v>
      </c>
      <c r="F31" t="s">
        <v>84</v>
      </c>
    </row>
    <row r="32" spans="1:6" x14ac:dyDescent="0.25">
      <c r="A32" t="s">
        <v>71</v>
      </c>
      <c r="B32" t="s">
        <v>479</v>
      </c>
      <c r="C32" t="s">
        <v>72</v>
      </c>
      <c r="E32" t="s">
        <v>119</v>
      </c>
      <c r="F32" t="s">
        <v>73</v>
      </c>
    </row>
    <row r="33" spans="1:6" x14ac:dyDescent="0.25">
      <c r="A33" t="s">
        <v>11</v>
      </c>
      <c r="B33" t="s">
        <v>480</v>
      </c>
      <c r="C33" t="s">
        <v>12</v>
      </c>
      <c r="D33" t="s">
        <v>13</v>
      </c>
      <c r="E33" t="s">
        <v>119</v>
      </c>
      <c r="F33" t="s">
        <v>14</v>
      </c>
    </row>
    <row r="34" spans="1:6" x14ac:dyDescent="0.25">
      <c r="A34" t="s">
        <v>15</v>
      </c>
      <c r="B34" t="s">
        <v>481</v>
      </c>
      <c r="C34" t="s">
        <v>12</v>
      </c>
      <c r="D34" t="s">
        <v>13</v>
      </c>
      <c r="E34" t="s">
        <v>119</v>
      </c>
      <c r="F34" t="s">
        <v>14</v>
      </c>
    </row>
    <row r="35" spans="1:6" x14ac:dyDescent="0.25">
      <c r="A35" t="s">
        <v>74</v>
      </c>
      <c r="B35" t="s">
        <v>614</v>
      </c>
      <c r="C35" t="s">
        <v>42</v>
      </c>
      <c r="D35" t="s">
        <v>43</v>
      </c>
      <c r="E35" t="s">
        <v>119</v>
      </c>
      <c r="F35" t="s">
        <v>44</v>
      </c>
    </row>
    <row r="36" spans="1:6" x14ac:dyDescent="0.25">
      <c r="A36" t="s">
        <v>75</v>
      </c>
      <c r="B36" t="s">
        <v>616</v>
      </c>
      <c r="C36" t="s">
        <v>76</v>
      </c>
      <c r="E36" t="s">
        <v>119</v>
      </c>
      <c r="F36" t="s">
        <v>77</v>
      </c>
    </row>
    <row r="37" spans="1:6" x14ac:dyDescent="0.25">
      <c r="A37" t="s">
        <v>16</v>
      </c>
      <c r="B37" t="s">
        <v>539</v>
      </c>
      <c r="C37" t="s">
        <v>17</v>
      </c>
      <c r="D37" t="s">
        <v>18</v>
      </c>
      <c r="E37" t="s">
        <v>119</v>
      </c>
      <c r="F37" t="s">
        <v>19</v>
      </c>
    </row>
    <row r="38" spans="1:6" x14ac:dyDescent="0.25">
      <c r="A38" t="s">
        <v>78</v>
      </c>
      <c r="B38" t="s">
        <v>546</v>
      </c>
      <c r="C38" t="s">
        <v>79</v>
      </c>
      <c r="D38" t="s">
        <v>80</v>
      </c>
      <c r="E38" t="s">
        <v>119</v>
      </c>
      <c r="F38" t="s">
        <v>81</v>
      </c>
    </row>
    <row r="39" spans="1:6" x14ac:dyDescent="0.25">
      <c r="A39" t="s">
        <v>20</v>
      </c>
      <c r="B39" t="s">
        <v>553</v>
      </c>
      <c r="C39" t="s">
        <v>21</v>
      </c>
      <c r="D39" t="s">
        <v>18</v>
      </c>
      <c r="E39" t="s">
        <v>119</v>
      </c>
      <c r="F39" t="s">
        <v>19</v>
      </c>
    </row>
    <row r="40" spans="1:6" x14ac:dyDescent="0.25">
      <c r="A40" t="s">
        <v>22</v>
      </c>
      <c r="B40" t="s">
        <v>557</v>
      </c>
      <c r="C40" t="s">
        <v>21</v>
      </c>
      <c r="D40" t="s">
        <v>18</v>
      </c>
      <c r="E40" t="s">
        <v>119</v>
      </c>
      <c r="F40" t="s">
        <v>19</v>
      </c>
    </row>
    <row r="41" spans="1:6" x14ac:dyDescent="0.25">
      <c r="A41" t="s">
        <v>23</v>
      </c>
      <c r="B41" t="s">
        <v>564</v>
      </c>
      <c r="C41" t="s">
        <v>24</v>
      </c>
      <c r="E41" t="s">
        <v>119</v>
      </c>
      <c r="F41" t="s">
        <v>25</v>
      </c>
    </row>
    <row r="42" spans="1:6" x14ac:dyDescent="0.25">
      <c r="A42" t="s">
        <v>26</v>
      </c>
      <c r="B42" t="s">
        <v>569</v>
      </c>
      <c r="C42" t="s">
        <v>21</v>
      </c>
      <c r="D42" t="s">
        <v>18</v>
      </c>
      <c r="E42" t="s">
        <v>119</v>
      </c>
      <c r="F42" t="s">
        <v>19</v>
      </c>
    </row>
    <row r="43" spans="1:6" x14ac:dyDescent="0.25">
      <c r="A43" t="s">
        <v>27</v>
      </c>
      <c r="B43" t="s">
        <v>570</v>
      </c>
      <c r="C43" t="s">
        <v>28</v>
      </c>
      <c r="E43" t="s">
        <v>119</v>
      </c>
      <c r="F43" t="s">
        <v>29</v>
      </c>
    </row>
    <row r="44" spans="1:6" x14ac:dyDescent="0.25">
      <c r="A44" t="s">
        <v>101</v>
      </c>
      <c r="B44" t="s">
        <v>483</v>
      </c>
      <c r="C44" t="s">
        <v>102</v>
      </c>
      <c r="E44" t="s">
        <v>119</v>
      </c>
      <c r="F44" t="s">
        <v>103</v>
      </c>
    </row>
    <row r="45" spans="1:6" x14ac:dyDescent="0.25">
      <c r="A45" t="s">
        <v>30</v>
      </c>
      <c r="B45" t="s">
        <v>487</v>
      </c>
      <c r="C45" t="s">
        <v>12</v>
      </c>
      <c r="D45" t="s">
        <v>13</v>
      </c>
      <c r="E45" t="s">
        <v>119</v>
      </c>
      <c r="F45" t="s">
        <v>14</v>
      </c>
    </row>
    <row r="46" spans="1:6" x14ac:dyDescent="0.25">
      <c r="A46" t="s">
        <v>31</v>
      </c>
      <c r="B46" t="s">
        <v>490</v>
      </c>
      <c r="C46" t="s">
        <v>32</v>
      </c>
      <c r="E46" t="s">
        <v>119</v>
      </c>
      <c r="F46" t="s">
        <v>33</v>
      </c>
    </row>
    <row r="47" spans="1:6" x14ac:dyDescent="0.25">
      <c r="A47" t="s">
        <v>0</v>
      </c>
      <c r="B47" t="s">
        <v>503</v>
      </c>
      <c r="C47" t="s">
        <v>1</v>
      </c>
      <c r="E47" t="s">
        <v>85</v>
      </c>
      <c r="F47" t="s">
        <v>2</v>
      </c>
    </row>
    <row r="48" spans="1:6" x14ac:dyDescent="0.25">
      <c r="A48" t="s">
        <v>82</v>
      </c>
      <c r="B48" t="s">
        <v>602</v>
      </c>
      <c r="C48" t="s">
        <v>83</v>
      </c>
      <c r="E48" t="s">
        <v>85</v>
      </c>
      <c r="F48" t="s">
        <v>84</v>
      </c>
    </row>
    <row r="49" spans="1:6" x14ac:dyDescent="0.25">
      <c r="A49" t="s">
        <v>0</v>
      </c>
      <c r="B49" t="s">
        <v>503</v>
      </c>
      <c r="C49" t="s">
        <v>1</v>
      </c>
      <c r="E49" t="s">
        <v>92</v>
      </c>
      <c r="F49" t="s">
        <v>2</v>
      </c>
    </row>
    <row r="50" spans="1:6" x14ac:dyDescent="0.25">
      <c r="A50" t="s">
        <v>86</v>
      </c>
      <c r="B50" t="s">
        <v>482</v>
      </c>
      <c r="C50" t="s">
        <v>87</v>
      </c>
      <c r="D50" t="s">
        <v>88</v>
      </c>
      <c r="E50" t="s">
        <v>92</v>
      </c>
      <c r="F50" t="s">
        <v>89</v>
      </c>
    </row>
    <row r="51" spans="1:6" x14ac:dyDescent="0.25">
      <c r="A51" t="s">
        <v>90</v>
      </c>
      <c r="B51" t="s">
        <v>532</v>
      </c>
      <c r="C51" t="s">
        <v>91</v>
      </c>
      <c r="D51" t="s">
        <v>88</v>
      </c>
      <c r="E51" t="s">
        <v>92</v>
      </c>
      <c r="F51" t="s">
        <v>89</v>
      </c>
    </row>
    <row r="52" spans="1:6" x14ac:dyDescent="0.25">
      <c r="A52" t="s">
        <v>93</v>
      </c>
      <c r="B52" t="s">
        <v>573</v>
      </c>
      <c r="C52" t="s">
        <v>94</v>
      </c>
      <c r="D52" t="s">
        <v>95</v>
      </c>
      <c r="E52" t="s">
        <v>104</v>
      </c>
      <c r="F52" t="s">
        <v>96</v>
      </c>
    </row>
    <row r="53" spans="1:6" x14ac:dyDescent="0.25">
      <c r="A53" t="s">
        <v>41</v>
      </c>
      <c r="B53" t="s">
        <v>496</v>
      </c>
      <c r="C53" t="s">
        <v>42</v>
      </c>
      <c r="D53" t="s">
        <v>43</v>
      </c>
      <c r="E53" t="s">
        <v>104</v>
      </c>
      <c r="F53" t="s">
        <v>44</v>
      </c>
    </row>
    <row r="54" spans="1:6" x14ac:dyDescent="0.25">
      <c r="A54" t="s">
        <v>97</v>
      </c>
      <c r="B54" t="s">
        <v>575</v>
      </c>
      <c r="C54" t="s">
        <v>98</v>
      </c>
      <c r="D54" t="s">
        <v>99</v>
      </c>
      <c r="E54" t="s">
        <v>104</v>
      </c>
      <c r="F54" t="s">
        <v>100</v>
      </c>
    </row>
    <row r="55" spans="1:6" x14ac:dyDescent="0.25">
      <c r="A55" t="s">
        <v>45</v>
      </c>
      <c r="B55" t="s">
        <v>577</v>
      </c>
      <c r="C55" t="s">
        <v>46</v>
      </c>
      <c r="D55" t="s">
        <v>47</v>
      </c>
      <c r="E55" t="s">
        <v>104</v>
      </c>
      <c r="F55" t="s">
        <v>48</v>
      </c>
    </row>
    <row r="56" spans="1:6" x14ac:dyDescent="0.25">
      <c r="A56" t="s">
        <v>49</v>
      </c>
      <c r="B56" t="s">
        <v>581</v>
      </c>
      <c r="C56" t="s">
        <v>50</v>
      </c>
      <c r="D56" t="s">
        <v>47</v>
      </c>
      <c r="E56" t="s">
        <v>104</v>
      </c>
      <c r="F56" t="s">
        <v>51</v>
      </c>
    </row>
    <row r="57" spans="1:6" x14ac:dyDescent="0.25">
      <c r="A57" t="s">
        <v>52</v>
      </c>
      <c r="B57" t="s">
        <v>506</v>
      </c>
      <c r="C57" t="s">
        <v>53</v>
      </c>
      <c r="E57" t="s">
        <v>104</v>
      </c>
      <c r="F57" t="s">
        <v>54</v>
      </c>
    </row>
    <row r="58" spans="1:6" x14ac:dyDescent="0.25">
      <c r="A58" t="s">
        <v>3</v>
      </c>
      <c r="B58" t="s">
        <v>586</v>
      </c>
      <c r="C58" t="s">
        <v>4</v>
      </c>
      <c r="D58" t="s">
        <v>5</v>
      </c>
      <c r="E58" t="s">
        <v>104</v>
      </c>
      <c r="F58" t="s">
        <v>6</v>
      </c>
    </row>
    <row r="59" spans="1:6" x14ac:dyDescent="0.25">
      <c r="A59" t="s">
        <v>7</v>
      </c>
      <c r="B59" t="s">
        <v>517</v>
      </c>
      <c r="C59" t="s">
        <v>8</v>
      </c>
      <c r="D59" t="s">
        <v>9</v>
      </c>
      <c r="E59" t="s">
        <v>104</v>
      </c>
      <c r="F59" t="s">
        <v>10</v>
      </c>
    </row>
    <row r="60" spans="1:6" x14ac:dyDescent="0.25">
      <c r="A60" t="s">
        <v>55</v>
      </c>
      <c r="B60" t="s">
        <v>522</v>
      </c>
      <c r="C60" t="s">
        <v>56</v>
      </c>
      <c r="D60" t="s">
        <v>57</v>
      </c>
      <c r="E60" t="s">
        <v>104</v>
      </c>
      <c r="F60" t="s">
        <v>58</v>
      </c>
    </row>
    <row r="61" spans="1:6" x14ac:dyDescent="0.25">
      <c r="A61" t="s">
        <v>59</v>
      </c>
      <c r="B61" t="s">
        <v>595</v>
      </c>
      <c r="C61" t="s">
        <v>60</v>
      </c>
      <c r="D61" t="s">
        <v>61</v>
      </c>
      <c r="E61" t="s">
        <v>104</v>
      </c>
      <c r="F61" t="s">
        <v>62</v>
      </c>
    </row>
    <row r="62" spans="1:6" x14ac:dyDescent="0.25">
      <c r="A62" t="s">
        <v>63</v>
      </c>
      <c r="B62" t="s">
        <v>524</v>
      </c>
      <c r="C62" t="s">
        <v>64</v>
      </c>
      <c r="E62" t="s">
        <v>104</v>
      </c>
      <c r="F62" t="s">
        <v>54</v>
      </c>
    </row>
    <row r="63" spans="1:6" x14ac:dyDescent="0.25">
      <c r="A63" t="s">
        <v>65</v>
      </c>
      <c r="B63" t="s">
        <v>599</v>
      </c>
      <c r="C63" t="s">
        <v>66</v>
      </c>
      <c r="E63" t="s">
        <v>104</v>
      </c>
      <c r="F63" t="s">
        <v>67</v>
      </c>
    </row>
    <row r="64" spans="1:6" x14ac:dyDescent="0.25">
      <c r="A64" t="s">
        <v>11</v>
      </c>
      <c r="B64" t="s">
        <v>480</v>
      </c>
      <c r="C64" t="s">
        <v>12</v>
      </c>
      <c r="D64" t="s">
        <v>13</v>
      </c>
      <c r="E64" t="s">
        <v>104</v>
      </c>
      <c r="F64" t="s">
        <v>14</v>
      </c>
    </row>
    <row r="65" spans="1:6" x14ac:dyDescent="0.25">
      <c r="A65" t="s">
        <v>15</v>
      </c>
      <c r="B65" t="s">
        <v>481</v>
      </c>
      <c r="C65" t="s">
        <v>12</v>
      </c>
      <c r="D65" t="s">
        <v>13</v>
      </c>
      <c r="E65" t="s">
        <v>104</v>
      </c>
      <c r="F65" t="s">
        <v>14</v>
      </c>
    </row>
    <row r="66" spans="1:6" x14ac:dyDescent="0.25">
      <c r="A66" t="s">
        <v>74</v>
      </c>
      <c r="B66" t="s">
        <v>614</v>
      </c>
      <c r="C66" t="s">
        <v>42</v>
      </c>
      <c r="D66" t="s">
        <v>43</v>
      </c>
      <c r="E66" t="s">
        <v>104</v>
      </c>
      <c r="F66" t="s">
        <v>44</v>
      </c>
    </row>
    <row r="67" spans="1:6" x14ac:dyDescent="0.25">
      <c r="A67" t="s">
        <v>75</v>
      </c>
      <c r="B67" t="s">
        <v>616</v>
      </c>
      <c r="C67" t="s">
        <v>76</v>
      </c>
      <c r="E67" t="s">
        <v>104</v>
      </c>
      <c r="F67" t="s">
        <v>77</v>
      </c>
    </row>
    <row r="68" spans="1:6" x14ac:dyDescent="0.25">
      <c r="A68" t="s">
        <v>16</v>
      </c>
      <c r="B68" t="s">
        <v>539</v>
      </c>
      <c r="C68" t="s">
        <v>17</v>
      </c>
      <c r="D68" t="s">
        <v>18</v>
      </c>
      <c r="E68" t="s">
        <v>104</v>
      </c>
      <c r="F68" t="s">
        <v>19</v>
      </c>
    </row>
    <row r="69" spans="1:6" x14ac:dyDescent="0.25">
      <c r="A69" t="s">
        <v>78</v>
      </c>
      <c r="B69" t="s">
        <v>546</v>
      </c>
      <c r="C69" t="s">
        <v>79</v>
      </c>
      <c r="D69" t="s">
        <v>80</v>
      </c>
      <c r="E69" t="s">
        <v>104</v>
      </c>
      <c r="F69" t="s">
        <v>81</v>
      </c>
    </row>
    <row r="70" spans="1:6" x14ac:dyDescent="0.25">
      <c r="A70" t="s">
        <v>20</v>
      </c>
      <c r="B70" t="s">
        <v>553</v>
      </c>
      <c r="C70" t="s">
        <v>21</v>
      </c>
      <c r="D70" t="s">
        <v>18</v>
      </c>
      <c r="E70" t="s">
        <v>104</v>
      </c>
      <c r="F70" t="s">
        <v>19</v>
      </c>
    </row>
    <row r="71" spans="1:6" x14ac:dyDescent="0.25">
      <c r="A71" t="s">
        <v>22</v>
      </c>
      <c r="B71" t="s">
        <v>557</v>
      </c>
      <c r="C71" t="s">
        <v>21</v>
      </c>
      <c r="D71" t="s">
        <v>18</v>
      </c>
      <c r="E71" t="s">
        <v>104</v>
      </c>
      <c r="F71" t="s">
        <v>19</v>
      </c>
    </row>
    <row r="72" spans="1:6" x14ac:dyDescent="0.25">
      <c r="A72" t="s">
        <v>26</v>
      </c>
      <c r="B72" t="s">
        <v>569</v>
      </c>
      <c r="C72" t="s">
        <v>21</v>
      </c>
      <c r="D72" t="s">
        <v>18</v>
      </c>
      <c r="E72" t="s">
        <v>104</v>
      </c>
      <c r="F72" t="s">
        <v>19</v>
      </c>
    </row>
    <row r="73" spans="1:6" x14ac:dyDescent="0.25">
      <c r="A73" t="s">
        <v>27</v>
      </c>
      <c r="B73" t="s">
        <v>570</v>
      </c>
      <c r="C73" t="s">
        <v>28</v>
      </c>
      <c r="E73" t="s">
        <v>104</v>
      </c>
      <c r="F73" t="s">
        <v>29</v>
      </c>
    </row>
    <row r="74" spans="1:6" x14ac:dyDescent="0.25">
      <c r="A74" t="s">
        <v>101</v>
      </c>
      <c r="B74" t="s">
        <v>483</v>
      </c>
      <c r="C74" t="s">
        <v>102</v>
      </c>
      <c r="E74" t="s">
        <v>104</v>
      </c>
      <c r="F74" t="s">
        <v>103</v>
      </c>
    </row>
    <row r="75" spans="1:6" x14ac:dyDescent="0.25">
      <c r="A75" t="s">
        <v>30</v>
      </c>
      <c r="B75" t="s">
        <v>487</v>
      </c>
      <c r="C75" t="s">
        <v>12</v>
      </c>
      <c r="D75" t="s">
        <v>13</v>
      </c>
      <c r="E75" t="s">
        <v>104</v>
      </c>
      <c r="F75" t="s">
        <v>14</v>
      </c>
    </row>
    <row r="76" spans="1:6" x14ac:dyDescent="0.25">
      <c r="A76" t="s">
        <v>31</v>
      </c>
      <c r="B76" t="s">
        <v>490</v>
      </c>
      <c r="C76" t="s">
        <v>32</v>
      </c>
      <c r="E76" t="s">
        <v>104</v>
      </c>
      <c r="F76" t="s">
        <v>33</v>
      </c>
    </row>
    <row r="77" spans="1:6" x14ac:dyDescent="0.25">
      <c r="A77" t="s">
        <v>0</v>
      </c>
      <c r="B77" t="s">
        <v>503</v>
      </c>
      <c r="C77" t="s">
        <v>1</v>
      </c>
      <c r="E77" t="s">
        <v>105</v>
      </c>
      <c r="F77" t="s">
        <v>2</v>
      </c>
    </row>
    <row r="78" spans="1:6" x14ac:dyDescent="0.25">
      <c r="A78" t="s">
        <v>106</v>
      </c>
      <c r="B78" t="s">
        <v>499</v>
      </c>
      <c r="C78" t="s">
        <v>107</v>
      </c>
      <c r="E78" t="s">
        <v>116</v>
      </c>
      <c r="F78" t="s">
        <v>108</v>
      </c>
    </row>
    <row r="79" spans="1:6" x14ac:dyDescent="0.25">
      <c r="A79" t="s">
        <v>109</v>
      </c>
      <c r="B79" t="s">
        <v>578</v>
      </c>
      <c r="C79" t="s">
        <v>110</v>
      </c>
      <c r="E79" t="s">
        <v>116</v>
      </c>
      <c r="F79" t="s">
        <v>111</v>
      </c>
    </row>
    <row r="80" spans="1:6" x14ac:dyDescent="0.25">
      <c r="A80" t="s">
        <v>112</v>
      </c>
      <c r="B80" t="s">
        <v>511</v>
      </c>
      <c r="C80" t="s">
        <v>113</v>
      </c>
      <c r="E80" t="s">
        <v>116</v>
      </c>
      <c r="F80" t="s">
        <v>108</v>
      </c>
    </row>
    <row r="81" spans="1:6" x14ac:dyDescent="0.25">
      <c r="A81" t="s">
        <v>114</v>
      </c>
      <c r="B81" t="s">
        <v>519</v>
      </c>
      <c r="C81" t="s">
        <v>107</v>
      </c>
      <c r="E81" t="s">
        <v>116</v>
      </c>
      <c r="F81" t="s">
        <v>108</v>
      </c>
    </row>
    <row r="82" spans="1:6" x14ac:dyDescent="0.25">
      <c r="A82" t="s">
        <v>68</v>
      </c>
      <c r="B82" t="s">
        <v>600</v>
      </c>
      <c r="C82" t="s">
        <v>69</v>
      </c>
      <c r="E82" t="s">
        <v>116</v>
      </c>
      <c r="F82" t="s">
        <v>70</v>
      </c>
    </row>
    <row r="83" spans="1:6" x14ac:dyDescent="0.25">
      <c r="A83" t="s">
        <v>115</v>
      </c>
      <c r="B83" t="s">
        <v>703</v>
      </c>
      <c r="C83" t="s">
        <v>107</v>
      </c>
      <c r="E83" t="s">
        <v>116</v>
      </c>
      <c r="F83" t="s">
        <v>108</v>
      </c>
    </row>
    <row r="84" spans="1:6" x14ac:dyDescent="0.25">
      <c r="A84" t="s">
        <v>27</v>
      </c>
      <c r="B84" t="s">
        <v>570</v>
      </c>
      <c r="C84" t="s">
        <v>28</v>
      </c>
      <c r="E84" t="s">
        <v>116</v>
      </c>
      <c r="F84" t="s">
        <v>29</v>
      </c>
    </row>
  </sheetData>
  <sortState ref="A2:H84">
    <sortCondition ref="E2:E8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opLeftCell="A111" workbookViewId="0">
      <selection activeCell="B102" sqref="B102:B131"/>
    </sheetView>
  </sheetViews>
  <sheetFormatPr baseColWidth="10" defaultRowHeight="15.75" x14ac:dyDescent="0.25"/>
  <cols>
    <col min="1" max="1" width="58.625" bestFit="1" customWidth="1"/>
    <col min="2" max="2" width="14.75" bestFit="1" customWidth="1"/>
    <col min="3" max="3" width="120.25" bestFit="1" customWidth="1"/>
    <col min="4" max="4" width="41.75" bestFit="1" customWidth="1"/>
    <col min="5" max="5" width="36.5" bestFit="1" customWidth="1"/>
    <col min="6" max="6" width="71.5" bestFit="1" customWidth="1"/>
  </cols>
  <sheetData>
    <row r="1" spans="1:6" s="4" customFormat="1" x14ac:dyDescent="0.25">
      <c r="A1" s="4" t="s">
        <v>34</v>
      </c>
      <c r="B1" s="4" t="s">
        <v>35</v>
      </c>
      <c r="C1" s="4" t="s">
        <v>36</v>
      </c>
      <c r="D1" s="4" t="s">
        <v>37</v>
      </c>
      <c r="E1" s="4" t="s">
        <v>122</v>
      </c>
      <c r="F1" s="4" t="s">
        <v>470</v>
      </c>
    </row>
    <row r="2" spans="1:6" x14ac:dyDescent="0.25">
      <c r="A2" t="s">
        <v>109</v>
      </c>
      <c r="B2" t="s">
        <v>578</v>
      </c>
      <c r="C2" t="s">
        <v>110</v>
      </c>
      <c r="E2" t="s">
        <v>123</v>
      </c>
      <c r="F2" t="s">
        <v>124</v>
      </c>
    </row>
    <row r="3" spans="1:6" x14ac:dyDescent="0.25">
      <c r="A3" t="s">
        <v>125</v>
      </c>
      <c r="B3" t="s">
        <v>493</v>
      </c>
      <c r="C3" t="s">
        <v>126</v>
      </c>
      <c r="E3" t="s">
        <v>127</v>
      </c>
      <c r="F3" t="s">
        <v>128</v>
      </c>
    </row>
    <row r="4" spans="1:6" x14ac:dyDescent="0.25">
      <c r="A4" t="s">
        <v>41</v>
      </c>
      <c r="B4" t="s">
        <v>496</v>
      </c>
      <c r="C4" t="s">
        <v>42</v>
      </c>
      <c r="D4" t="s">
        <v>43</v>
      </c>
      <c r="E4" t="s">
        <v>127</v>
      </c>
      <c r="F4" t="s">
        <v>129</v>
      </c>
    </row>
    <row r="5" spans="1:6" x14ac:dyDescent="0.25">
      <c r="A5" t="s">
        <v>130</v>
      </c>
      <c r="B5" t="s">
        <v>574</v>
      </c>
      <c r="C5" t="s">
        <v>131</v>
      </c>
      <c r="D5" t="s">
        <v>132</v>
      </c>
      <c r="E5" t="s">
        <v>127</v>
      </c>
      <c r="F5" t="s">
        <v>133</v>
      </c>
    </row>
    <row r="6" spans="1:6" x14ac:dyDescent="0.25">
      <c r="A6" t="s">
        <v>109</v>
      </c>
      <c r="B6" t="s">
        <v>578</v>
      </c>
      <c r="C6" t="s">
        <v>110</v>
      </c>
      <c r="E6" t="s">
        <v>127</v>
      </c>
      <c r="F6" t="s">
        <v>124</v>
      </c>
    </row>
    <row r="7" spans="1:6" x14ac:dyDescent="0.25">
      <c r="A7" t="s">
        <v>134</v>
      </c>
      <c r="B7" t="s">
        <v>505</v>
      </c>
      <c r="C7" t="s">
        <v>135</v>
      </c>
      <c r="E7" t="s">
        <v>127</v>
      </c>
      <c r="F7" t="s">
        <v>136</v>
      </c>
    </row>
    <row r="8" spans="1:6" x14ac:dyDescent="0.25">
      <c r="A8" t="s">
        <v>49</v>
      </c>
      <c r="B8" t="s">
        <v>581</v>
      </c>
      <c r="C8" t="s">
        <v>50</v>
      </c>
      <c r="D8" t="s">
        <v>47</v>
      </c>
      <c r="E8" t="s">
        <v>127</v>
      </c>
      <c r="F8" t="s">
        <v>137</v>
      </c>
    </row>
    <row r="9" spans="1:6" x14ac:dyDescent="0.25">
      <c r="A9" t="s">
        <v>52</v>
      </c>
      <c r="B9" t="s">
        <v>506</v>
      </c>
      <c r="C9" t="s">
        <v>53</v>
      </c>
      <c r="E9" t="s">
        <v>127</v>
      </c>
      <c r="F9" t="s">
        <v>138</v>
      </c>
    </row>
    <row r="10" spans="1:6" x14ac:dyDescent="0.25">
      <c r="A10" t="s">
        <v>139</v>
      </c>
      <c r="B10" t="s">
        <v>582</v>
      </c>
      <c r="C10" t="s">
        <v>140</v>
      </c>
      <c r="E10" t="s">
        <v>127</v>
      </c>
      <c r="F10" t="s">
        <v>133</v>
      </c>
    </row>
    <row r="11" spans="1:6" x14ac:dyDescent="0.25">
      <c r="A11" t="s">
        <v>3</v>
      </c>
      <c r="B11" t="s">
        <v>586</v>
      </c>
      <c r="C11" t="s">
        <v>4</v>
      </c>
      <c r="D11" t="s">
        <v>5</v>
      </c>
      <c r="E11" t="s">
        <v>127</v>
      </c>
      <c r="F11" t="s">
        <v>141</v>
      </c>
    </row>
    <row r="12" spans="1:6" x14ac:dyDescent="0.25">
      <c r="A12" t="s">
        <v>142</v>
      </c>
      <c r="B12" t="s">
        <v>514</v>
      </c>
      <c r="C12" t="s">
        <v>143</v>
      </c>
      <c r="E12" t="s">
        <v>127</v>
      </c>
      <c r="F12" t="s">
        <v>144</v>
      </c>
    </row>
    <row r="13" spans="1:6" x14ac:dyDescent="0.25">
      <c r="A13" t="s">
        <v>145</v>
      </c>
      <c r="B13" t="s">
        <v>589</v>
      </c>
      <c r="C13" t="s">
        <v>126</v>
      </c>
      <c r="E13" t="s">
        <v>127</v>
      </c>
      <c r="F13" t="s">
        <v>128</v>
      </c>
    </row>
    <row r="14" spans="1:6" x14ac:dyDescent="0.25">
      <c r="A14" t="s">
        <v>7</v>
      </c>
      <c r="B14" t="s">
        <v>517</v>
      </c>
      <c r="C14" t="s">
        <v>8</v>
      </c>
      <c r="D14" t="s">
        <v>9</v>
      </c>
      <c r="E14" t="s">
        <v>127</v>
      </c>
      <c r="F14" t="s">
        <v>146</v>
      </c>
    </row>
    <row r="15" spans="1:6" x14ac:dyDescent="0.25">
      <c r="A15" t="s">
        <v>147</v>
      </c>
      <c r="B15" t="s">
        <v>521</v>
      </c>
      <c r="C15" t="s">
        <v>148</v>
      </c>
      <c r="E15" t="s">
        <v>127</v>
      </c>
      <c r="F15" t="s">
        <v>136</v>
      </c>
    </row>
    <row r="16" spans="1:6" x14ac:dyDescent="0.25">
      <c r="A16" t="s">
        <v>55</v>
      </c>
      <c r="B16" t="s">
        <v>522</v>
      </c>
      <c r="C16" t="s">
        <v>56</v>
      </c>
      <c r="D16" t="s">
        <v>57</v>
      </c>
      <c r="E16" t="s">
        <v>127</v>
      </c>
      <c r="F16" t="s">
        <v>149</v>
      </c>
    </row>
    <row r="17" spans="1:6" x14ac:dyDescent="0.25">
      <c r="A17" t="s">
        <v>59</v>
      </c>
      <c r="B17" t="s">
        <v>595</v>
      </c>
      <c r="C17" t="s">
        <v>60</v>
      </c>
      <c r="D17" t="s">
        <v>61</v>
      </c>
      <c r="E17" t="s">
        <v>127</v>
      </c>
      <c r="F17" t="s">
        <v>138</v>
      </c>
    </row>
    <row r="18" spans="1:6" x14ac:dyDescent="0.25">
      <c r="A18" t="s">
        <v>63</v>
      </c>
      <c r="B18" t="s">
        <v>524</v>
      </c>
      <c r="C18" t="s">
        <v>64</v>
      </c>
      <c r="E18" t="s">
        <v>127</v>
      </c>
      <c r="F18" t="s">
        <v>138</v>
      </c>
    </row>
    <row r="19" spans="1:6" x14ac:dyDescent="0.25">
      <c r="A19" t="s">
        <v>68</v>
      </c>
      <c r="B19" t="s">
        <v>600</v>
      </c>
      <c r="C19" t="s">
        <v>69</v>
      </c>
      <c r="E19" t="s">
        <v>127</v>
      </c>
      <c r="F19" t="s">
        <v>138</v>
      </c>
    </row>
    <row r="20" spans="1:6" x14ac:dyDescent="0.25">
      <c r="A20" t="s">
        <v>150</v>
      </c>
      <c r="B20" t="s">
        <v>601</v>
      </c>
      <c r="C20" t="s">
        <v>151</v>
      </c>
      <c r="E20" t="s">
        <v>127</v>
      </c>
      <c r="F20" t="s">
        <v>152</v>
      </c>
    </row>
    <row r="21" spans="1:6" x14ac:dyDescent="0.25">
      <c r="A21" t="s">
        <v>71</v>
      </c>
      <c r="B21" t="s">
        <v>479</v>
      </c>
      <c r="C21" t="s">
        <v>72</v>
      </c>
      <c r="E21" t="s">
        <v>127</v>
      </c>
      <c r="F21" t="s">
        <v>133</v>
      </c>
    </row>
    <row r="22" spans="1:6" x14ac:dyDescent="0.25">
      <c r="A22" t="s">
        <v>11</v>
      </c>
      <c r="B22" t="s">
        <v>480</v>
      </c>
      <c r="C22" t="s">
        <v>12</v>
      </c>
      <c r="D22" t="s">
        <v>13</v>
      </c>
      <c r="E22" t="s">
        <v>127</v>
      </c>
      <c r="F22" t="s">
        <v>138</v>
      </c>
    </row>
    <row r="23" spans="1:6" x14ac:dyDescent="0.25">
      <c r="A23" t="s">
        <v>15</v>
      </c>
      <c r="B23" t="s">
        <v>481</v>
      </c>
      <c r="C23" t="s">
        <v>12</v>
      </c>
      <c r="D23" t="s">
        <v>13</v>
      </c>
      <c r="E23" t="s">
        <v>127</v>
      </c>
      <c r="F23" t="s">
        <v>138</v>
      </c>
    </row>
    <row r="24" spans="1:6" x14ac:dyDescent="0.25">
      <c r="A24" t="s">
        <v>86</v>
      </c>
      <c r="B24" t="s">
        <v>482</v>
      </c>
      <c r="C24" t="s">
        <v>87</v>
      </c>
      <c r="D24" t="s">
        <v>88</v>
      </c>
      <c r="E24" t="s">
        <v>127</v>
      </c>
      <c r="F24" t="s">
        <v>153</v>
      </c>
    </row>
    <row r="25" spans="1:6" x14ac:dyDescent="0.25">
      <c r="A25" t="s">
        <v>74</v>
      </c>
      <c r="B25" t="s">
        <v>614</v>
      </c>
      <c r="C25" t="s">
        <v>42</v>
      </c>
      <c r="D25" t="s">
        <v>43</v>
      </c>
      <c r="E25" t="s">
        <v>127</v>
      </c>
      <c r="F25" t="s">
        <v>129</v>
      </c>
    </row>
    <row r="26" spans="1:6" x14ac:dyDescent="0.25">
      <c r="A26" t="s">
        <v>75</v>
      </c>
      <c r="B26" t="s">
        <v>616</v>
      </c>
      <c r="C26" t="s">
        <v>76</v>
      </c>
      <c r="E26" t="s">
        <v>127</v>
      </c>
      <c r="F26" t="s">
        <v>136</v>
      </c>
    </row>
    <row r="27" spans="1:6" x14ac:dyDescent="0.25">
      <c r="A27" t="s">
        <v>90</v>
      </c>
      <c r="B27" t="s">
        <v>532</v>
      </c>
      <c r="C27" t="s">
        <v>91</v>
      </c>
      <c r="D27" t="s">
        <v>88</v>
      </c>
      <c r="E27" t="s">
        <v>127</v>
      </c>
      <c r="F27" t="s">
        <v>153</v>
      </c>
    </row>
    <row r="28" spans="1:6" x14ac:dyDescent="0.25">
      <c r="A28" t="s">
        <v>154</v>
      </c>
      <c r="B28" t="s">
        <v>537</v>
      </c>
      <c r="C28" t="s">
        <v>155</v>
      </c>
      <c r="E28" t="s">
        <v>127</v>
      </c>
      <c r="F28" t="s">
        <v>136</v>
      </c>
    </row>
    <row r="29" spans="1:6" x14ac:dyDescent="0.25">
      <c r="A29" t="s">
        <v>16</v>
      </c>
      <c r="B29" t="s">
        <v>539</v>
      </c>
      <c r="C29" t="s">
        <v>17</v>
      </c>
      <c r="D29" t="s">
        <v>18</v>
      </c>
      <c r="E29" t="s">
        <v>127</v>
      </c>
      <c r="F29" t="s">
        <v>156</v>
      </c>
    </row>
    <row r="30" spans="1:6" x14ac:dyDescent="0.25">
      <c r="A30" t="s">
        <v>157</v>
      </c>
      <c r="B30" t="s">
        <v>541</v>
      </c>
      <c r="C30" t="s">
        <v>158</v>
      </c>
      <c r="E30" t="s">
        <v>127</v>
      </c>
      <c r="F30" t="s">
        <v>141</v>
      </c>
    </row>
    <row r="31" spans="1:6" x14ac:dyDescent="0.25">
      <c r="A31" t="s">
        <v>78</v>
      </c>
      <c r="B31" t="s">
        <v>546</v>
      </c>
      <c r="C31" t="s">
        <v>79</v>
      </c>
      <c r="D31" t="s">
        <v>80</v>
      </c>
      <c r="E31" t="s">
        <v>127</v>
      </c>
      <c r="F31" t="s">
        <v>138</v>
      </c>
    </row>
    <row r="32" spans="1:6" x14ac:dyDescent="0.25">
      <c r="A32" t="s">
        <v>20</v>
      </c>
      <c r="B32" t="s">
        <v>553</v>
      </c>
      <c r="C32" t="s">
        <v>21</v>
      </c>
      <c r="D32" t="s">
        <v>18</v>
      </c>
      <c r="E32" t="s">
        <v>127</v>
      </c>
      <c r="F32" t="s">
        <v>156</v>
      </c>
    </row>
    <row r="33" spans="1:6" x14ac:dyDescent="0.25">
      <c r="A33" t="s">
        <v>22</v>
      </c>
      <c r="B33" t="s">
        <v>557</v>
      </c>
      <c r="C33" t="s">
        <v>21</v>
      </c>
      <c r="D33" t="s">
        <v>18</v>
      </c>
      <c r="E33" t="s">
        <v>127</v>
      </c>
      <c r="F33" t="s">
        <v>156</v>
      </c>
    </row>
    <row r="34" spans="1:6" x14ac:dyDescent="0.25">
      <c r="A34" t="s">
        <v>159</v>
      </c>
      <c r="B34" t="s">
        <v>561</v>
      </c>
      <c r="C34" t="s">
        <v>160</v>
      </c>
      <c r="E34" t="s">
        <v>127</v>
      </c>
      <c r="F34" t="s">
        <v>129</v>
      </c>
    </row>
    <row r="35" spans="1:6" x14ac:dyDescent="0.25">
      <c r="A35" t="s">
        <v>23</v>
      </c>
      <c r="B35" t="s">
        <v>564</v>
      </c>
      <c r="C35" t="s">
        <v>24</v>
      </c>
      <c r="E35" t="s">
        <v>127</v>
      </c>
      <c r="F35" t="s">
        <v>136</v>
      </c>
    </row>
    <row r="36" spans="1:6" x14ac:dyDescent="0.25">
      <c r="A36" t="s">
        <v>26</v>
      </c>
      <c r="B36" t="s">
        <v>569</v>
      </c>
      <c r="C36" t="s">
        <v>21</v>
      </c>
      <c r="D36" t="s">
        <v>18</v>
      </c>
      <c r="E36" t="s">
        <v>127</v>
      </c>
      <c r="F36" t="s">
        <v>156</v>
      </c>
    </row>
    <row r="37" spans="1:6" x14ac:dyDescent="0.25">
      <c r="A37" t="s">
        <v>27</v>
      </c>
      <c r="B37" t="s">
        <v>570</v>
      </c>
      <c r="C37" t="s">
        <v>28</v>
      </c>
      <c r="E37" t="s">
        <v>127</v>
      </c>
      <c r="F37" t="s">
        <v>141</v>
      </c>
    </row>
    <row r="38" spans="1:6" x14ac:dyDescent="0.25">
      <c r="A38" t="s">
        <v>101</v>
      </c>
      <c r="B38" t="s">
        <v>483</v>
      </c>
      <c r="C38" t="s">
        <v>102</v>
      </c>
      <c r="E38" t="s">
        <v>127</v>
      </c>
      <c r="F38" t="s">
        <v>161</v>
      </c>
    </row>
    <row r="39" spans="1:6" x14ac:dyDescent="0.25">
      <c r="A39" t="s">
        <v>30</v>
      </c>
      <c r="B39" t="s">
        <v>487</v>
      </c>
      <c r="C39" t="s">
        <v>12</v>
      </c>
      <c r="D39" t="s">
        <v>13</v>
      </c>
      <c r="E39" t="s">
        <v>127</v>
      </c>
      <c r="F39" t="s">
        <v>138</v>
      </c>
    </row>
    <row r="40" spans="1:6" x14ac:dyDescent="0.25">
      <c r="A40" t="s">
        <v>31</v>
      </c>
      <c r="B40" t="s">
        <v>490</v>
      </c>
      <c r="C40" t="s">
        <v>32</v>
      </c>
      <c r="E40" t="s">
        <v>127</v>
      </c>
      <c r="F40" t="s">
        <v>162</v>
      </c>
    </row>
    <row r="41" spans="1:6" x14ac:dyDescent="0.25">
      <c r="A41" t="s">
        <v>125</v>
      </c>
      <c r="B41" t="s">
        <v>493</v>
      </c>
      <c r="C41" t="s">
        <v>126</v>
      </c>
      <c r="E41" t="s">
        <v>163</v>
      </c>
      <c r="F41" t="s">
        <v>128</v>
      </c>
    </row>
    <row r="42" spans="1:6" x14ac:dyDescent="0.25">
      <c r="A42" t="s">
        <v>41</v>
      </c>
      <c r="B42" t="s">
        <v>496</v>
      </c>
      <c r="C42" t="s">
        <v>42</v>
      </c>
      <c r="D42" t="s">
        <v>43</v>
      </c>
      <c r="E42" t="s">
        <v>163</v>
      </c>
      <c r="F42" t="s">
        <v>129</v>
      </c>
    </row>
    <row r="43" spans="1:6" x14ac:dyDescent="0.25">
      <c r="A43" t="s">
        <v>130</v>
      </c>
      <c r="B43" t="s">
        <v>574</v>
      </c>
      <c r="C43" t="s">
        <v>131</v>
      </c>
      <c r="D43" t="s">
        <v>132</v>
      </c>
      <c r="E43" t="s">
        <v>163</v>
      </c>
      <c r="F43" t="s">
        <v>133</v>
      </c>
    </row>
    <row r="44" spans="1:6" x14ac:dyDescent="0.25">
      <c r="A44" t="s">
        <v>109</v>
      </c>
      <c r="B44" t="s">
        <v>578</v>
      </c>
      <c r="C44" t="s">
        <v>110</v>
      </c>
      <c r="E44" t="s">
        <v>163</v>
      </c>
      <c r="F44" t="s">
        <v>124</v>
      </c>
    </row>
    <row r="45" spans="1:6" x14ac:dyDescent="0.25">
      <c r="A45" t="s">
        <v>134</v>
      </c>
      <c r="B45" t="s">
        <v>505</v>
      </c>
      <c r="C45" t="s">
        <v>135</v>
      </c>
      <c r="E45" t="s">
        <v>163</v>
      </c>
      <c r="F45" t="s">
        <v>136</v>
      </c>
    </row>
    <row r="46" spans="1:6" x14ac:dyDescent="0.25">
      <c r="A46" t="s">
        <v>49</v>
      </c>
      <c r="B46" t="s">
        <v>581</v>
      </c>
      <c r="C46" t="s">
        <v>50</v>
      </c>
      <c r="D46" t="s">
        <v>47</v>
      </c>
      <c r="E46" t="s">
        <v>163</v>
      </c>
      <c r="F46" t="s">
        <v>137</v>
      </c>
    </row>
    <row r="47" spans="1:6" x14ac:dyDescent="0.25">
      <c r="A47" t="s">
        <v>52</v>
      </c>
      <c r="B47" t="s">
        <v>506</v>
      </c>
      <c r="C47" t="s">
        <v>53</v>
      </c>
      <c r="E47" t="s">
        <v>163</v>
      </c>
      <c r="F47" t="s">
        <v>138</v>
      </c>
    </row>
    <row r="48" spans="1:6" x14ac:dyDescent="0.25">
      <c r="A48" t="s">
        <v>139</v>
      </c>
      <c r="B48" t="s">
        <v>582</v>
      </c>
      <c r="C48" t="s">
        <v>140</v>
      </c>
      <c r="E48" t="s">
        <v>163</v>
      </c>
      <c r="F48" t="s">
        <v>133</v>
      </c>
    </row>
    <row r="49" spans="1:6" x14ac:dyDescent="0.25">
      <c r="A49" t="s">
        <v>3</v>
      </c>
      <c r="B49" t="s">
        <v>586</v>
      </c>
      <c r="C49" t="s">
        <v>4</v>
      </c>
      <c r="D49" t="s">
        <v>5</v>
      </c>
      <c r="E49" t="s">
        <v>163</v>
      </c>
      <c r="F49" t="s">
        <v>141</v>
      </c>
    </row>
    <row r="50" spans="1:6" x14ac:dyDescent="0.25">
      <c r="A50" t="s">
        <v>142</v>
      </c>
      <c r="B50" t="s">
        <v>514</v>
      </c>
      <c r="C50" t="s">
        <v>143</v>
      </c>
      <c r="E50" t="s">
        <v>163</v>
      </c>
      <c r="F50" t="s">
        <v>144</v>
      </c>
    </row>
    <row r="51" spans="1:6" x14ac:dyDescent="0.25">
      <c r="A51" t="s">
        <v>145</v>
      </c>
      <c r="B51" t="s">
        <v>589</v>
      </c>
      <c r="C51" t="s">
        <v>126</v>
      </c>
      <c r="E51" t="s">
        <v>163</v>
      </c>
      <c r="F51" t="s">
        <v>128</v>
      </c>
    </row>
    <row r="52" spans="1:6" x14ac:dyDescent="0.25">
      <c r="A52" t="s">
        <v>7</v>
      </c>
      <c r="B52" t="s">
        <v>517</v>
      </c>
      <c r="C52" t="s">
        <v>8</v>
      </c>
      <c r="D52" t="s">
        <v>9</v>
      </c>
      <c r="E52" t="s">
        <v>163</v>
      </c>
      <c r="F52" t="s">
        <v>146</v>
      </c>
    </row>
    <row r="53" spans="1:6" x14ac:dyDescent="0.25">
      <c r="A53" t="s">
        <v>147</v>
      </c>
      <c r="B53" t="s">
        <v>521</v>
      </c>
      <c r="C53" t="s">
        <v>148</v>
      </c>
      <c r="E53" t="s">
        <v>163</v>
      </c>
      <c r="F53" t="s">
        <v>136</v>
      </c>
    </row>
    <row r="54" spans="1:6" x14ac:dyDescent="0.25">
      <c r="A54" t="s">
        <v>55</v>
      </c>
      <c r="B54" t="s">
        <v>522</v>
      </c>
      <c r="C54" t="s">
        <v>56</v>
      </c>
      <c r="D54" t="s">
        <v>57</v>
      </c>
      <c r="E54" t="s">
        <v>163</v>
      </c>
      <c r="F54" t="s">
        <v>149</v>
      </c>
    </row>
    <row r="55" spans="1:6" x14ac:dyDescent="0.25">
      <c r="A55" t="s">
        <v>59</v>
      </c>
      <c r="B55" t="s">
        <v>595</v>
      </c>
      <c r="C55" t="s">
        <v>60</v>
      </c>
      <c r="D55" t="s">
        <v>61</v>
      </c>
      <c r="E55" t="s">
        <v>163</v>
      </c>
      <c r="F55" t="s">
        <v>138</v>
      </c>
    </row>
    <row r="56" spans="1:6" x14ac:dyDescent="0.25">
      <c r="A56" t="s">
        <v>63</v>
      </c>
      <c r="B56" t="s">
        <v>524</v>
      </c>
      <c r="C56" t="s">
        <v>64</v>
      </c>
      <c r="E56" t="s">
        <v>163</v>
      </c>
      <c r="F56" t="s">
        <v>138</v>
      </c>
    </row>
    <row r="57" spans="1:6" x14ac:dyDescent="0.25">
      <c r="A57" t="s">
        <v>68</v>
      </c>
      <c r="B57" t="s">
        <v>600</v>
      </c>
      <c r="C57" t="s">
        <v>69</v>
      </c>
      <c r="E57" t="s">
        <v>163</v>
      </c>
      <c r="F57" t="s">
        <v>138</v>
      </c>
    </row>
    <row r="58" spans="1:6" x14ac:dyDescent="0.25">
      <c r="A58" t="s">
        <v>150</v>
      </c>
      <c r="B58" t="s">
        <v>601</v>
      </c>
      <c r="C58" t="s">
        <v>151</v>
      </c>
      <c r="E58" t="s">
        <v>163</v>
      </c>
      <c r="F58" t="s">
        <v>152</v>
      </c>
    </row>
    <row r="59" spans="1:6" x14ac:dyDescent="0.25">
      <c r="A59" t="s">
        <v>71</v>
      </c>
      <c r="B59" t="s">
        <v>479</v>
      </c>
      <c r="C59" t="s">
        <v>72</v>
      </c>
      <c r="E59" t="s">
        <v>163</v>
      </c>
      <c r="F59" t="s">
        <v>133</v>
      </c>
    </row>
    <row r="60" spans="1:6" x14ac:dyDescent="0.25">
      <c r="A60" t="s">
        <v>11</v>
      </c>
      <c r="B60" t="s">
        <v>480</v>
      </c>
      <c r="C60" t="s">
        <v>12</v>
      </c>
      <c r="D60" t="s">
        <v>13</v>
      </c>
      <c r="E60" t="s">
        <v>163</v>
      </c>
      <c r="F60" t="s">
        <v>138</v>
      </c>
    </row>
    <row r="61" spans="1:6" x14ac:dyDescent="0.25">
      <c r="A61" t="s">
        <v>15</v>
      </c>
      <c r="B61" t="s">
        <v>481</v>
      </c>
      <c r="C61" t="s">
        <v>12</v>
      </c>
      <c r="D61" t="s">
        <v>13</v>
      </c>
      <c r="E61" t="s">
        <v>163</v>
      </c>
      <c r="F61" t="s">
        <v>138</v>
      </c>
    </row>
    <row r="62" spans="1:6" x14ac:dyDescent="0.25">
      <c r="A62" t="s">
        <v>86</v>
      </c>
      <c r="B62" t="s">
        <v>482</v>
      </c>
      <c r="C62" t="s">
        <v>87</v>
      </c>
      <c r="D62" t="s">
        <v>88</v>
      </c>
      <c r="E62" t="s">
        <v>163</v>
      </c>
      <c r="F62" t="s">
        <v>153</v>
      </c>
    </row>
    <row r="63" spans="1:6" x14ac:dyDescent="0.25">
      <c r="A63" t="s">
        <v>74</v>
      </c>
      <c r="B63" t="s">
        <v>614</v>
      </c>
      <c r="C63" t="s">
        <v>42</v>
      </c>
      <c r="D63" t="s">
        <v>43</v>
      </c>
      <c r="E63" t="s">
        <v>163</v>
      </c>
      <c r="F63" t="s">
        <v>129</v>
      </c>
    </row>
    <row r="64" spans="1:6" x14ac:dyDescent="0.25">
      <c r="A64" t="s">
        <v>75</v>
      </c>
      <c r="B64" t="s">
        <v>616</v>
      </c>
      <c r="C64" t="s">
        <v>76</v>
      </c>
      <c r="E64" t="s">
        <v>163</v>
      </c>
      <c r="F64" t="s">
        <v>136</v>
      </c>
    </row>
    <row r="65" spans="1:6" x14ac:dyDescent="0.25">
      <c r="A65" t="s">
        <v>90</v>
      </c>
      <c r="B65" t="s">
        <v>532</v>
      </c>
      <c r="C65" t="s">
        <v>91</v>
      </c>
      <c r="D65" t="s">
        <v>88</v>
      </c>
      <c r="E65" t="s">
        <v>163</v>
      </c>
      <c r="F65" t="s">
        <v>153</v>
      </c>
    </row>
    <row r="66" spans="1:6" x14ac:dyDescent="0.25">
      <c r="A66" t="s">
        <v>154</v>
      </c>
      <c r="B66" t="s">
        <v>537</v>
      </c>
      <c r="C66" t="s">
        <v>155</v>
      </c>
      <c r="E66" t="s">
        <v>163</v>
      </c>
      <c r="F66" t="s">
        <v>136</v>
      </c>
    </row>
    <row r="67" spans="1:6" x14ac:dyDescent="0.25">
      <c r="A67" t="s">
        <v>16</v>
      </c>
      <c r="B67" t="s">
        <v>539</v>
      </c>
      <c r="C67" t="s">
        <v>17</v>
      </c>
      <c r="D67" t="s">
        <v>18</v>
      </c>
      <c r="E67" t="s">
        <v>163</v>
      </c>
      <c r="F67" t="s">
        <v>156</v>
      </c>
    </row>
    <row r="68" spans="1:6" x14ac:dyDescent="0.25">
      <c r="A68" t="s">
        <v>157</v>
      </c>
      <c r="B68" t="s">
        <v>541</v>
      </c>
      <c r="C68" t="s">
        <v>158</v>
      </c>
      <c r="E68" t="s">
        <v>163</v>
      </c>
      <c r="F68" t="s">
        <v>141</v>
      </c>
    </row>
    <row r="69" spans="1:6" x14ac:dyDescent="0.25">
      <c r="A69" t="s">
        <v>78</v>
      </c>
      <c r="B69" t="s">
        <v>546</v>
      </c>
      <c r="C69" t="s">
        <v>79</v>
      </c>
      <c r="D69" t="s">
        <v>80</v>
      </c>
      <c r="E69" t="s">
        <v>163</v>
      </c>
      <c r="F69" t="s">
        <v>138</v>
      </c>
    </row>
    <row r="70" spans="1:6" x14ac:dyDescent="0.25">
      <c r="A70" t="s">
        <v>20</v>
      </c>
      <c r="B70" t="s">
        <v>553</v>
      </c>
      <c r="C70" t="s">
        <v>21</v>
      </c>
      <c r="D70" t="s">
        <v>18</v>
      </c>
      <c r="E70" t="s">
        <v>163</v>
      </c>
      <c r="F70" t="s">
        <v>156</v>
      </c>
    </row>
    <row r="71" spans="1:6" x14ac:dyDescent="0.25">
      <c r="A71" t="s">
        <v>22</v>
      </c>
      <c r="B71" t="s">
        <v>557</v>
      </c>
      <c r="C71" t="s">
        <v>21</v>
      </c>
      <c r="D71" t="s">
        <v>18</v>
      </c>
      <c r="E71" t="s">
        <v>163</v>
      </c>
      <c r="F71" t="s">
        <v>156</v>
      </c>
    </row>
    <row r="72" spans="1:6" x14ac:dyDescent="0.25">
      <c r="A72" t="s">
        <v>159</v>
      </c>
      <c r="B72" t="s">
        <v>561</v>
      </c>
      <c r="C72" t="s">
        <v>160</v>
      </c>
      <c r="E72" t="s">
        <v>163</v>
      </c>
      <c r="F72" t="s">
        <v>129</v>
      </c>
    </row>
    <row r="73" spans="1:6" x14ac:dyDescent="0.25">
      <c r="A73" t="s">
        <v>23</v>
      </c>
      <c r="B73" t="s">
        <v>564</v>
      </c>
      <c r="C73" t="s">
        <v>24</v>
      </c>
      <c r="E73" t="s">
        <v>163</v>
      </c>
      <c r="F73" t="s">
        <v>136</v>
      </c>
    </row>
    <row r="74" spans="1:6" x14ac:dyDescent="0.25">
      <c r="A74" t="s">
        <v>26</v>
      </c>
      <c r="B74" t="s">
        <v>569</v>
      </c>
      <c r="C74" t="s">
        <v>21</v>
      </c>
      <c r="D74" t="s">
        <v>18</v>
      </c>
      <c r="E74" t="s">
        <v>163</v>
      </c>
      <c r="F74" t="s">
        <v>156</v>
      </c>
    </row>
    <row r="75" spans="1:6" x14ac:dyDescent="0.25">
      <c r="A75" t="s">
        <v>27</v>
      </c>
      <c r="B75" t="s">
        <v>570</v>
      </c>
      <c r="C75" t="s">
        <v>28</v>
      </c>
      <c r="E75" t="s">
        <v>163</v>
      </c>
      <c r="F75" t="s">
        <v>141</v>
      </c>
    </row>
    <row r="76" spans="1:6" x14ac:dyDescent="0.25">
      <c r="A76" t="s">
        <v>101</v>
      </c>
      <c r="B76" t="s">
        <v>483</v>
      </c>
      <c r="C76" t="s">
        <v>102</v>
      </c>
      <c r="E76" t="s">
        <v>163</v>
      </c>
      <c r="F76" t="s">
        <v>161</v>
      </c>
    </row>
    <row r="77" spans="1:6" x14ac:dyDescent="0.25">
      <c r="A77" t="s">
        <v>30</v>
      </c>
      <c r="B77" t="s">
        <v>487</v>
      </c>
      <c r="C77" t="s">
        <v>12</v>
      </c>
      <c r="D77" t="s">
        <v>13</v>
      </c>
      <c r="E77" t="s">
        <v>163</v>
      </c>
      <c r="F77" t="s">
        <v>138</v>
      </c>
    </row>
    <row r="78" spans="1:6" x14ac:dyDescent="0.25">
      <c r="A78" t="s">
        <v>31</v>
      </c>
      <c r="B78" t="s">
        <v>490</v>
      </c>
      <c r="C78" t="s">
        <v>32</v>
      </c>
      <c r="E78" t="s">
        <v>163</v>
      </c>
      <c r="F78" t="s">
        <v>162</v>
      </c>
    </row>
    <row r="79" spans="1:6" x14ac:dyDescent="0.25">
      <c r="A79" t="s">
        <v>164</v>
      </c>
      <c r="B79" t="s">
        <v>501</v>
      </c>
      <c r="C79" t="s">
        <v>165</v>
      </c>
      <c r="D79" t="s">
        <v>166</v>
      </c>
      <c r="E79" t="s">
        <v>167</v>
      </c>
      <c r="F79" t="s">
        <v>168</v>
      </c>
    </row>
    <row r="80" spans="1:6" x14ac:dyDescent="0.25">
      <c r="A80" t="s">
        <v>49</v>
      </c>
      <c r="B80" t="s">
        <v>581</v>
      </c>
      <c r="C80" t="s">
        <v>50</v>
      </c>
      <c r="D80" t="s">
        <v>47</v>
      </c>
      <c r="E80" t="s">
        <v>167</v>
      </c>
      <c r="F80" t="s">
        <v>137</v>
      </c>
    </row>
    <row r="81" spans="1:6" x14ac:dyDescent="0.25">
      <c r="A81" t="s">
        <v>169</v>
      </c>
      <c r="B81" t="s">
        <v>568</v>
      </c>
      <c r="C81" t="s">
        <v>170</v>
      </c>
      <c r="D81" t="s">
        <v>166</v>
      </c>
      <c r="E81" t="s">
        <v>167</v>
      </c>
      <c r="F81" t="s">
        <v>168</v>
      </c>
    </row>
    <row r="82" spans="1:6" x14ac:dyDescent="0.25">
      <c r="A82" t="s">
        <v>164</v>
      </c>
      <c r="B82" t="s">
        <v>501</v>
      </c>
      <c r="C82" t="s">
        <v>165</v>
      </c>
      <c r="D82" t="s">
        <v>166</v>
      </c>
      <c r="E82" t="s">
        <v>171</v>
      </c>
      <c r="F82" t="s">
        <v>168</v>
      </c>
    </row>
    <row r="83" spans="1:6" x14ac:dyDescent="0.25">
      <c r="A83" t="s">
        <v>49</v>
      </c>
      <c r="B83" t="s">
        <v>581</v>
      </c>
      <c r="C83" t="s">
        <v>50</v>
      </c>
      <c r="D83" t="s">
        <v>47</v>
      </c>
      <c r="E83" t="s">
        <v>171</v>
      </c>
      <c r="F83" t="s">
        <v>137</v>
      </c>
    </row>
    <row r="84" spans="1:6" x14ac:dyDescent="0.25">
      <c r="A84" t="s">
        <v>169</v>
      </c>
      <c r="B84" t="s">
        <v>568</v>
      </c>
      <c r="C84" t="s">
        <v>170</v>
      </c>
      <c r="D84" t="s">
        <v>166</v>
      </c>
      <c r="E84" t="s">
        <v>171</v>
      </c>
      <c r="F84" t="s">
        <v>168</v>
      </c>
    </row>
    <row r="85" spans="1:6" x14ac:dyDescent="0.25">
      <c r="A85" t="s">
        <v>150</v>
      </c>
      <c r="B85" t="s">
        <v>601</v>
      </c>
      <c r="C85" t="s">
        <v>151</v>
      </c>
      <c r="E85" t="s">
        <v>172</v>
      </c>
      <c r="F85" t="s">
        <v>152</v>
      </c>
    </row>
    <row r="86" spans="1:6" x14ac:dyDescent="0.25">
      <c r="A86" t="s">
        <v>125</v>
      </c>
      <c r="B86" t="s">
        <v>493</v>
      </c>
      <c r="C86" t="s">
        <v>126</v>
      </c>
      <c r="E86" t="s">
        <v>173</v>
      </c>
      <c r="F86" t="s">
        <v>128</v>
      </c>
    </row>
    <row r="87" spans="1:6" x14ac:dyDescent="0.25">
      <c r="A87" t="s">
        <v>134</v>
      </c>
      <c r="B87" t="s">
        <v>505</v>
      </c>
      <c r="C87" t="s">
        <v>135</v>
      </c>
      <c r="E87" t="s">
        <v>173</v>
      </c>
      <c r="F87" t="s">
        <v>136</v>
      </c>
    </row>
    <row r="88" spans="1:6" x14ac:dyDescent="0.25">
      <c r="A88" t="s">
        <v>142</v>
      </c>
      <c r="B88" t="s">
        <v>514</v>
      </c>
      <c r="C88" t="s">
        <v>143</v>
      </c>
      <c r="E88" t="s">
        <v>173</v>
      </c>
      <c r="F88" t="s">
        <v>144</v>
      </c>
    </row>
    <row r="89" spans="1:6" x14ac:dyDescent="0.25">
      <c r="A89" t="s">
        <v>145</v>
      </c>
      <c r="B89" t="s">
        <v>589</v>
      </c>
      <c r="C89" t="s">
        <v>126</v>
      </c>
      <c r="E89" t="s">
        <v>173</v>
      </c>
      <c r="F89" t="s">
        <v>128</v>
      </c>
    </row>
    <row r="90" spans="1:6" x14ac:dyDescent="0.25">
      <c r="A90" t="s">
        <v>147</v>
      </c>
      <c r="B90" t="s">
        <v>521</v>
      </c>
      <c r="C90" t="s">
        <v>148</v>
      </c>
      <c r="E90" t="s">
        <v>173</v>
      </c>
      <c r="F90" t="s">
        <v>136</v>
      </c>
    </row>
    <row r="91" spans="1:6" x14ac:dyDescent="0.25">
      <c r="A91" t="s">
        <v>150</v>
      </c>
      <c r="B91" t="s">
        <v>601</v>
      </c>
      <c r="C91" t="s">
        <v>151</v>
      </c>
      <c r="E91" t="s">
        <v>173</v>
      </c>
      <c r="F91" t="s">
        <v>152</v>
      </c>
    </row>
    <row r="92" spans="1:6" x14ac:dyDescent="0.25">
      <c r="A92" t="s">
        <v>86</v>
      </c>
      <c r="B92" t="s">
        <v>482</v>
      </c>
      <c r="C92" t="s">
        <v>87</v>
      </c>
      <c r="D92" t="s">
        <v>88</v>
      </c>
      <c r="E92" t="s">
        <v>173</v>
      </c>
      <c r="F92" t="s">
        <v>153</v>
      </c>
    </row>
    <row r="93" spans="1:6" x14ac:dyDescent="0.25">
      <c r="A93" t="s">
        <v>75</v>
      </c>
      <c r="B93" t="s">
        <v>616</v>
      </c>
      <c r="C93" t="s">
        <v>76</v>
      </c>
      <c r="E93" t="s">
        <v>173</v>
      </c>
      <c r="F93" t="s">
        <v>136</v>
      </c>
    </row>
    <row r="94" spans="1:6" x14ac:dyDescent="0.25">
      <c r="A94" t="s">
        <v>90</v>
      </c>
      <c r="B94" t="s">
        <v>532</v>
      </c>
      <c r="C94" t="s">
        <v>91</v>
      </c>
      <c r="D94" t="s">
        <v>88</v>
      </c>
      <c r="E94" t="s">
        <v>173</v>
      </c>
      <c r="F94" t="s">
        <v>153</v>
      </c>
    </row>
    <row r="95" spans="1:6" x14ac:dyDescent="0.25">
      <c r="A95" t="s">
        <v>154</v>
      </c>
      <c r="B95" t="s">
        <v>537</v>
      </c>
      <c r="C95" t="s">
        <v>155</v>
      </c>
      <c r="E95" t="s">
        <v>173</v>
      </c>
      <c r="F95" t="s">
        <v>136</v>
      </c>
    </row>
    <row r="96" spans="1:6" x14ac:dyDescent="0.25">
      <c r="A96" t="s">
        <v>23</v>
      </c>
      <c r="B96" t="s">
        <v>564</v>
      </c>
      <c r="C96" t="s">
        <v>24</v>
      </c>
      <c r="E96" t="s">
        <v>173</v>
      </c>
      <c r="F96" t="s">
        <v>136</v>
      </c>
    </row>
    <row r="97" spans="1:6" x14ac:dyDescent="0.25">
      <c r="A97" t="s">
        <v>125</v>
      </c>
      <c r="B97" t="s">
        <v>493</v>
      </c>
      <c r="C97" t="s">
        <v>126</v>
      </c>
      <c r="E97" t="s">
        <v>174</v>
      </c>
      <c r="F97" t="s">
        <v>128</v>
      </c>
    </row>
    <row r="98" spans="1:6" x14ac:dyDescent="0.25">
      <c r="A98" t="s">
        <v>145</v>
      </c>
      <c r="B98" t="s">
        <v>589</v>
      </c>
      <c r="C98" t="s">
        <v>126</v>
      </c>
      <c r="E98" t="s">
        <v>174</v>
      </c>
      <c r="F98" t="s">
        <v>128</v>
      </c>
    </row>
    <row r="99" spans="1:6" x14ac:dyDescent="0.25">
      <c r="A99" t="s">
        <v>86</v>
      </c>
      <c r="B99" t="s">
        <v>482</v>
      </c>
      <c r="C99" t="s">
        <v>87</v>
      </c>
      <c r="D99" t="s">
        <v>88</v>
      </c>
      <c r="E99" t="s">
        <v>174</v>
      </c>
      <c r="F99" t="s">
        <v>153</v>
      </c>
    </row>
    <row r="100" spans="1:6" x14ac:dyDescent="0.25">
      <c r="A100" t="s">
        <v>90</v>
      </c>
      <c r="B100" t="s">
        <v>532</v>
      </c>
      <c r="C100" t="s">
        <v>91</v>
      </c>
      <c r="D100" t="s">
        <v>88</v>
      </c>
      <c r="E100" t="s">
        <v>174</v>
      </c>
      <c r="F100" t="s">
        <v>153</v>
      </c>
    </row>
    <row r="101" spans="1:6" x14ac:dyDescent="0.25">
      <c r="A101" t="s">
        <v>16</v>
      </c>
      <c r="B101" t="s">
        <v>539</v>
      </c>
      <c r="C101" t="s">
        <v>17</v>
      </c>
      <c r="D101" t="s">
        <v>18</v>
      </c>
      <c r="E101" t="s">
        <v>174</v>
      </c>
      <c r="F101" t="s">
        <v>156</v>
      </c>
    </row>
    <row r="102" spans="1:6" x14ac:dyDescent="0.25">
      <c r="A102" t="s">
        <v>20</v>
      </c>
      <c r="B102" t="s">
        <v>553</v>
      </c>
      <c r="C102" t="s">
        <v>21</v>
      </c>
      <c r="D102" t="s">
        <v>18</v>
      </c>
      <c r="E102" t="s">
        <v>174</v>
      </c>
      <c r="F102" t="s">
        <v>156</v>
      </c>
    </row>
    <row r="103" spans="1:6" x14ac:dyDescent="0.25">
      <c r="A103" t="s">
        <v>22</v>
      </c>
      <c r="B103" t="s">
        <v>557</v>
      </c>
      <c r="C103" t="s">
        <v>21</v>
      </c>
      <c r="D103" t="s">
        <v>18</v>
      </c>
      <c r="E103" t="s">
        <v>174</v>
      </c>
      <c r="F103" t="s">
        <v>156</v>
      </c>
    </row>
    <row r="104" spans="1:6" x14ac:dyDescent="0.25">
      <c r="A104" t="s">
        <v>26</v>
      </c>
      <c r="B104" t="s">
        <v>569</v>
      </c>
      <c r="C104" t="s">
        <v>21</v>
      </c>
      <c r="D104" t="s">
        <v>18</v>
      </c>
      <c r="E104" t="s">
        <v>174</v>
      </c>
      <c r="F104" t="s">
        <v>156</v>
      </c>
    </row>
    <row r="105" spans="1:6" x14ac:dyDescent="0.25">
      <c r="A105" t="s">
        <v>125</v>
      </c>
      <c r="B105" t="s">
        <v>493</v>
      </c>
      <c r="C105" t="s">
        <v>126</v>
      </c>
      <c r="E105" t="s">
        <v>175</v>
      </c>
      <c r="F105" t="s">
        <v>128</v>
      </c>
    </row>
    <row r="106" spans="1:6" x14ac:dyDescent="0.25">
      <c r="A106" t="s">
        <v>41</v>
      </c>
      <c r="B106" t="s">
        <v>496</v>
      </c>
      <c r="C106" t="s">
        <v>42</v>
      </c>
      <c r="D106" t="s">
        <v>43</v>
      </c>
      <c r="E106" t="s">
        <v>175</v>
      </c>
      <c r="F106" t="s">
        <v>129</v>
      </c>
    </row>
    <row r="107" spans="1:6" x14ac:dyDescent="0.25">
      <c r="A107" t="s">
        <v>49</v>
      </c>
      <c r="B107" t="s">
        <v>581</v>
      </c>
      <c r="C107" t="s">
        <v>50</v>
      </c>
      <c r="D107" t="s">
        <v>47</v>
      </c>
      <c r="E107" t="s">
        <v>175</v>
      </c>
      <c r="F107" t="s">
        <v>137</v>
      </c>
    </row>
    <row r="108" spans="1:6" x14ac:dyDescent="0.25">
      <c r="A108" t="s">
        <v>3</v>
      </c>
      <c r="B108" t="s">
        <v>586</v>
      </c>
      <c r="C108" t="s">
        <v>4</v>
      </c>
      <c r="D108" t="s">
        <v>5</v>
      </c>
      <c r="E108" t="s">
        <v>175</v>
      </c>
      <c r="F108" t="s">
        <v>141</v>
      </c>
    </row>
    <row r="109" spans="1:6" x14ac:dyDescent="0.25">
      <c r="A109" t="s">
        <v>142</v>
      </c>
      <c r="B109" t="s">
        <v>514</v>
      </c>
      <c r="C109" t="s">
        <v>143</v>
      </c>
      <c r="E109" t="s">
        <v>175</v>
      </c>
      <c r="F109" t="s">
        <v>144</v>
      </c>
    </row>
    <row r="110" spans="1:6" x14ac:dyDescent="0.25">
      <c r="A110" t="s">
        <v>145</v>
      </c>
      <c r="B110" t="s">
        <v>589</v>
      </c>
      <c r="C110" t="s">
        <v>126</v>
      </c>
      <c r="E110" t="s">
        <v>175</v>
      </c>
      <c r="F110" t="s">
        <v>128</v>
      </c>
    </row>
    <row r="111" spans="1:6" x14ac:dyDescent="0.25">
      <c r="A111" t="s">
        <v>7</v>
      </c>
      <c r="B111" t="s">
        <v>517</v>
      </c>
      <c r="C111" t="s">
        <v>8</v>
      </c>
      <c r="D111" t="s">
        <v>9</v>
      </c>
      <c r="E111" t="s">
        <v>175</v>
      </c>
      <c r="F111" t="s">
        <v>146</v>
      </c>
    </row>
    <row r="112" spans="1:6" x14ac:dyDescent="0.25">
      <c r="A112" t="s">
        <v>55</v>
      </c>
      <c r="B112" t="s">
        <v>522</v>
      </c>
      <c r="C112" t="s">
        <v>56</v>
      </c>
      <c r="D112" t="s">
        <v>57</v>
      </c>
      <c r="E112" t="s">
        <v>175</v>
      </c>
      <c r="F112" t="s">
        <v>149</v>
      </c>
    </row>
    <row r="113" spans="1:6" x14ac:dyDescent="0.25">
      <c r="A113" t="s">
        <v>86</v>
      </c>
      <c r="B113" t="s">
        <v>482</v>
      </c>
      <c r="C113" t="s">
        <v>87</v>
      </c>
      <c r="D113" t="s">
        <v>88</v>
      </c>
      <c r="E113" t="s">
        <v>175</v>
      </c>
      <c r="F113" t="s">
        <v>153</v>
      </c>
    </row>
    <row r="114" spans="1:6" x14ac:dyDescent="0.25">
      <c r="A114" t="s">
        <v>74</v>
      </c>
      <c r="B114" t="s">
        <v>614</v>
      </c>
      <c r="C114" t="s">
        <v>42</v>
      </c>
      <c r="D114" t="s">
        <v>43</v>
      </c>
      <c r="E114" t="s">
        <v>175</v>
      </c>
      <c r="F114" t="s">
        <v>129</v>
      </c>
    </row>
    <row r="115" spans="1:6" x14ac:dyDescent="0.25">
      <c r="A115" t="s">
        <v>90</v>
      </c>
      <c r="B115" t="s">
        <v>532</v>
      </c>
      <c r="C115" t="s">
        <v>91</v>
      </c>
      <c r="D115" t="s">
        <v>88</v>
      </c>
      <c r="E115" t="s">
        <v>175</v>
      </c>
      <c r="F115" t="s">
        <v>153</v>
      </c>
    </row>
    <row r="116" spans="1:6" x14ac:dyDescent="0.25">
      <c r="A116" t="s">
        <v>16</v>
      </c>
      <c r="B116" t="s">
        <v>539</v>
      </c>
      <c r="C116" t="s">
        <v>17</v>
      </c>
      <c r="D116" t="s">
        <v>18</v>
      </c>
      <c r="E116" t="s">
        <v>175</v>
      </c>
      <c r="F116" t="s">
        <v>156</v>
      </c>
    </row>
    <row r="117" spans="1:6" x14ac:dyDescent="0.25">
      <c r="A117" t="s">
        <v>157</v>
      </c>
      <c r="B117" t="s">
        <v>541</v>
      </c>
      <c r="C117" t="s">
        <v>158</v>
      </c>
      <c r="E117" t="s">
        <v>175</v>
      </c>
      <c r="F117" t="s">
        <v>141</v>
      </c>
    </row>
    <row r="118" spans="1:6" x14ac:dyDescent="0.25">
      <c r="A118" t="s">
        <v>20</v>
      </c>
      <c r="B118" t="s">
        <v>553</v>
      </c>
      <c r="C118" t="s">
        <v>21</v>
      </c>
      <c r="D118" t="s">
        <v>18</v>
      </c>
      <c r="E118" t="s">
        <v>175</v>
      </c>
      <c r="F118" t="s">
        <v>156</v>
      </c>
    </row>
    <row r="119" spans="1:6" x14ac:dyDescent="0.25">
      <c r="A119" t="s">
        <v>22</v>
      </c>
      <c r="B119" t="s">
        <v>557</v>
      </c>
      <c r="C119" t="s">
        <v>21</v>
      </c>
      <c r="D119" t="s">
        <v>18</v>
      </c>
      <c r="E119" t="s">
        <v>175</v>
      </c>
      <c r="F119" t="s">
        <v>156</v>
      </c>
    </row>
    <row r="120" spans="1:6" x14ac:dyDescent="0.25">
      <c r="A120" t="s">
        <v>159</v>
      </c>
      <c r="B120" t="s">
        <v>561</v>
      </c>
      <c r="C120" t="s">
        <v>160</v>
      </c>
      <c r="E120" t="s">
        <v>175</v>
      </c>
      <c r="F120" t="s">
        <v>129</v>
      </c>
    </row>
    <row r="121" spans="1:6" x14ac:dyDescent="0.25">
      <c r="A121" t="s">
        <v>26</v>
      </c>
      <c r="B121" t="s">
        <v>569</v>
      </c>
      <c r="C121" t="s">
        <v>21</v>
      </c>
      <c r="D121" t="s">
        <v>18</v>
      </c>
      <c r="E121" t="s">
        <v>175</v>
      </c>
      <c r="F121" t="s">
        <v>156</v>
      </c>
    </row>
    <row r="122" spans="1:6" x14ac:dyDescent="0.25">
      <c r="A122" t="s">
        <v>27</v>
      </c>
      <c r="B122" t="s">
        <v>570</v>
      </c>
      <c r="C122" t="s">
        <v>28</v>
      </c>
      <c r="E122" t="s">
        <v>175</v>
      </c>
      <c r="F122" t="s">
        <v>141</v>
      </c>
    </row>
    <row r="123" spans="1:6" x14ac:dyDescent="0.25">
      <c r="A123" t="s">
        <v>101</v>
      </c>
      <c r="B123" t="s">
        <v>483</v>
      </c>
      <c r="C123" t="s">
        <v>102</v>
      </c>
      <c r="E123" t="s">
        <v>175</v>
      </c>
      <c r="F123" t="s">
        <v>161</v>
      </c>
    </row>
    <row r="124" spans="1:6" x14ac:dyDescent="0.25">
      <c r="A124" t="s">
        <v>31</v>
      </c>
      <c r="B124" t="s">
        <v>490</v>
      </c>
      <c r="C124" t="s">
        <v>32</v>
      </c>
      <c r="E124" t="s">
        <v>175</v>
      </c>
      <c r="F124" t="s">
        <v>162</v>
      </c>
    </row>
    <row r="125" spans="1:6" x14ac:dyDescent="0.25">
      <c r="A125" t="s">
        <v>109</v>
      </c>
      <c r="B125" t="s">
        <v>578</v>
      </c>
      <c r="C125" t="s">
        <v>110</v>
      </c>
      <c r="E125" t="s">
        <v>176</v>
      </c>
      <c r="F125" t="s">
        <v>124</v>
      </c>
    </row>
    <row r="126" spans="1:6" x14ac:dyDescent="0.25">
      <c r="A126" t="s">
        <v>7</v>
      </c>
      <c r="B126" t="s">
        <v>517</v>
      </c>
      <c r="C126" t="s">
        <v>8</v>
      </c>
      <c r="D126" t="s">
        <v>9</v>
      </c>
      <c r="E126" t="s">
        <v>177</v>
      </c>
      <c r="F126" t="s">
        <v>146</v>
      </c>
    </row>
    <row r="127" spans="1:6" x14ac:dyDescent="0.25">
      <c r="A127" t="s">
        <v>55</v>
      </c>
      <c r="B127" t="s">
        <v>522</v>
      </c>
      <c r="C127" t="s">
        <v>56</v>
      </c>
      <c r="D127" t="s">
        <v>57</v>
      </c>
      <c r="E127" t="s">
        <v>177</v>
      </c>
      <c r="F127" t="s">
        <v>149</v>
      </c>
    </row>
    <row r="128" spans="1:6" x14ac:dyDescent="0.25">
      <c r="A128" t="s">
        <v>16</v>
      </c>
      <c r="B128" t="s">
        <v>539</v>
      </c>
      <c r="C128" t="s">
        <v>17</v>
      </c>
      <c r="D128" t="s">
        <v>18</v>
      </c>
      <c r="E128" t="s">
        <v>177</v>
      </c>
      <c r="F128" t="s">
        <v>156</v>
      </c>
    </row>
    <row r="129" spans="1:6" x14ac:dyDescent="0.25">
      <c r="A129" t="s">
        <v>20</v>
      </c>
      <c r="B129" t="s">
        <v>553</v>
      </c>
      <c r="C129" t="s">
        <v>21</v>
      </c>
      <c r="D129" t="s">
        <v>18</v>
      </c>
      <c r="E129" t="s">
        <v>177</v>
      </c>
      <c r="F129" t="s">
        <v>156</v>
      </c>
    </row>
    <row r="130" spans="1:6" x14ac:dyDescent="0.25">
      <c r="A130" t="s">
        <v>22</v>
      </c>
      <c r="B130" t="s">
        <v>557</v>
      </c>
      <c r="C130" t="s">
        <v>21</v>
      </c>
      <c r="D130" t="s">
        <v>18</v>
      </c>
      <c r="E130" t="s">
        <v>177</v>
      </c>
      <c r="F130" t="s">
        <v>156</v>
      </c>
    </row>
    <row r="131" spans="1:6" x14ac:dyDescent="0.25">
      <c r="A131" t="s">
        <v>26</v>
      </c>
      <c r="B131" t="s">
        <v>569</v>
      </c>
      <c r="C131" t="s">
        <v>21</v>
      </c>
      <c r="D131" t="s">
        <v>18</v>
      </c>
      <c r="E131" t="s">
        <v>177</v>
      </c>
      <c r="F131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2"/>
  <sheetViews>
    <sheetView workbookViewId="0">
      <selection activeCell="B4" sqref="B4"/>
    </sheetView>
  </sheetViews>
  <sheetFormatPr baseColWidth="10" defaultRowHeight="15.75" x14ac:dyDescent="0.25"/>
  <cols>
    <col min="1" max="1" width="37.875" bestFit="1" customWidth="1"/>
    <col min="2" max="2" width="26" bestFit="1" customWidth="1"/>
  </cols>
  <sheetData>
    <row r="3" spans="1:5" x14ac:dyDescent="0.25">
      <c r="A3" s="1" t="s">
        <v>471</v>
      </c>
      <c r="B3" t="s">
        <v>472</v>
      </c>
      <c r="D3" t="s">
        <v>120</v>
      </c>
      <c r="E3" t="s">
        <v>121</v>
      </c>
    </row>
    <row r="4" spans="1:5" x14ac:dyDescent="0.25">
      <c r="A4" s="2" t="s">
        <v>179</v>
      </c>
      <c r="B4" s="3">
        <v>14</v>
      </c>
      <c r="C4">
        <v>14</v>
      </c>
      <c r="D4">
        <f>(C4*100)/146</f>
        <v>9.5890410958904102</v>
      </c>
      <c r="E4">
        <f>(C4*100)/54</f>
        <v>25.925925925925927</v>
      </c>
    </row>
    <row r="5" spans="1:5" x14ac:dyDescent="0.25">
      <c r="A5" s="2" t="s">
        <v>205</v>
      </c>
      <c r="B5" s="3">
        <v>30</v>
      </c>
      <c r="C5">
        <v>30</v>
      </c>
      <c r="D5">
        <f t="shared" ref="D5:D10" si="0">(C5*100)/146</f>
        <v>20.547945205479451</v>
      </c>
      <c r="E5">
        <f t="shared" ref="E5:E10" si="1">(C5*100)/54</f>
        <v>55.555555555555557</v>
      </c>
    </row>
    <row r="6" spans="1:5" x14ac:dyDescent="0.25">
      <c r="A6" s="2" t="s">
        <v>226</v>
      </c>
      <c r="B6" s="3">
        <v>2</v>
      </c>
      <c r="C6">
        <v>2</v>
      </c>
      <c r="D6">
        <f t="shared" si="0"/>
        <v>1.3698630136986301</v>
      </c>
      <c r="E6">
        <f t="shared" si="1"/>
        <v>3.7037037037037037</v>
      </c>
    </row>
    <row r="7" spans="1:5" x14ac:dyDescent="0.25">
      <c r="A7" s="2" t="s">
        <v>227</v>
      </c>
      <c r="B7" s="3">
        <v>1</v>
      </c>
      <c r="C7">
        <v>1</v>
      </c>
      <c r="D7">
        <f t="shared" si="0"/>
        <v>0.68493150684931503</v>
      </c>
      <c r="E7">
        <f t="shared" si="1"/>
        <v>1.8518518518518519</v>
      </c>
    </row>
    <row r="8" spans="1:5" x14ac:dyDescent="0.25">
      <c r="A8" s="2" t="s">
        <v>228</v>
      </c>
      <c r="B8" s="3">
        <v>1</v>
      </c>
      <c r="C8">
        <v>1</v>
      </c>
      <c r="D8">
        <f t="shared" si="0"/>
        <v>0.68493150684931503</v>
      </c>
      <c r="E8">
        <f t="shared" si="1"/>
        <v>1.8518518518518519</v>
      </c>
    </row>
    <row r="9" spans="1:5" x14ac:dyDescent="0.25">
      <c r="A9" s="2" t="s">
        <v>229</v>
      </c>
      <c r="B9" s="3">
        <v>1</v>
      </c>
      <c r="C9">
        <v>1</v>
      </c>
      <c r="D9">
        <f t="shared" si="0"/>
        <v>0.68493150684931503</v>
      </c>
      <c r="E9">
        <f t="shared" si="1"/>
        <v>1.8518518518518519</v>
      </c>
    </row>
    <row r="10" spans="1:5" x14ac:dyDescent="0.25">
      <c r="A10" s="2" t="s">
        <v>198</v>
      </c>
      <c r="B10" s="3">
        <v>5</v>
      </c>
      <c r="C10">
        <v>5</v>
      </c>
      <c r="D10">
        <f t="shared" si="0"/>
        <v>3.4246575342465753</v>
      </c>
      <c r="E10">
        <f t="shared" si="1"/>
        <v>9.2592592592592595</v>
      </c>
    </row>
    <row r="11" spans="1:5" x14ac:dyDescent="0.25">
      <c r="A11" s="2" t="s">
        <v>117</v>
      </c>
      <c r="B11" s="3"/>
    </row>
    <row r="12" spans="1:5" x14ac:dyDescent="0.25">
      <c r="A12" s="2" t="s">
        <v>118</v>
      </c>
      <c r="B12" s="3">
        <v>54</v>
      </c>
      <c r="D12">
        <f>SUM(D4:D10)</f>
        <v>36.986301369863014</v>
      </c>
      <c r="E12">
        <f>SUM(E4:E10)</f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3"/>
  <sheetViews>
    <sheetView workbookViewId="0">
      <selection activeCell="B28" sqref="B28"/>
    </sheetView>
  </sheetViews>
  <sheetFormatPr baseColWidth="10" defaultRowHeight="15.75" x14ac:dyDescent="0.25"/>
  <cols>
    <col min="1" max="1" width="52" bestFit="1" customWidth="1"/>
    <col min="2" max="2" width="25.5" bestFit="1" customWidth="1"/>
    <col min="3" max="3" width="6.75" customWidth="1"/>
  </cols>
  <sheetData>
    <row r="3" spans="1:5" x14ac:dyDescent="0.25">
      <c r="A3" s="1" t="s">
        <v>471</v>
      </c>
      <c r="B3" t="s">
        <v>472</v>
      </c>
      <c r="D3" t="s">
        <v>120</v>
      </c>
      <c r="E3" t="s">
        <v>230</v>
      </c>
    </row>
    <row r="4" spans="1:5" x14ac:dyDescent="0.25">
      <c r="A4" s="2" t="s">
        <v>39</v>
      </c>
      <c r="B4" s="3">
        <v>13</v>
      </c>
      <c r="C4">
        <v>13</v>
      </c>
      <c r="D4">
        <f>(C4*100)/146</f>
        <v>8.9041095890410951</v>
      </c>
      <c r="E4">
        <f>(C4*100)/83</f>
        <v>15.662650602409638</v>
      </c>
    </row>
    <row r="5" spans="1:5" x14ac:dyDescent="0.25">
      <c r="A5" s="2" t="s">
        <v>40</v>
      </c>
      <c r="B5" s="3">
        <v>5</v>
      </c>
      <c r="C5">
        <v>5</v>
      </c>
      <c r="D5">
        <f t="shared" ref="D5:D11" si="0">(C5*100)/146</f>
        <v>3.4246575342465753</v>
      </c>
      <c r="E5">
        <f t="shared" ref="E5:E11" si="1">(C5*100)/83</f>
        <v>6.024096385542169</v>
      </c>
    </row>
    <row r="6" spans="1:5" x14ac:dyDescent="0.25">
      <c r="A6" s="2" t="s">
        <v>119</v>
      </c>
      <c r="B6" s="3">
        <v>27</v>
      </c>
      <c r="C6">
        <v>27</v>
      </c>
      <c r="D6">
        <f t="shared" si="0"/>
        <v>18.493150684931507</v>
      </c>
      <c r="E6">
        <f t="shared" si="1"/>
        <v>32.53012048192771</v>
      </c>
    </row>
    <row r="7" spans="1:5" x14ac:dyDescent="0.25">
      <c r="A7" s="2" t="s">
        <v>85</v>
      </c>
      <c r="B7" s="3">
        <v>2</v>
      </c>
      <c r="C7">
        <v>2</v>
      </c>
      <c r="D7">
        <f t="shared" si="0"/>
        <v>1.3698630136986301</v>
      </c>
      <c r="E7">
        <f t="shared" si="1"/>
        <v>2.4096385542168677</v>
      </c>
    </row>
    <row r="8" spans="1:5" x14ac:dyDescent="0.25">
      <c r="A8" s="2" t="s">
        <v>92</v>
      </c>
      <c r="B8" s="3">
        <v>3</v>
      </c>
      <c r="C8">
        <v>3</v>
      </c>
      <c r="D8">
        <f t="shared" si="0"/>
        <v>2.0547945205479454</v>
      </c>
      <c r="E8">
        <f t="shared" si="1"/>
        <v>3.6144578313253013</v>
      </c>
    </row>
    <row r="9" spans="1:5" x14ac:dyDescent="0.25">
      <c r="A9" s="2" t="s">
        <v>104</v>
      </c>
      <c r="B9" s="3">
        <v>25</v>
      </c>
      <c r="C9">
        <v>25</v>
      </c>
      <c r="D9">
        <f t="shared" si="0"/>
        <v>17.123287671232877</v>
      </c>
      <c r="E9">
        <f t="shared" si="1"/>
        <v>30.120481927710845</v>
      </c>
    </row>
    <row r="10" spans="1:5" x14ac:dyDescent="0.25">
      <c r="A10" s="2" t="s">
        <v>105</v>
      </c>
      <c r="B10" s="3">
        <v>1</v>
      </c>
      <c r="C10">
        <v>1</v>
      </c>
      <c r="D10">
        <f t="shared" si="0"/>
        <v>0.68493150684931503</v>
      </c>
      <c r="E10">
        <f t="shared" si="1"/>
        <v>1.2048192771084338</v>
      </c>
    </row>
    <row r="11" spans="1:5" x14ac:dyDescent="0.25">
      <c r="A11" s="2" t="s">
        <v>116</v>
      </c>
      <c r="B11" s="3">
        <v>7</v>
      </c>
      <c r="C11">
        <v>7</v>
      </c>
      <c r="D11">
        <f t="shared" si="0"/>
        <v>4.7945205479452051</v>
      </c>
      <c r="E11">
        <f t="shared" si="1"/>
        <v>8.4337349397590362</v>
      </c>
    </row>
    <row r="12" spans="1:5" x14ac:dyDescent="0.25">
      <c r="A12" s="2" t="s">
        <v>117</v>
      </c>
      <c r="B12" s="3"/>
    </row>
    <row r="13" spans="1:5" x14ac:dyDescent="0.25">
      <c r="A13" s="2" t="s">
        <v>118</v>
      </c>
      <c r="B13" s="3">
        <v>83</v>
      </c>
      <c r="D13">
        <f>SUM(D4:D11)</f>
        <v>56.849315068493141</v>
      </c>
      <c r="E13">
        <f>SUM(E4:E11)</f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6"/>
  <sheetViews>
    <sheetView workbookViewId="0">
      <selection activeCell="B4" sqref="B4"/>
    </sheetView>
  </sheetViews>
  <sheetFormatPr baseColWidth="10" defaultRowHeight="15.75" x14ac:dyDescent="0.25"/>
  <cols>
    <col min="1" max="1" width="36.5" bestFit="1" customWidth="1"/>
    <col min="2" max="2" width="36.75" bestFit="1" customWidth="1"/>
  </cols>
  <sheetData>
    <row r="3" spans="1:5" x14ac:dyDescent="0.25">
      <c r="A3" s="1" t="s">
        <v>471</v>
      </c>
      <c r="B3" t="s">
        <v>473</v>
      </c>
      <c r="D3" t="s">
        <v>120</v>
      </c>
      <c r="E3" t="s">
        <v>231</v>
      </c>
    </row>
    <row r="4" spans="1:5" x14ac:dyDescent="0.25">
      <c r="A4" s="2" t="s">
        <v>163</v>
      </c>
      <c r="B4" s="3">
        <v>38</v>
      </c>
      <c r="C4">
        <v>38</v>
      </c>
      <c r="D4">
        <f>(C4*100)/146</f>
        <v>26.027397260273972</v>
      </c>
      <c r="E4">
        <f>(C4*100)/130</f>
        <v>29.23076923076923</v>
      </c>
    </row>
    <row r="5" spans="1:5" x14ac:dyDescent="0.25">
      <c r="A5" s="2" t="s">
        <v>123</v>
      </c>
      <c r="B5" s="3">
        <v>1</v>
      </c>
      <c r="C5">
        <v>1</v>
      </c>
      <c r="D5">
        <f t="shared" ref="D5:D14" si="0">(C5*100)/146</f>
        <v>0.68493150684931503</v>
      </c>
      <c r="E5">
        <f t="shared" ref="E5:E14" si="1">(C5*100)/130</f>
        <v>0.76923076923076927</v>
      </c>
    </row>
    <row r="6" spans="1:5" x14ac:dyDescent="0.25">
      <c r="A6" s="2" t="s">
        <v>127</v>
      </c>
      <c r="B6" s="3">
        <v>38</v>
      </c>
      <c r="C6">
        <v>38</v>
      </c>
      <c r="D6">
        <f t="shared" si="0"/>
        <v>26.027397260273972</v>
      </c>
      <c r="E6">
        <f t="shared" si="1"/>
        <v>29.23076923076923</v>
      </c>
    </row>
    <row r="7" spans="1:5" x14ac:dyDescent="0.25">
      <c r="A7" s="2" t="s">
        <v>171</v>
      </c>
      <c r="B7" s="3">
        <v>3</v>
      </c>
      <c r="C7">
        <v>3</v>
      </c>
      <c r="D7">
        <f t="shared" si="0"/>
        <v>2.0547945205479454</v>
      </c>
      <c r="E7">
        <f t="shared" si="1"/>
        <v>2.3076923076923075</v>
      </c>
    </row>
    <row r="8" spans="1:5" x14ac:dyDescent="0.25">
      <c r="A8" s="2" t="s">
        <v>167</v>
      </c>
      <c r="B8" s="3">
        <v>3</v>
      </c>
      <c r="C8">
        <v>3</v>
      </c>
      <c r="D8">
        <f t="shared" si="0"/>
        <v>2.0547945205479454</v>
      </c>
      <c r="E8">
        <f t="shared" si="1"/>
        <v>2.3076923076923075</v>
      </c>
    </row>
    <row r="9" spans="1:5" x14ac:dyDescent="0.25">
      <c r="A9" s="2" t="s">
        <v>173</v>
      </c>
      <c r="B9" s="3">
        <v>11</v>
      </c>
      <c r="C9">
        <v>11</v>
      </c>
      <c r="D9">
        <f t="shared" si="0"/>
        <v>7.5342465753424657</v>
      </c>
      <c r="E9">
        <f t="shared" si="1"/>
        <v>8.4615384615384617</v>
      </c>
    </row>
    <row r="10" spans="1:5" x14ac:dyDescent="0.25">
      <c r="A10" s="2" t="s">
        <v>172</v>
      </c>
      <c r="B10" s="3">
        <v>1</v>
      </c>
      <c r="C10">
        <v>1</v>
      </c>
      <c r="D10">
        <f t="shared" si="0"/>
        <v>0.68493150684931503</v>
      </c>
      <c r="E10">
        <f t="shared" si="1"/>
        <v>0.76923076923076927</v>
      </c>
    </row>
    <row r="11" spans="1:5" x14ac:dyDescent="0.25">
      <c r="A11" s="2" t="s">
        <v>175</v>
      </c>
      <c r="B11" s="3">
        <v>20</v>
      </c>
      <c r="C11">
        <v>20</v>
      </c>
      <c r="D11">
        <f t="shared" si="0"/>
        <v>13.698630136986301</v>
      </c>
      <c r="E11">
        <f t="shared" si="1"/>
        <v>15.384615384615385</v>
      </c>
    </row>
    <row r="12" spans="1:5" x14ac:dyDescent="0.25">
      <c r="A12" s="2" t="s">
        <v>174</v>
      </c>
      <c r="B12" s="3">
        <v>8</v>
      </c>
      <c r="C12">
        <v>8</v>
      </c>
      <c r="D12">
        <f t="shared" si="0"/>
        <v>5.4794520547945202</v>
      </c>
      <c r="E12">
        <f t="shared" si="1"/>
        <v>6.1538461538461542</v>
      </c>
    </row>
    <row r="13" spans="1:5" x14ac:dyDescent="0.25">
      <c r="A13" s="2" t="s">
        <v>176</v>
      </c>
      <c r="B13" s="3">
        <v>1</v>
      </c>
      <c r="C13">
        <v>1</v>
      </c>
      <c r="D13">
        <f t="shared" si="0"/>
        <v>0.68493150684931503</v>
      </c>
      <c r="E13">
        <f t="shared" si="1"/>
        <v>0.76923076923076927</v>
      </c>
    </row>
    <row r="14" spans="1:5" x14ac:dyDescent="0.25">
      <c r="A14" s="2" t="s">
        <v>177</v>
      </c>
      <c r="B14" s="3">
        <v>6</v>
      </c>
      <c r="C14">
        <v>6</v>
      </c>
      <c r="D14">
        <f t="shared" si="0"/>
        <v>4.1095890410958908</v>
      </c>
      <c r="E14">
        <f t="shared" si="1"/>
        <v>4.615384615384615</v>
      </c>
    </row>
    <row r="15" spans="1:5" x14ac:dyDescent="0.25">
      <c r="A15" s="2" t="s">
        <v>117</v>
      </c>
      <c r="B15" s="3"/>
    </row>
    <row r="16" spans="1:5" x14ac:dyDescent="0.25">
      <c r="A16" s="2" t="s">
        <v>118</v>
      </c>
      <c r="B16" s="3">
        <v>130</v>
      </c>
      <c r="D16">
        <f>SUM(D4:D14)</f>
        <v>89.041095890410929</v>
      </c>
      <c r="E16">
        <f>SUM(E4:E14)</f>
        <v>100.00000000000001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C35" sqref="C35"/>
    </sheetView>
  </sheetViews>
  <sheetFormatPr baseColWidth="10" defaultRowHeight="15.75" x14ac:dyDescent="0.25"/>
  <cols>
    <col min="1" max="1" width="71.125" bestFit="1" customWidth="1"/>
    <col min="2" max="2" width="49" bestFit="1" customWidth="1"/>
    <col min="3" max="3" width="22.75" bestFit="1" customWidth="1"/>
    <col min="4" max="4" width="27.25" bestFit="1" customWidth="1"/>
    <col min="5" max="5" width="28.75" bestFit="1" customWidth="1"/>
    <col min="6" max="6" width="32.75" bestFit="1" customWidth="1"/>
    <col min="7" max="7" width="29.375" bestFit="1" customWidth="1"/>
    <col min="8" max="8" width="23" bestFit="1" customWidth="1"/>
  </cols>
  <sheetData>
    <row r="1" spans="1:8" x14ac:dyDescent="0.25">
      <c r="A1" s="5" t="s">
        <v>398</v>
      </c>
      <c r="B1" s="7" t="s">
        <v>399</v>
      </c>
      <c r="C1" s="6"/>
      <c r="D1" s="6"/>
      <c r="E1" s="6"/>
      <c r="F1" s="6"/>
      <c r="G1" s="6"/>
      <c r="H1" s="6"/>
    </row>
    <row r="2" spans="1:8" x14ac:dyDescent="0.25">
      <c r="A2" s="5" t="s">
        <v>400</v>
      </c>
      <c r="B2" s="6" t="s">
        <v>401</v>
      </c>
      <c r="C2" s="6"/>
      <c r="D2" s="6"/>
      <c r="E2" s="6"/>
      <c r="F2" s="6"/>
      <c r="G2" s="6"/>
      <c r="H2" s="6"/>
    </row>
    <row r="3" spans="1:8" x14ac:dyDescent="0.25">
      <c r="A3" s="5" t="s">
        <v>402</v>
      </c>
      <c r="B3" s="6" t="s">
        <v>403</v>
      </c>
      <c r="C3" s="6"/>
      <c r="D3" s="6"/>
      <c r="E3" s="6"/>
      <c r="F3" s="6"/>
      <c r="G3" s="6"/>
      <c r="H3" s="6"/>
    </row>
    <row r="4" spans="1:8" x14ac:dyDescent="0.25">
      <c r="A4" s="5" t="s">
        <v>404</v>
      </c>
      <c r="B4" s="6" t="s">
        <v>405</v>
      </c>
      <c r="C4" s="6"/>
      <c r="D4" s="6"/>
      <c r="E4" s="6"/>
      <c r="F4" s="6"/>
      <c r="G4" s="6"/>
      <c r="H4" s="6"/>
    </row>
    <row r="5" spans="1:8" x14ac:dyDescent="0.25">
      <c r="A5" s="5" t="s">
        <v>406</v>
      </c>
      <c r="B5" s="6" t="s">
        <v>407</v>
      </c>
      <c r="C5" s="6"/>
      <c r="D5" s="6"/>
      <c r="E5" s="6"/>
      <c r="F5" s="6"/>
      <c r="G5" s="6"/>
      <c r="H5" s="6"/>
    </row>
    <row r="6" spans="1:8" x14ac:dyDescent="0.25">
      <c r="A6" s="5" t="s">
        <v>408</v>
      </c>
      <c r="B6" s="6" t="s">
        <v>409</v>
      </c>
      <c r="C6" s="6"/>
      <c r="D6" s="6"/>
      <c r="E6" s="6"/>
      <c r="F6" s="6"/>
      <c r="G6" s="6"/>
      <c r="H6" s="6"/>
    </row>
    <row r="7" spans="1:8" x14ac:dyDescent="0.25">
      <c r="A7" s="5" t="s">
        <v>410</v>
      </c>
      <c r="B7" s="6" t="s">
        <v>411</v>
      </c>
      <c r="C7" s="6" t="s">
        <v>460</v>
      </c>
      <c r="D7" s="6" t="s">
        <v>412</v>
      </c>
      <c r="E7" s="6" t="s">
        <v>413</v>
      </c>
      <c r="F7" s="6" t="s">
        <v>414</v>
      </c>
      <c r="G7" s="6" t="s">
        <v>415</v>
      </c>
      <c r="H7" s="6" t="s">
        <v>416</v>
      </c>
    </row>
    <row r="8" spans="1:8" x14ac:dyDescent="0.25">
      <c r="A8" s="5" t="s">
        <v>417</v>
      </c>
      <c r="B8" s="6">
        <v>16</v>
      </c>
      <c r="C8" s="6">
        <v>5</v>
      </c>
      <c r="D8" s="6" t="s">
        <v>418</v>
      </c>
      <c r="E8" s="6" t="s">
        <v>419</v>
      </c>
      <c r="F8" s="6" t="s">
        <v>420</v>
      </c>
      <c r="G8" s="6" t="s">
        <v>421</v>
      </c>
      <c r="H8" s="6" t="s">
        <v>422</v>
      </c>
    </row>
    <row r="9" spans="1:8" x14ac:dyDescent="0.25">
      <c r="A9" s="5" t="s">
        <v>423</v>
      </c>
      <c r="B9" s="6">
        <v>16</v>
      </c>
      <c r="C9" s="6">
        <v>5</v>
      </c>
      <c r="D9" s="6" t="s">
        <v>418</v>
      </c>
      <c r="E9" s="6" t="s">
        <v>419</v>
      </c>
      <c r="F9" s="6" t="s">
        <v>420</v>
      </c>
      <c r="G9" s="6" t="s">
        <v>421</v>
      </c>
      <c r="H9" s="6" t="s">
        <v>424</v>
      </c>
    </row>
    <row r="10" spans="1:8" x14ac:dyDescent="0.25">
      <c r="A10" s="5" t="s">
        <v>425</v>
      </c>
      <c r="B10" s="6">
        <v>16</v>
      </c>
      <c r="C10" s="6">
        <v>5</v>
      </c>
      <c r="D10" s="6" t="s">
        <v>418</v>
      </c>
      <c r="E10" s="6" t="s">
        <v>419</v>
      </c>
      <c r="F10" s="6" t="s">
        <v>420</v>
      </c>
      <c r="G10" s="6" t="s">
        <v>421</v>
      </c>
      <c r="H10" s="6" t="s">
        <v>426</v>
      </c>
    </row>
    <row r="11" spans="1:8" x14ac:dyDescent="0.25">
      <c r="A11" s="5" t="s">
        <v>427</v>
      </c>
      <c r="B11" s="6">
        <v>49</v>
      </c>
      <c r="C11" s="6">
        <v>5</v>
      </c>
      <c r="D11" s="6" t="s">
        <v>428</v>
      </c>
      <c r="E11" s="6" t="s">
        <v>419</v>
      </c>
      <c r="F11" s="6" t="s">
        <v>429</v>
      </c>
      <c r="G11" s="6" t="s">
        <v>430</v>
      </c>
      <c r="H11" s="6" t="s">
        <v>431</v>
      </c>
    </row>
    <row r="12" spans="1:8" x14ac:dyDescent="0.25">
      <c r="A12" s="5" t="s">
        <v>432</v>
      </c>
      <c r="B12" s="6">
        <v>43</v>
      </c>
      <c r="C12" s="6">
        <v>4</v>
      </c>
      <c r="D12" s="6" t="s">
        <v>433</v>
      </c>
      <c r="E12" s="6" t="s">
        <v>419</v>
      </c>
      <c r="F12" s="6" t="s">
        <v>434</v>
      </c>
      <c r="G12" s="6" t="s">
        <v>435</v>
      </c>
      <c r="H12" s="6" t="s">
        <v>436</v>
      </c>
    </row>
    <row r="13" spans="1:8" x14ac:dyDescent="0.25">
      <c r="A13" s="5" t="s">
        <v>437</v>
      </c>
      <c r="B13" s="6">
        <v>43</v>
      </c>
      <c r="C13" s="6">
        <v>4</v>
      </c>
      <c r="D13" s="6" t="s">
        <v>433</v>
      </c>
      <c r="E13" s="6" t="s">
        <v>419</v>
      </c>
      <c r="F13" s="6" t="s">
        <v>434</v>
      </c>
      <c r="G13" s="6" t="s">
        <v>435</v>
      </c>
      <c r="H13" s="6" t="s">
        <v>438</v>
      </c>
    </row>
    <row r="14" spans="1:8" x14ac:dyDescent="0.25">
      <c r="A14" s="5" t="s">
        <v>439</v>
      </c>
      <c r="B14" s="6">
        <v>43</v>
      </c>
      <c r="C14" s="6">
        <v>4</v>
      </c>
      <c r="D14" s="6" t="s">
        <v>433</v>
      </c>
      <c r="E14" s="6" t="s">
        <v>419</v>
      </c>
      <c r="F14" s="6" t="s">
        <v>434</v>
      </c>
      <c r="G14" s="6" t="s">
        <v>435</v>
      </c>
      <c r="H14" s="6" t="s">
        <v>440</v>
      </c>
    </row>
    <row r="15" spans="1:8" x14ac:dyDescent="0.25">
      <c r="A15" s="5" t="s">
        <v>441</v>
      </c>
      <c r="B15" s="6">
        <v>55</v>
      </c>
      <c r="C15" s="6">
        <v>5</v>
      </c>
      <c r="D15" s="6" t="s">
        <v>442</v>
      </c>
      <c r="E15" s="6" t="s">
        <v>419</v>
      </c>
      <c r="F15" s="6" t="s">
        <v>443</v>
      </c>
      <c r="G15" s="6" t="s">
        <v>444</v>
      </c>
      <c r="H15" s="6" t="s">
        <v>445</v>
      </c>
    </row>
    <row r="16" spans="1:8" x14ac:dyDescent="0.25">
      <c r="A16" s="5" t="s">
        <v>446</v>
      </c>
      <c r="B16" s="6">
        <v>49</v>
      </c>
      <c r="C16" s="6">
        <v>4</v>
      </c>
      <c r="D16" s="6" t="s">
        <v>428</v>
      </c>
      <c r="E16" s="6" t="s">
        <v>419</v>
      </c>
      <c r="F16" s="6" t="s">
        <v>447</v>
      </c>
      <c r="G16" s="6" t="s">
        <v>448</v>
      </c>
      <c r="H16" s="6" t="s">
        <v>449</v>
      </c>
    </row>
    <row r="17" spans="1:8" x14ac:dyDescent="0.25">
      <c r="A17" s="5" t="s">
        <v>450</v>
      </c>
      <c r="B17" s="6">
        <v>96</v>
      </c>
      <c r="C17" s="6">
        <v>5</v>
      </c>
      <c r="D17" s="6" t="s">
        <v>451</v>
      </c>
      <c r="E17" s="6" t="s">
        <v>419</v>
      </c>
      <c r="F17" s="6" t="s">
        <v>452</v>
      </c>
      <c r="G17" s="6" t="s">
        <v>453</v>
      </c>
      <c r="H17" s="6" t="s">
        <v>454</v>
      </c>
    </row>
    <row r="18" spans="1:8" x14ac:dyDescent="0.25">
      <c r="A18" s="5" t="s">
        <v>455</v>
      </c>
      <c r="B18" s="6">
        <v>152</v>
      </c>
      <c r="C18" s="6">
        <v>6</v>
      </c>
      <c r="D18" s="6" t="s">
        <v>456</v>
      </c>
      <c r="E18" s="6" t="s">
        <v>419</v>
      </c>
      <c r="F18" s="6" t="s">
        <v>457</v>
      </c>
      <c r="G18" s="6" t="s">
        <v>458</v>
      </c>
      <c r="H18" s="6" t="s">
        <v>459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7"/>
  <sheetViews>
    <sheetView workbookViewId="0">
      <selection activeCell="D31" sqref="D31"/>
    </sheetView>
  </sheetViews>
  <sheetFormatPr baseColWidth="10" defaultRowHeight="15.75" x14ac:dyDescent="0.25"/>
  <cols>
    <col min="1" max="1" width="77" bestFit="1" customWidth="1"/>
    <col min="2" max="2" width="47.5" bestFit="1" customWidth="1"/>
    <col min="3" max="3" width="22.75" bestFit="1" customWidth="1"/>
    <col min="4" max="4" width="27.25" bestFit="1" customWidth="1"/>
    <col min="5" max="5" width="28.75" bestFit="1" customWidth="1"/>
    <col min="6" max="6" width="32.75" bestFit="1" customWidth="1"/>
    <col min="7" max="7" width="29.375" bestFit="1" customWidth="1"/>
    <col min="8" max="8" width="23" bestFit="1" customWidth="1"/>
  </cols>
  <sheetData>
    <row r="1" spans="1:8" x14ac:dyDescent="0.25">
      <c r="A1" s="10" t="s">
        <v>398</v>
      </c>
      <c r="B1" s="10" t="s">
        <v>399</v>
      </c>
      <c r="C1" s="8"/>
      <c r="D1" s="8"/>
      <c r="E1" s="8"/>
      <c r="F1" s="8"/>
      <c r="G1" s="8"/>
      <c r="H1" s="8"/>
    </row>
    <row r="2" spans="1:8" x14ac:dyDescent="0.25">
      <c r="A2" s="10" t="s">
        <v>400</v>
      </c>
      <c r="B2" s="11" t="s">
        <v>401</v>
      </c>
      <c r="C2" s="8"/>
      <c r="D2" s="8"/>
      <c r="E2" s="8"/>
      <c r="F2" s="8"/>
      <c r="G2" s="8"/>
      <c r="H2" s="8"/>
    </row>
    <row r="3" spans="1:8" x14ac:dyDescent="0.25">
      <c r="A3" s="10" t="s">
        <v>402</v>
      </c>
      <c r="B3" s="10" t="s">
        <v>403</v>
      </c>
      <c r="C3" s="8"/>
      <c r="D3" s="8"/>
      <c r="E3" s="8"/>
      <c r="F3" s="8"/>
      <c r="G3" s="8"/>
      <c r="H3" s="8"/>
    </row>
    <row r="4" spans="1:8" x14ac:dyDescent="0.25">
      <c r="A4" s="10" t="s">
        <v>404</v>
      </c>
      <c r="B4" s="10" t="s">
        <v>405</v>
      </c>
      <c r="C4" s="8"/>
      <c r="D4" s="8"/>
      <c r="E4" s="8"/>
      <c r="F4" s="8"/>
      <c r="G4" s="8"/>
      <c r="H4" s="8"/>
    </row>
    <row r="5" spans="1:8" x14ac:dyDescent="0.25">
      <c r="A5" s="10" t="s">
        <v>406</v>
      </c>
      <c r="B5" s="10" t="s">
        <v>407</v>
      </c>
      <c r="C5" s="8"/>
      <c r="D5" s="8"/>
      <c r="E5" s="8"/>
      <c r="F5" s="8"/>
      <c r="G5" s="8"/>
      <c r="H5" s="8"/>
    </row>
    <row r="6" spans="1:8" x14ac:dyDescent="0.25">
      <c r="A6" s="10" t="s">
        <v>408</v>
      </c>
      <c r="B6" s="10" t="s">
        <v>409</v>
      </c>
      <c r="C6" s="8"/>
      <c r="D6" s="8"/>
      <c r="E6" s="8"/>
      <c r="F6" s="8"/>
      <c r="G6" s="8"/>
      <c r="H6" s="8"/>
    </row>
    <row r="7" spans="1:8" x14ac:dyDescent="0.25">
      <c r="A7" s="10" t="s">
        <v>461</v>
      </c>
      <c r="B7" s="10" t="s">
        <v>411</v>
      </c>
      <c r="C7" s="9" t="s">
        <v>460</v>
      </c>
      <c r="D7" s="9" t="s">
        <v>412</v>
      </c>
      <c r="E7" s="9" t="s">
        <v>413</v>
      </c>
      <c r="F7" s="9" t="s">
        <v>414</v>
      </c>
      <c r="G7" s="9" t="s">
        <v>415</v>
      </c>
      <c r="H7" s="9" t="s">
        <v>416</v>
      </c>
    </row>
    <row r="8" spans="1:8" x14ac:dyDescent="0.25">
      <c r="A8" s="10"/>
      <c r="B8" s="10"/>
      <c r="C8" s="9"/>
      <c r="D8" s="9"/>
      <c r="E8" s="9"/>
      <c r="F8" s="9"/>
      <c r="G8" s="9"/>
      <c r="H8" s="9"/>
    </row>
    <row r="9" spans="1:8" x14ac:dyDescent="0.25">
      <c r="A9" s="10"/>
      <c r="B9" s="10"/>
      <c r="C9" s="9"/>
      <c r="D9" s="9"/>
      <c r="E9" s="9"/>
      <c r="F9" s="9"/>
      <c r="G9" s="9"/>
      <c r="H9" s="9"/>
    </row>
    <row r="10" spans="1:8" x14ac:dyDescent="0.25">
      <c r="A10" s="10"/>
      <c r="B10" s="10"/>
      <c r="C10" s="9"/>
      <c r="D10" s="9"/>
      <c r="E10" s="9"/>
      <c r="F10" s="9"/>
      <c r="G10" s="9"/>
      <c r="H10" s="9"/>
    </row>
    <row r="11" spans="1:8" x14ac:dyDescent="0.25">
      <c r="A11" s="10"/>
      <c r="B11" s="10"/>
      <c r="C11" s="9"/>
      <c r="D11" s="9"/>
      <c r="E11" s="9"/>
      <c r="F11" s="9"/>
      <c r="G11" s="9"/>
      <c r="H11" s="9"/>
    </row>
    <row r="12" spans="1:8" x14ac:dyDescent="0.25">
      <c r="A12" s="10"/>
      <c r="B12" s="10"/>
      <c r="C12" s="9"/>
      <c r="D12" s="9"/>
      <c r="E12" s="9"/>
      <c r="F12" s="9"/>
      <c r="G12" s="9"/>
      <c r="H12" s="9"/>
    </row>
    <row r="13" spans="1:8" x14ac:dyDescent="0.25">
      <c r="A13" s="10"/>
      <c r="B13" s="10"/>
      <c r="C13" s="9"/>
      <c r="D13" s="9"/>
      <c r="E13" s="9"/>
      <c r="F13" s="9"/>
      <c r="G13" s="9"/>
      <c r="H13" s="9"/>
    </row>
    <row r="14" spans="1:8" x14ac:dyDescent="0.25">
      <c r="A14" s="10"/>
      <c r="B14" s="10"/>
      <c r="C14" s="9"/>
      <c r="D14" s="9"/>
      <c r="E14" s="9"/>
      <c r="F14" s="9"/>
      <c r="G14" s="9"/>
      <c r="H14" s="9"/>
    </row>
    <row r="15" spans="1:8" x14ac:dyDescent="0.25">
      <c r="A15" s="10"/>
      <c r="B15" s="10"/>
      <c r="C15" s="9"/>
      <c r="D15" s="9"/>
      <c r="E15" s="9"/>
      <c r="F15" s="9"/>
      <c r="G15" s="9"/>
      <c r="H15" s="9"/>
    </row>
    <row r="16" spans="1:8" x14ac:dyDescent="0.25">
      <c r="A16" s="10"/>
      <c r="B16" s="10"/>
      <c r="C16" s="9"/>
      <c r="D16" s="9"/>
      <c r="E16" s="9"/>
      <c r="F16" s="9"/>
      <c r="G16" s="9"/>
      <c r="H16" s="9"/>
    </row>
    <row r="17" spans="1:8" x14ac:dyDescent="0.25">
      <c r="A17" s="10"/>
      <c r="B17" s="10"/>
      <c r="C17" s="9"/>
      <c r="D17" s="9"/>
      <c r="E17" s="9"/>
      <c r="F17" s="9"/>
      <c r="G17" s="9"/>
      <c r="H17" s="9"/>
    </row>
    <row r="18" spans="1:8" x14ac:dyDescent="0.25">
      <c r="A18" s="10"/>
      <c r="B18" s="10"/>
      <c r="C18" s="9"/>
      <c r="D18" s="9"/>
      <c r="E18" s="9"/>
      <c r="F18" s="9"/>
      <c r="G18" s="9"/>
      <c r="H18" s="9"/>
    </row>
    <row r="19" spans="1:8" x14ac:dyDescent="0.25">
      <c r="A19" s="10"/>
      <c r="B19" s="10"/>
      <c r="C19" s="9"/>
      <c r="D19" s="9"/>
      <c r="E19" s="9"/>
      <c r="F19" s="9"/>
      <c r="G19" s="9"/>
      <c r="H19" s="9"/>
    </row>
    <row r="20" spans="1:8" x14ac:dyDescent="0.25">
      <c r="A20" s="10"/>
      <c r="B20" s="10"/>
      <c r="C20" s="9"/>
      <c r="D20" s="9"/>
      <c r="E20" s="9"/>
      <c r="F20" s="9"/>
      <c r="G20" s="9"/>
      <c r="H20" s="9"/>
    </row>
    <row r="21" spans="1:8" x14ac:dyDescent="0.25">
      <c r="A21" s="10"/>
      <c r="B21" s="10"/>
      <c r="C21" s="9"/>
      <c r="D21" s="9"/>
      <c r="E21" s="9"/>
      <c r="F21" s="9"/>
      <c r="G21" s="9"/>
      <c r="H21" s="9"/>
    </row>
    <row r="22" spans="1:8" x14ac:dyDescent="0.25">
      <c r="A22" s="10"/>
      <c r="B22" s="10"/>
      <c r="C22" s="9"/>
      <c r="D22" s="9"/>
      <c r="E22" s="9"/>
      <c r="F22" s="9"/>
      <c r="G22" s="9"/>
      <c r="H22" s="9"/>
    </row>
    <row r="23" spans="1:8" x14ac:dyDescent="0.25">
      <c r="A23" s="10"/>
      <c r="B23" s="10"/>
      <c r="C23" s="9"/>
      <c r="D23" s="9"/>
      <c r="E23" s="9"/>
      <c r="F23" s="9"/>
      <c r="G23" s="9"/>
      <c r="H23" s="9"/>
    </row>
    <row r="24" spans="1:8" x14ac:dyDescent="0.25">
      <c r="A24" s="10"/>
      <c r="B24" s="10"/>
      <c r="C24" s="9"/>
      <c r="D24" s="9"/>
      <c r="E24" s="9"/>
      <c r="F24" s="9"/>
      <c r="G24" s="9"/>
      <c r="H24" s="9"/>
    </row>
    <row r="25" spans="1:8" x14ac:dyDescent="0.25">
      <c r="A25" s="10"/>
      <c r="B25" s="10"/>
      <c r="C25" s="9"/>
      <c r="D25" s="9"/>
      <c r="E25" s="9"/>
      <c r="F25" s="9"/>
      <c r="G25" s="9"/>
      <c r="H25" s="9"/>
    </row>
    <row r="26" spans="1:8" x14ac:dyDescent="0.25">
      <c r="A26" s="10"/>
      <c r="B26" s="10"/>
      <c r="C26" s="9"/>
      <c r="D26" s="9"/>
      <c r="E26" s="9"/>
      <c r="F26" s="9"/>
      <c r="G26" s="9"/>
      <c r="H26" s="9"/>
    </row>
    <row r="27" spans="1:8" x14ac:dyDescent="0.25">
      <c r="A27" s="10"/>
      <c r="B27" s="10"/>
      <c r="C27" s="9"/>
      <c r="D27" s="9"/>
      <c r="E27" s="9"/>
      <c r="F27" s="9"/>
      <c r="G27" s="9"/>
      <c r="H27" s="9"/>
    </row>
    <row r="28" spans="1:8" x14ac:dyDescent="0.25">
      <c r="A28" s="10"/>
      <c r="B28" s="10"/>
      <c r="C28" s="9"/>
      <c r="D28" s="9"/>
      <c r="E28" s="9"/>
      <c r="F28" s="9"/>
      <c r="G28" s="9"/>
      <c r="H28" s="9"/>
    </row>
    <row r="29" spans="1:8" x14ac:dyDescent="0.25">
      <c r="A29" s="10"/>
      <c r="B29" s="10"/>
      <c r="C29" s="9"/>
      <c r="D29" s="9"/>
      <c r="E29" s="9"/>
      <c r="F29" s="9"/>
      <c r="G29" s="9"/>
      <c r="H29" s="9"/>
    </row>
    <row r="30" spans="1:8" x14ac:dyDescent="0.25">
      <c r="A30" s="10"/>
      <c r="B30" s="10"/>
      <c r="C30" s="9"/>
      <c r="D30" s="9"/>
      <c r="E30" s="9"/>
      <c r="F30" s="9"/>
      <c r="G30" s="9"/>
      <c r="H30" s="9"/>
    </row>
    <row r="31" spans="1:8" x14ac:dyDescent="0.25">
      <c r="A31" s="10"/>
      <c r="B31" s="10"/>
      <c r="C31" s="9"/>
      <c r="D31" s="9"/>
      <c r="E31" s="9"/>
      <c r="F31" s="9"/>
      <c r="G31" s="9"/>
      <c r="H31" s="9"/>
    </row>
    <row r="32" spans="1:8" x14ac:dyDescent="0.25">
      <c r="A32" s="10"/>
      <c r="B32" s="10"/>
      <c r="C32" s="9"/>
      <c r="D32" s="9"/>
      <c r="E32" s="9"/>
      <c r="F32" s="9"/>
      <c r="G32" s="9"/>
      <c r="H32" s="9"/>
    </row>
    <row r="33" spans="1:8" x14ac:dyDescent="0.25">
      <c r="A33" s="10"/>
      <c r="B33" s="10"/>
      <c r="C33" s="9"/>
      <c r="D33" s="9"/>
      <c r="E33" s="9"/>
      <c r="F33" s="9"/>
      <c r="G33" s="9"/>
      <c r="H33" s="9"/>
    </row>
    <row r="34" spans="1:8" x14ac:dyDescent="0.25">
      <c r="A34" s="10"/>
      <c r="B34" s="10"/>
      <c r="C34" s="9"/>
      <c r="D34" s="9"/>
      <c r="E34" s="9"/>
      <c r="F34" s="9"/>
      <c r="G34" s="9"/>
      <c r="H34" s="9"/>
    </row>
    <row r="35" spans="1:8" x14ac:dyDescent="0.25">
      <c r="A35" s="10"/>
      <c r="B35" s="10"/>
      <c r="C35" s="9"/>
      <c r="D35" s="9"/>
      <c r="E35" s="9"/>
      <c r="F35" s="9"/>
      <c r="G35" s="9"/>
      <c r="H35" s="9"/>
    </row>
    <row r="36" spans="1:8" x14ac:dyDescent="0.25">
      <c r="A36" s="10"/>
      <c r="B36" s="10"/>
      <c r="C36" s="9"/>
      <c r="D36" s="9"/>
      <c r="E36" s="9"/>
      <c r="F36" s="9"/>
      <c r="G36" s="9"/>
      <c r="H36" s="9"/>
    </row>
    <row r="37" spans="1:8" x14ac:dyDescent="0.25">
      <c r="A37" s="10"/>
      <c r="B37" s="10"/>
      <c r="C37" s="9"/>
      <c r="D37" s="9"/>
      <c r="E37" s="9"/>
      <c r="F37" s="9"/>
      <c r="G37" s="9"/>
      <c r="H37" s="9"/>
    </row>
    <row r="38" spans="1:8" x14ac:dyDescent="0.25">
      <c r="A38" s="10"/>
      <c r="B38" s="10"/>
      <c r="C38" s="9"/>
      <c r="D38" s="9"/>
      <c r="E38" s="9"/>
      <c r="F38" s="9"/>
      <c r="G38" s="9"/>
      <c r="H38" s="9"/>
    </row>
    <row r="39" spans="1:8" x14ac:dyDescent="0.25">
      <c r="A39" s="10"/>
      <c r="B39" s="10"/>
      <c r="C39" s="9"/>
      <c r="D39" s="9"/>
      <c r="E39" s="9"/>
      <c r="F39" s="9"/>
      <c r="G39" s="9"/>
      <c r="H39" s="9"/>
    </row>
    <row r="40" spans="1:8" x14ac:dyDescent="0.25">
      <c r="A40" s="10"/>
      <c r="B40" s="10"/>
      <c r="C40" s="9"/>
      <c r="D40" s="9"/>
      <c r="E40" s="9"/>
      <c r="F40" s="9"/>
      <c r="G40" s="9"/>
      <c r="H40" s="9"/>
    </row>
    <row r="41" spans="1:8" x14ac:dyDescent="0.25">
      <c r="A41" s="10"/>
      <c r="B41" s="10"/>
      <c r="C41" s="9"/>
      <c r="D41" s="9"/>
      <c r="E41" s="9"/>
      <c r="F41" s="9"/>
      <c r="G41" s="9"/>
      <c r="H41" s="9"/>
    </row>
    <row r="42" spans="1:8" x14ac:dyDescent="0.25">
      <c r="A42" s="10"/>
      <c r="B42" s="10"/>
      <c r="C42" s="9"/>
      <c r="D42" s="9"/>
      <c r="E42" s="9"/>
      <c r="F42" s="9"/>
      <c r="G42" s="9"/>
      <c r="H42" s="9"/>
    </row>
    <row r="43" spans="1:8" x14ac:dyDescent="0.25">
      <c r="A43" s="10"/>
      <c r="B43" s="10"/>
      <c r="C43" s="9"/>
      <c r="D43" s="9"/>
      <c r="E43" s="9"/>
      <c r="F43" s="9"/>
      <c r="G43" s="9"/>
      <c r="H43" s="9"/>
    </row>
    <row r="44" spans="1:8" x14ac:dyDescent="0.25">
      <c r="A44" s="10"/>
      <c r="B44" s="10"/>
      <c r="C44" s="9"/>
      <c r="D44" s="9"/>
      <c r="E44" s="9"/>
      <c r="F44" s="9"/>
      <c r="G44" s="9"/>
      <c r="H44" s="9"/>
    </row>
    <row r="45" spans="1:8" x14ac:dyDescent="0.25">
      <c r="A45" s="10"/>
      <c r="B45" s="10"/>
      <c r="C45" s="9"/>
      <c r="D45" s="9"/>
      <c r="E45" s="9"/>
      <c r="F45" s="9"/>
      <c r="G45" s="9"/>
      <c r="H45" s="9"/>
    </row>
    <row r="46" spans="1:8" x14ac:dyDescent="0.25">
      <c r="A46" s="10"/>
      <c r="B46" s="10"/>
      <c r="C46" s="9"/>
      <c r="D46" s="9"/>
      <c r="E46" s="9"/>
      <c r="F46" s="9"/>
      <c r="G46" s="9"/>
      <c r="H46" s="9"/>
    </row>
    <row r="47" spans="1:8" x14ac:dyDescent="0.25">
      <c r="A47" s="10"/>
      <c r="B47" s="10"/>
      <c r="C47" s="9"/>
      <c r="D47" s="9"/>
      <c r="E47" s="9"/>
      <c r="F47" s="9"/>
      <c r="G47" s="9"/>
      <c r="H47" s="9"/>
    </row>
    <row r="48" spans="1:8" x14ac:dyDescent="0.25">
      <c r="A48" s="10"/>
      <c r="B48" s="10"/>
      <c r="C48" s="9"/>
      <c r="D48" s="9"/>
      <c r="E48" s="9"/>
      <c r="F48" s="9"/>
      <c r="G48" s="9"/>
      <c r="H48" s="9"/>
    </row>
    <row r="49" spans="1:8" x14ac:dyDescent="0.25">
      <c r="A49" s="10"/>
      <c r="B49" s="10"/>
      <c r="C49" s="9"/>
      <c r="D49" s="9"/>
      <c r="E49" s="9"/>
      <c r="F49" s="9"/>
      <c r="G49" s="9"/>
      <c r="H49" s="9"/>
    </row>
    <row r="50" spans="1:8" x14ac:dyDescent="0.25">
      <c r="A50" s="10"/>
      <c r="B50" s="10"/>
      <c r="C50" s="9"/>
      <c r="D50" s="9"/>
      <c r="E50" s="9"/>
      <c r="F50" s="9"/>
      <c r="G50" s="9"/>
      <c r="H50" s="9"/>
    </row>
    <row r="51" spans="1:8" x14ac:dyDescent="0.25">
      <c r="A51" s="10"/>
      <c r="B51" s="10"/>
      <c r="C51" s="9"/>
      <c r="D51" s="9"/>
      <c r="E51" s="9"/>
      <c r="F51" s="9"/>
      <c r="G51" s="9"/>
      <c r="H51" s="9"/>
    </row>
    <row r="52" spans="1:8" x14ac:dyDescent="0.25">
      <c r="A52" s="10"/>
      <c r="B52" s="10"/>
      <c r="C52" s="9"/>
      <c r="D52" s="9"/>
      <c r="E52" s="9"/>
      <c r="F52" s="9"/>
      <c r="G52" s="9"/>
      <c r="H52" s="9"/>
    </row>
    <row r="53" spans="1:8" x14ac:dyDescent="0.25">
      <c r="A53" s="10"/>
      <c r="B53" s="10"/>
      <c r="C53" s="9"/>
      <c r="D53" s="9"/>
      <c r="E53" s="9"/>
      <c r="F53" s="9"/>
      <c r="G53" s="9"/>
      <c r="H53" s="9"/>
    </row>
    <row r="54" spans="1:8" x14ac:dyDescent="0.25">
      <c r="A54" s="10"/>
      <c r="B54" s="10"/>
      <c r="C54" s="9"/>
      <c r="D54" s="9"/>
      <c r="E54" s="9"/>
      <c r="F54" s="9"/>
      <c r="G54" s="9"/>
      <c r="H54" s="9"/>
    </row>
    <row r="55" spans="1:8" x14ac:dyDescent="0.25">
      <c r="A55" s="10"/>
      <c r="B55" s="10"/>
      <c r="C55" s="9"/>
      <c r="D55" s="9"/>
      <c r="E55" s="9"/>
      <c r="F55" s="9"/>
      <c r="G55" s="9"/>
      <c r="H55" s="9"/>
    </row>
    <row r="56" spans="1:8" x14ac:dyDescent="0.25">
      <c r="A56" s="10"/>
      <c r="B56" s="10"/>
      <c r="C56" s="9"/>
      <c r="D56" s="9"/>
      <c r="E56" s="9"/>
      <c r="F56" s="9"/>
      <c r="G56" s="9"/>
      <c r="H56" s="9"/>
    </row>
    <row r="57" spans="1:8" x14ac:dyDescent="0.25">
      <c r="A57" s="10"/>
      <c r="B57" s="10"/>
      <c r="C57" s="9"/>
      <c r="D57" s="9"/>
      <c r="E57" s="9"/>
      <c r="F57" s="9"/>
      <c r="G57" s="9"/>
      <c r="H57" s="9"/>
    </row>
    <row r="58" spans="1:8" x14ac:dyDescent="0.25">
      <c r="A58" s="10"/>
      <c r="B58" s="10"/>
      <c r="C58" s="9"/>
      <c r="D58" s="9"/>
      <c r="E58" s="9"/>
      <c r="F58" s="9"/>
      <c r="G58" s="9"/>
      <c r="H58" s="9"/>
    </row>
    <row r="59" spans="1:8" x14ac:dyDescent="0.25">
      <c r="A59" s="10"/>
      <c r="B59" s="10"/>
      <c r="C59" s="9"/>
      <c r="D59" s="9"/>
      <c r="E59" s="9"/>
      <c r="F59" s="9"/>
      <c r="G59" s="9"/>
      <c r="H59" s="9"/>
    </row>
    <row r="60" spans="1:8" x14ac:dyDescent="0.25">
      <c r="A60" s="10"/>
      <c r="B60" s="10"/>
      <c r="C60" s="9"/>
      <c r="D60" s="9"/>
      <c r="E60" s="9"/>
      <c r="F60" s="9"/>
      <c r="G60" s="9"/>
      <c r="H60" s="9"/>
    </row>
    <row r="61" spans="1:8" x14ac:dyDescent="0.25">
      <c r="A61" s="10"/>
      <c r="B61" s="10"/>
      <c r="C61" s="9"/>
      <c r="D61" s="9"/>
      <c r="E61" s="9"/>
      <c r="F61" s="9"/>
      <c r="G61" s="9"/>
      <c r="H61" s="9"/>
    </row>
    <row r="62" spans="1:8" x14ac:dyDescent="0.25">
      <c r="A62" s="10"/>
      <c r="B62" s="10"/>
      <c r="C62" s="9"/>
      <c r="D62" s="9"/>
      <c r="E62" s="9"/>
      <c r="F62" s="9"/>
      <c r="G62" s="9"/>
      <c r="H62" s="9"/>
    </row>
    <row r="63" spans="1:8" x14ac:dyDescent="0.25">
      <c r="A63" s="10"/>
      <c r="B63" s="10"/>
      <c r="C63" s="9"/>
      <c r="D63" s="9"/>
      <c r="E63" s="9"/>
      <c r="F63" s="9"/>
      <c r="G63" s="9"/>
      <c r="H63" s="9"/>
    </row>
    <row r="64" spans="1:8" x14ac:dyDescent="0.25">
      <c r="A64" s="10"/>
      <c r="B64" s="10"/>
      <c r="C64" s="9"/>
      <c r="D64" s="9"/>
      <c r="E64" s="9"/>
      <c r="F64" s="9"/>
      <c r="G64" s="9"/>
      <c r="H64" s="9"/>
    </row>
    <row r="65" spans="1:8" x14ac:dyDescent="0.25">
      <c r="A65" s="10"/>
      <c r="B65" s="10"/>
      <c r="C65" s="9"/>
      <c r="D65" s="9"/>
      <c r="E65" s="9"/>
      <c r="F65" s="9"/>
      <c r="G65" s="9"/>
      <c r="H65" s="9"/>
    </row>
    <row r="66" spans="1:8" x14ac:dyDescent="0.25">
      <c r="A66" s="10"/>
      <c r="B66" s="10"/>
      <c r="C66" s="9"/>
      <c r="D66" s="9"/>
      <c r="E66" s="9"/>
      <c r="F66" s="9"/>
      <c r="G66" s="9"/>
      <c r="H66" s="9"/>
    </row>
    <row r="67" spans="1:8" x14ac:dyDescent="0.25">
      <c r="A67" s="10"/>
      <c r="B67" s="10"/>
      <c r="C67" s="9"/>
      <c r="D67" s="9"/>
      <c r="E67" s="9"/>
      <c r="F67" s="9"/>
      <c r="G67" s="9"/>
      <c r="H67" s="9"/>
    </row>
    <row r="68" spans="1:8" x14ac:dyDescent="0.25">
      <c r="A68" s="10"/>
      <c r="B68" s="10"/>
      <c r="C68" s="9"/>
      <c r="D68" s="9"/>
      <c r="E68" s="9"/>
      <c r="F68" s="9"/>
      <c r="G68" s="9"/>
      <c r="H68" s="9"/>
    </row>
    <row r="69" spans="1:8" x14ac:dyDescent="0.25">
      <c r="A69" s="10"/>
      <c r="B69" s="10"/>
      <c r="C69" s="9"/>
      <c r="D69" s="9"/>
      <c r="E69" s="9"/>
      <c r="F69" s="9"/>
      <c r="G69" s="9"/>
      <c r="H69" s="9"/>
    </row>
    <row r="70" spans="1:8" x14ac:dyDescent="0.25">
      <c r="A70" s="10"/>
      <c r="B70" s="10"/>
      <c r="C70" s="9"/>
      <c r="D70" s="9"/>
      <c r="E70" s="9"/>
      <c r="F70" s="9"/>
      <c r="G70" s="9"/>
      <c r="H70" s="9"/>
    </row>
    <row r="71" spans="1:8" x14ac:dyDescent="0.25">
      <c r="A71" s="10"/>
      <c r="B71" s="10"/>
      <c r="C71" s="9"/>
      <c r="D71" s="9"/>
      <c r="E71" s="9"/>
      <c r="F71" s="9"/>
      <c r="G71" s="9"/>
      <c r="H71" s="9"/>
    </row>
    <row r="72" spans="1:8" x14ac:dyDescent="0.25">
      <c r="A72" s="10"/>
      <c r="B72" s="10"/>
      <c r="C72" s="9"/>
      <c r="D72" s="9"/>
      <c r="E72" s="9"/>
      <c r="F72" s="9"/>
      <c r="G72" s="9"/>
      <c r="H72" s="9"/>
    </row>
    <row r="73" spans="1:8" x14ac:dyDescent="0.25">
      <c r="A73" s="10"/>
      <c r="B73" s="10"/>
      <c r="C73" s="9"/>
      <c r="D73" s="9"/>
      <c r="E73" s="9"/>
      <c r="F73" s="9"/>
      <c r="G73" s="9"/>
      <c r="H73" s="9"/>
    </row>
    <row r="74" spans="1:8" x14ac:dyDescent="0.25">
      <c r="A74" s="10"/>
      <c r="B74" s="10"/>
      <c r="C74" s="9"/>
      <c r="D74" s="9"/>
      <c r="E74" s="9"/>
      <c r="F74" s="9"/>
      <c r="G74" s="9"/>
      <c r="H74" s="9"/>
    </row>
    <row r="75" spans="1:8" x14ac:dyDescent="0.25">
      <c r="A75" s="10"/>
      <c r="B75" s="10"/>
      <c r="C75" s="9"/>
      <c r="D75" s="9"/>
      <c r="E75" s="9"/>
      <c r="F75" s="9"/>
      <c r="G75" s="9"/>
      <c r="H75" s="9"/>
    </row>
    <row r="76" spans="1:8" x14ac:dyDescent="0.25">
      <c r="A76" s="10"/>
      <c r="B76" s="10"/>
      <c r="C76" s="9"/>
      <c r="D76" s="9"/>
      <c r="E76" s="9"/>
      <c r="F76" s="9"/>
      <c r="G76" s="9"/>
      <c r="H76" s="9"/>
    </row>
    <row r="77" spans="1:8" x14ac:dyDescent="0.25">
      <c r="A77" s="10"/>
      <c r="B77" s="10"/>
      <c r="C77" s="9"/>
      <c r="D77" s="9"/>
      <c r="E77" s="9"/>
      <c r="F77" s="9"/>
      <c r="G77" s="9"/>
      <c r="H77" s="9"/>
    </row>
    <row r="78" spans="1:8" x14ac:dyDescent="0.25">
      <c r="A78" s="10"/>
      <c r="B78" s="10"/>
      <c r="C78" s="9"/>
      <c r="D78" s="9"/>
      <c r="E78" s="9"/>
      <c r="F78" s="9"/>
      <c r="G78" s="9"/>
      <c r="H78" s="9"/>
    </row>
    <row r="79" spans="1:8" x14ac:dyDescent="0.25">
      <c r="A79" s="10"/>
      <c r="B79" s="10"/>
      <c r="C79" s="9"/>
      <c r="D79" s="9"/>
      <c r="E79" s="9"/>
      <c r="F79" s="9"/>
      <c r="G79" s="9"/>
      <c r="H79" s="9"/>
    </row>
    <row r="80" spans="1:8" x14ac:dyDescent="0.25">
      <c r="A80" s="10"/>
      <c r="B80" s="10"/>
      <c r="C80" s="9"/>
      <c r="D80" s="9"/>
      <c r="E80" s="9"/>
      <c r="F80" s="9"/>
      <c r="G80" s="9"/>
      <c r="H80" s="9"/>
    </row>
    <row r="81" spans="1:8" x14ac:dyDescent="0.25">
      <c r="A81" s="10"/>
      <c r="B81" s="10"/>
      <c r="C81" s="9"/>
      <c r="D81" s="9"/>
      <c r="E81" s="9"/>
      <c r="F81" s="9"/>
      <c r="G81" s="9"/>
      <c r="H81" s="9"/>
    </row>
    <row r="82" spans="1:8" x14ac:dyDescent="0.25">
      <c r="A82" s="10"/>
      <c r="B82" s="10"/>
      <c r="C82" s="9"/>
      <c r="D82" s="9"/>
      <c r="E82" s="9"/>
      <c r="F82" s="9"/>
      <c r="G82" s="9"/>
      <c r="H82" s="9"/>
    </row>
    <row r="83" spans="1:8" x14ac:dyDescent="0.25">
      <c r="A83" s="10"/>
      <c r="B83" s="10"/>
      <c r="C83" s="9"/>
      <c r="D83" s="9"/>
      <c r="E83" s="9"/>
      <c r="F83" s="9"/>
      <c r="G83" s="9"/>
      <c r="H83" s="9"/>
    </row>
    <row r="84" spans="1:8" x14ac:dyDescent="0.25">
      <c r="A84" s="10"/>
      <c r="B84" s="10"/>
      <c r="C84" s="9"/>
      <c r="D84" s="9"/>
      <c r="E84" s="9"/>
      <c r="F84" s="9"/>
      <c r="G84" s="9"/>
      <c r="H84" s="9"/>
    </row>
    <row r="85" spans="1:8" x14ac:dyDescent="0.25">
      <c r="A85" s="10"/>
      <c r="B85" s="10"/>
      <c r="C85" s="9"/>
      <c r="D85" s="9"/>
      <c r="E85" s="9"/>
      <c r="F85" s="9"/>
      <c r="G85" s="9"/>
      <c r="H85" s="9"/>
    </row>
    <row r="86" spans="1:8" x14ac:dyDescent="0.25">
      <c r="A86" s="10"/>
      <c r="B86" s="10"/>
      <c r="C86" s="9"/>
      <c r="D86" s="9"/>
      <c r="E86" s="9"/>
      <c r="F86" s="9"/>
      <c r="G86" s="9"/>
      <c r="H86" s="9"/>
    </row>
    <row r="87" spans="1:8" x14ac:dyDescent="0.25">
      <c r="A87" s="10"/>
      <c r="B87" s="10"/>
      <c r="C87" s="9"/>
      <c r="D87" s="9"/>
      <c r="E87" s="9"/>
      <c r="F87" s="9"/>
      <c r="G87" s="9"/>
      <c r="H87" s="9"/>
    </row>
    <row r="88" spans="1:8" x14ac:dyDescent="0.25">
      <c r="A88" s="10"/>
      <c r="B88" s="10"/>
      <c r="C88" s="9"/>
      <c r="D88" s="9"/>
      <c r="E88" s="9"/>
      <c r="F88" s="9"/>
      <c r="G88" s="9"/>
      <c r="H88" s="9"/>
    </row>
    <row r="89" spans="1:8" x14ac:dyDescent="0.25">
      <c r="A89" s="10"/>
      <c r="B89" s="10"/>
      <c r="C89" s="9"/>
      <c r="D89" s="9"/>
      <c r="E89" s="9"/>
      <c r="F89" s="9"/>
      <c r="G89" s="9"/>
      <c r="H89" s="9"/>
    </row>
    <row r="90" spans="1:8" x14ac:dyDescent="0.25">
      <c r="A90" s="10"/>
      <c r="B90" s="10"/>
      <c r="C90" s="9"/>
      <c r="D90" s="9"/>
      <c r="E90" s="9"/>
      <c r="F90" s="9"/>
      <c r="G90" s="9"/>
      <c r="H90" s="9"/>
    </row>
    <row r="91" spans="1:8" x14ac:dyDescent="0.25">
      <c r="A91" s="10"/>
      <c r="B91" s="10"/>
      <c r="C91" s="9"/>
      <c r="D91" s="9"/>
      <c r="E91" s="9"/>
      <c r="F91" s="9"/>
      <c r="G91" s="9"/>
      <c r="H91" s="9"/>
    </row>
    <row r="92" spans="1:8" x14ac:dyDescent="0.25">
      <c r="A92" s="10"/>
      <c r="B92" s="10"/>
      <c r="C92" s="9"/>
      <c r="D92" s="9"/>
      <c r="E92" s="9"/>
      <c r="F92" s="9"/>
      <c r="G92" s="9"/>
      <c r="H92" s="9"/>
    </row>
    <row r="93" spans="1:8" x14ac:dyDescent="0.25">
      <c r="A93" s="10"/>
      <c r="B93" s="10"/>
      <c r="C93" s="9"/>
      <c r="D93" s="9"/>
      <c r="E93" s="9"/>
      <c r="F93" s="9"/>
      <c r="G93" s="9"/>
      <c r="H93" s="9"/>
    </row>
    <row r="94" spans="1:8" x14ac:dyDescent="0.25">
      <c r="A94" s="10"/>
      <c r="B94" s="10"/>
      <c r="C94" s="9"/>
      <c r="D94" s="9"/>
      <c r="E94" s="9"/>
      <c r="F94" s="9"/>
      <c r="G94" s="9"/>
      <c r="H94" s="9"/>
    </row>
    <row r="95" spans="1:8" x14ac:dyDescent="0.25">
      <c r="A95" s="10"/>
      <c r="B95" s="10"/>
      <c r="C95" s="9"/>
      <c r="D95" s="9"/>
      <c r="E95" s="9"/>
      <c r="F95" s="9"/>
      <c r="G95" s="9"/>
      <c r="H95" s="9"/>
    </row>
    <row r="96" spans="1:8" x14ac:dyDescent="0.25">
      <c r="A96" s="10"/>
      <c r="B96" s="10"/>
      <c r="C96" s="9"/>
      <c r="D96" s="9"/>
      <c r="E96" s="9"/>
      <c r="F96" s="9"/>
      <c r="G96" s="9"/>
      <c r="H96" s="9"/>
    </row>
    <row r="97" spans="1:8" x14ac:dyDescent="0.25">
      <c r="A97" s="10"/>
      <c r="B97" s="10"/>
      <c r="C97" s="9"/>
      <c r="D97" s="9"/>
      <c r="E97" s="9"/>
      <c r="F97" s="9"/>
      <c r="G97" s="9"/>
      <c r="H97" s="9"/>
    </row>
    <row r="98" spans="1:8" x14ac:dyDescent="0.25">
      <c r="A98" s="10"/>
      <c r="B98" s="10"/>
      <c r="C98" s="9"/>
      <c r="D98" s="9"/>
      <c r="E98" s="9"/>
      <c r="F98" s="9"/>
      <c r="G98" s="9"/>
      <c r="H98" s="9"/>
    </row>
    <row r="99" spans="1:8" x14ac:dyDescent="0.25">
      <c r="A99" s="10"/>
      <c r="B99" s="10"/>
      <c r="C99" s="9"/>
      <c r="D99" s="9"/>
      <c r="E99" s="9"/>
      <c r="F99" s="9"/>
      <c r="G99" s="9"/>
      <c r="H99" s="9"/>
    </row>
    <row r="100" spans="1:8" x14ac:dyDescent="0.25">
      <c r="A100" s="10"/>
      <c r="B100" s="10"/>
      <c r="C100" s="9"/>
      <c r="D100" s="9"/>
      <c r="E100" s="9"/>
      <c r="F100" s="9"/>
      <c r="G100" s="9"/>
      <c r="H100" s="9"/>
    </row>
    <row r="101" spans="1:8" x14ac:dyDescent="0.25">
      <c r="A101" s="10"/>
      <c r="B101" s="10"/>
      <c r="C101" s="9"/>
      <c r="D101" s="9"/>
      <c r="E101" s="9"/>
      <c r="F101" s="9"/>
      <c r="G101" s="9"/>
      <c r="H101" s="9"/>
    </row>
    <row r="102" spans="1:8" x14ac:dyDescent="0.25">
      <c r="A102" s="10"/>
      <c r="B102" s="10"/>
      <c r="C102" s="9"/>
      <c r="D102" s="9"/>
      <c r="E102" s="9"/>
      <c r="F102" s="9"/>
      <c r="G102" s="9"/>
      <c r="H102" s="9"/>
    </row>
    <row r="103" spans="1:8" x14ac:dyDescent="0.25">
      <c r="A103" s="10"/>
      <c r="B103" s="10"/>
      <c r="C103" s="9"/>
      <c r="D103" s="9"/>
      <c r="E103" s="9"/>
      <c r="F103" s="9"/>
      <c r="G103" s="9"/>
      <c r="H103" s="9"/>
    </row>
    <row r="104" spans="1:8" x14ac:dyDescent="0.25">
      <c r="A104" s="10"/>
      <c r="B104" s="10"/>
      <c r="C104" s="9"/>
      <c r="D104" s="9"/>
      <c r="E104" s="9"/>
      <c r="F104" s="9"/>
      <c r="G104" s="9"/>
      <c r="H104" s="9"/>
    </row>
    <row r="105" spans="1:8" x14ac:dyDescent="0.25">
      <c r="A105" s="10"/>
      <c r="B105" s="10"/>
      <c r="C105" s="9"/>
      <c r="D105" s="9"/>
      <c r="E105" s="9"/>
      <c r="F105" s="9"/>
      <c r="G105" s="9"/>
      <c r="H105" s="9"/>
    </row>
    <row r="106" spans="1:8" x14ac:dyDescent="0.25">
      <c r="A106" s="10"/>
      <c r="B106" s="10"/>
      <c r="C106" s="9"/>
      <c r="D106" s="9"/>
      <c r="E106" s="9"/>
      <c r="F106" s="9"/>
      <c r="G106" s="9"/>
      <c r="H106" s="9"/>
    </row>
    <row r="107" spans="1:8" x14ac:dyDescent="0.25">
      <c r="A107" s="10"/>
      <c r="B107" s="10"/>
      <c r="C107" s="9"/>
      <c r="D107" s="9"/>
      <c r="E107" s="9"/>
      <c r="F107" s="9"/>
      <c r="G107" s="9"/>
      <c r="H107" s="9"/>
    </row>
    <row r="108" spans="1:8" x14ac:dyDescent="0.25">
      <c r="A108" s="10"/>
      <c r="B108" s="10"/>
      <c r="C108" s="9"/>
      <c r="D108" s="9"/>
      <c r="E108" s="9"/>
      <c r="F108" s="9"/>
      <c r="G108" s="9"/>
      <c r="H108" s="9"/>
    </row>
    <row r="109" spans="1:8" x14ac:dyDescent="0.25">
      <c r="A109" s="10"/>
      <c r="B109" s="10"/>
      <c r="C109" s="9"/>
      <c r="D109" s="9"/>
      <c r="E109" s="9"/>
      <c r="F109" s="9"/>
      <c r="G109" s="9"/>
      <c r="H109" s="9"/>
    </row>
    <row r="110" spans="1:8" x14ac:dyDescent="0.25">
      <c r="A110" s="10"/>
      <c r="B110" s="10"/>
      <c r="C110" s="9"/>
      <c r="D110" s="9"/>
      <c r="E110" s="9"/>
      <c r="F110" s="9"/>
      <c r="G110" s="9"/>
      <c r="H110" s="9"/>
    </row>
    <row r="111" spans="1:8" x14ac:dyDescent="0.25">
      <c r="A111" s="10"/>
      <c r="B111" s="10"/>
      <c r="C111" s="9"/>
      <c r="D111" s="9"/>
      <c r="E111" s="9"/>
      <c r="F111" s="9"/>
      <c r="G111" s="9"/>
      <c r="H111" s="9"/>
    </row>
    <row r="112" spans="1:8" x14ac:dyDescent="0.25">
      <c r="A112" s="10"/>
      <c r="B112" s="10"/>
      <c r="C112" s="9"/>
      <c r="D112" s="9"/>
      <c r="E112" s="9"/>
      <c r="F112" s="9"/>
      <c r="G112" s="9"/>
      <c r="H112" s="9"/>
    </row>
    <row r="113" spans="1:8" x14ac:dyDescent="0.25">
      <c r="A113" s="10"/>
      <c r="B113" s="10"/>
      <c r="C113" s="9"/>
      <c r="D113" s="9"/>
      <c r="E113" s="9"/>
      <c r="F113" s="9"/>
      <c r="G113" s="9"/>
      <c r="H113" s="9"/>
    </row>
    <row r="114" spans="1:8" x14ac:dyDescent="0.25">
      <c r="A114" s="10"/>
      <c r="B114" s="10"/>
      <c r="C114" s="9"/>
      <c r="D114" s="9"/>
      <c r="E114" s="9"/>
      <c r="F114" s="9"/>
      <c r="G114" s="9"/>
      <c r="H114" s="9"/>
    </row>
    <row r="115" spans="1:8" x14ac:dyDescent="0.25">
      <c r="A115" s="10"/>
      <c r="B115" s="10"/>
      <c r="C115" s="9"/>
      <c r="D115" s="9"/>
      <c r="E115" s="9"/>
      <c r="F115" s="9"/>
      <c r="G115" s="9"/>
      <c r="H115" s="9"/>
    </row>
    <row r="116" spans="1:8" x14ac:dyDescent="0.25">
      <c r="A116" s="10"/>
      <c r="B116" s="10"/>
      <c r="C116" s="9"/>
      <c r="D116" s="9"/>
      <c r="E116" s="9"/>
      <c r="F116" s="9"/>
      <c r="G116" s="9"/>
      <c r="H116" s="9"/>
    </row>
    <row r="117" spans="1:8" x14ac:dyDescent="0.25">
      <c r="A117" s="10"/>
      <c r="B117" s="10"/>
      <c r="C117" s="9"/>
      <c r="D117" s="9"/>
      <c r="E117" s="9"/>
      <c r="F117" s="9"/>
      <c r="G117" s="9"/>
      <c r="H117" s="9"/>
    </row>
    <row r="118" spans="1:8" x14ac:dyDescent="0.25">
      <c r="A118" s="10"/>
      <c r="B118" s="10"/>
      <c r="C118" s="9"/>
      <c r="D118" s="9"/>
      <c r="E118" s="9"/>
      <c r="F118" s="9"/>
      <c r="G118" s="9"/>
      <c r="H118" s="9"/>
    </row>
    <row r="119" spans="1:8" x14ac:dyDescent="0.25">
      <c r="A119" s="10"/>
      <c r="B119" s="10"/>
      <c r="C119" s="9"/>
      <c r="D119" s="9"/>
      <c r="E119" s="9"/>
      <c r="F119" s="9"/>
      <c r="G119" s="9"/>
      <c r="H119" s="9"/>
    </row>
    <row r="120" spans="1:8" x14ac:dyDescent="0.25">
      <c r="A120" s="10"/>
      <c r="B120" s="10"/>
      <c r="C120" s="9"/>
      <c r="D120" s="9"/>
      <c r="E120" s="9"/>
      <c r="F120" s="9"/>
      <c r="G120" s="9"/>
      <c r="H120" s="9"/>
    </row>
    <row r="121" spans="1:8" x14ac:dyDescent="0.25">
      <c r="A121" s="10"/>
      <c r="B121" s="10"/>
      <c r="C121" s="9"/>
      <c r="D121" s="9"/>
      <c r="E121" s="9"/>
      <c r="F121" s="9"/>
      <c r="G121" s="9"/>
      <c r="H121" s="9"/>
    </row>
    <row r="122" spans="1:8" x14ac:dyDescent="0.25">
      <c r="A122" s="10"/>
      <c r="B122" s="10"/>
      <c r="C122" s="9"/>
      <c r="D122" s="9"/>
      <c r="E122" s="9"/>
      <c r="F122" s="9"/>
      <c r="G122" s="9"/>
      <c r="H122" s="9"/>
    </row>
    <row r="123" spans="1:8" x14ac:dyDescent="0.25">
      <c r="A123" s="10"/>
      <c r="B123" s="10"/>
      <c r="C123" s="9"/>
      <c r="D123" s="9"/>
      <c r="E123" s="9"/>
      <c r="F123" s="9"/>
      <c r="G123" s="9"/>
      <c r="H123" s="9"/>
    </row>
    <row r="124" spans="1:8" x14ac:dyDescent="0.25">
      <c r="A124" s="10"/>
      <c r="B124" s="10"/>
      <c r="C124" s="9"/>
      <c r="D124" s="9"/>
      <c r="E124" s="9"/>
      <c r="F124" s="9"/>
      <c r="G124" s="9"/>
      <c r="H124" s="9"/>
    </row>
    <row r="125" spans="1:8" x14ac:dyDescent="0.25">
      <c r="A125" s="10"/>
      <c r="B125" s="10"/>
      <c r="C125" s="9"/>
      <c r="D125" s="9"/>
      <c r="E125" s="9"/>
      <c r="F125" s="9"/>
      <c r="G125" s="9"/>
      <c r="H125" s="9"/>
    </row>
    <row r="126" spans="1:8" x14ac:dyDescent="0.25">
      <c r="A126" s="10"/>
      <c r="B126" s="10"/>
      <c r="C126" s="9"/>
      <c r="D126" s="9"/>
      <c r="E126" s="9"/>
      <c r="F126" s="9"/>
      <c r="G126" s="9"/>
      <c r="H126" s="9"/>
    </row>
    <row r="127" spans="1:8" x14ac:dyDescent="0.25">
      <c r="A127" s="10"/>
      <c r="B127" s="10"/>
      <c r="C127" s="9"/>
      <c r="D127" s="9"/>
      <c r="E127" s="9"/>
      <c r="F127" s="9"/>
      <c r="G127" s="9"/>
      <c r="H127" s="9"/>
    </row>
    <row r="128" spans="1:8" x14ac:dyDescent="0.25">
      <c r="A128" s="10"/>
      <c r="B128" s="10"/>
      <c r="C128" s="9"/>
      <c r="D128" s="9"/>
      <c r="E128" s="9"/>
      <c r="F128" s="9"/>
      <c r="G128" s="9"/>
      <c r="H128" s="9"/>
    </row>
    <row r="129" spans="1:8" x14ac:dyDescent="0.25">
      <c r="A129" s="10"/>
      <c r="B129" s="10"/>
      <c r="C129" s="9"/>
      <c r="D129" s="9"/>
      <c r="E129" s="9"/>
      <c r="F129" s="9"/>
      <c r="G129" s="9"/>
      <c r="H129" s="9"/>
    </row>
    <row r="130" spans="1:8" x14ac:dyDescent="0.25">
      <c r="A130" s="10"/>
      <c r="B130" s="10"/>
      <c r="C130" s="9"/>
      <c r="D130" s="9"/>
      <c r="E130" s="9"/>
      <c r="F130" s="9"/>
      <c r="G130" s="9"/>
      <c r="H130" s="9"/>
    </row>
    <row r="131" spans="1:8" x14ac:dyDescent="0.25">
      <c r="A131" s="10"/>
      <c r="B131" s="10"/>
      <c r="C131" s="9"/>
      <c r="D131" s="9"/>
      <c r="E131" s="9"/>
      <c r="F131" s="9"/>
      <c r="G131" s="9"/>
      <c r="H131" s="9"/>
    </row>
    <row r="132" spans="1:8" x14ac:dyDescent="0.25">
      <c r="A132" s="10"/>
      <c r="B132" s="10"/>
      <c r="C132" s="9"/>
      <c r="D132" s="9"/>
      <c r="E132" s="9"/>
      <c r="F132" s="9"/>
      <c r="G132" s="9"/>
      <c r="H132" s="9"/>
    </row>
    <row r="133" spans="1:8" x14ac:dyDescent="0.25">
      <c r="A133" s="10"/>
      <c r="B133" s="10"/>
      <c r="C133" s="9"/>
      <c r="D133" s="9"/>
      <c r="E133" s="9"/>
      <c r="F133" s="9"/>
      <c r="G133" s="9"/>
      <c r="H133" s="9"/>
    </row>
    <row r="134" spans="1:8" x14ac:dyDescent="0.25">
      <c r="A134" s="10"/>
      <c r="B134" s="10"/>
      <c r="C134" s="9"/>
      <c r="D134" s="9"/>
      <c r="E134" s="9"/>
      <c r="F134" s="9"/>
      <c r="G134" s="9"/>
      <c r="H134" s="9"/>
    </row>
    <row r="135" spans="1:8" x14ac:dyDescent="0.25">
      <c r="A135" s="10"/>
      <c r="B135" s="10"/>
      <c r="C135" s="9"/>
      <c r="D135" s="9"/>
      <c r="E135" s="9"/>
      <c r="F135" s="9"/>
      <c r="G135" s="9"/>
      <c r="H135" s="9"/>
    </row>
    <row r="136" spans="1:8" x14ac:dyDescent="0.25">
      <c r="A136" s="10"/>
      <c r="B136" s="10"/>
      <c r="C136" s="9"/>
      <c r="D136" s="9"/>
      <c r="E136" s="9"/>
      <c r="F136" s="9"/>
      <c r="G136" s="9"/>
      <c r="H136" s="9"/>
    </row>
    <row r="137" spans="1:8" x14ac:dyDescent="0.25">
      <c r="A137" s="10"/>
      <c r="B137" s="10"/>
      <c r="C137" s="9"/>
      <c r="D137" s="9"/>
      <c r="E137" s="9"/>
      <c r="F137" s="9"/>
      <c r="G137" s="9"/>
      <c r="H137" s="9"/>
    </row>
    <row r="138" spans="1:8" x14ac:dyDescent="0.25">
      <c r="A138" s="10"/>
      <c r="B138" s="10"/>
      <c r="C138" s="9"/>
      <c r="D138" s="9"/>
      <c r="E138" s="9"/>
      <c r="F138" s="9"/>
      <c r="G138" s="9"/>
      <c r="H138" s="9"/>
    </row>
    <row r="139" spans="1:8" x14ac:dyDescent="0.25">
      <c r="A139" s="10"/>
      <c r="B139" s="10"/>
      <c r="C139" s="9"/>
      <c r="D139" s="9"/>
      <c r="E139" s="9"/>
      <c r="F139" s="9"/>
      <c r="G139" s="9"/>
      <c r="H139" s="9"/>
    </row>
    <row r="140" spans="1:8" x14ac:dyDescent="0.25">
      <c r="A140" s="10"/>
      <c r="B140" s="10"/>
      <c r="C140" s="9"/>
      <c r="D140" s="9"/>
      <c r="E140" s="9"/>
      <c r="F140" s="9"/>
      <c r="G140" s="9"/>
      <c r="H140" s="9"/>
    </row>
    <row r="141" spans="1:8" x14ac:dyDescent="0.25">
      <c r="A141" s="10"/>
      <c r="B141" s="10"/>
      <c r="C141" s="9"/>
      <c r="D141" s="9"/>
      <c r="E141" s="9"/>
      <c r="F141" s="9"/>
      <c r="G141" s="9"/>
      <c r="H141" s="9"/>
    </row>
    <row r="142" spans="1:8" x14ac:dyDescent="0.25">
      <c r="A142" s="10"/>
      <c r="B142" s="10"/>
      <c r="C142" s="9"/>
      <c r="D142" s="9"/>
      <c r="E142" s="9"/>
      <c r="F142" s="9"/>
      <c r="G142" s="9"/>
      <c r="H142" s="9"/>
    </row>
    <row r="143" spans="1:8" x14ac:dyDescent="0.25">
      <c r="A143" s="10"/>
      <c r="B143" s="10"/>
      <c r="C143" s="9"/>
      <c r="D143" s="9"/>
      <c r="E143" s="9"/>
      <c r="F143" s="9"/>
      <c r="G143" s="9"/>
      <c r="H143" s="9"/>
    </row>
    <row r="144" spans="1:8" x14ac:dyDescent="0.25">
      <c r="A144" s="10"/>
      <c r="B144" s="10"/>
      <c r="C144" s="9"/>
      <c r="D144" s="9"/>
      <c r="E144" s="9"/>
      <c r="F144" s="9"/>
      <c r="G144" s="9"/>
      <c r="H144" s="9"/>
    </row>
    <row r="145" spans="1:8" x14ac:dyDescent="0.25">
      <c r="A145" s="10"/>
      <c r="B145" s="10"/>
      <c r="C145" s="9"/>
      <c r="D145" s="9"/>
      <c r="E145" s="9"/>
      <c r="F145" s="9"/>
      <c r="G145" s="9"/>
      <c r="H145" s="9"/>
    </row>
    <row r="146" spans="1:8" x14ac:dyDescent="0.25">
      <c r="A146" s="10"/>
      <c r="B146" s="10"/>
      <c r="C146" s="9"/>
      <c r="D146" s="9"/>
      <c r="E146" s="9"/>
      <c r="F146" s="9"/>
      <c r="G146" s="9"/>
      <c r="H146" s="9"/>
    </row>
    <row r="147" spans="1:8" x14ac:dyDescent="0.25">
      <c r="A147" s="10"/>
      <c r="B147" s="10"/>
      <c r="C147" s="9"/>
      <c r="D147" s="9"/>
      <c r="E147" s="9"/>
      <c r="F147" s="9"/>
      <c r="G147" s="9"/>
      <c r="H147" s="9"/>
    </row>
    <row r="148" spans="1:8" x14ac:dyDescent="0.25">
      <c r="A148" s="10"/>
      <c r="B148" s="10"/>
      <c r="C148" s="9"/>
      <c r="D148" s="9"/>
      <c r="E148" s="9"/>
      <c r="F148" s="9"/>
      <c r="G148" s="9"/>
      <c r="H148" s="9"/>
    </row>
    <row r="149" spans="1:8" x14ac:dyDescent="0.25">
      <c r="A149" s="10"/>
      <c r="B149" s="10"/>
      <c r="C149" s="9"/>
      <c r="D149" s="9"/>
      <c r="E149" s="9"/>
      <c r="F149" s="9"/>
      <c r="G149" s="9"/>
      <c r="H149" s="9"/>
    </row>
    <row r="150" spans="1:8" x14ac:dyDescent="0.25">
      <c r="A150" s="10"/>
      <c r="B150" s="10"/>
      <c r="C150" s="9"/>
      <c r="D150" s="9"/>
      <c r="E150" s="9"/>
      <c r="F150" s="9"/>
      <c r="G150" s="9"/>
      <c r="H150" s="9"/>
    </row>
    <row r="151" spans="1:8" x14ac:dyDescent="0.25">
      <c r="A151" s="10"/>
      <c r="B151" s="10"/>
      <c r="C151" s="9"/>
      <c r="D151" s="9"/>
      <c r="E151" s="9"/>
      <c r="F151" s="9"/>
      <c r="G151" s="9"/>
      <c r="H151" s="9"/>
    </row>
    <row r="152" spans="1:8" x14ac:dyDescent="0.25">
      <c r="A152" s="10"/>
      <c r="B152" s="10"/>
      <c r="C152" s="9"/>
      <c r="D152" s="9"/>
      <c r="E152" s="9"/>
      <c r="F152" s="9"/>
      <c r="G152" s="9"/>
      <c r="H152" s="9"/>
    </row>
    <row r="153" spans="1:8" x14ac:dyDescent="0.25">
      <c r="A153" s="10"/>
      <c r="B153" s="10"/>
      <c r="C153" s="9"/>
      <c r="D153" s="9"/>
      <c r="E153" s="9"/>
      <c r="F153" s="9"/>
      <c r="G153" s="9"/>
      <c r="H153" s="9"/>
    </row>
    <row r="154" spans="1:8" x14ac:dyDescent="0.25">
      <c r="A154" s="10"/>
      <c r="B154" s="10"/>
      <c r="C154" s="9"/>
      <c r="D154" s="9"/>
      <c r="E154" s="9"/>
      <c r="F154" s="9"/>
      <c r="G154" s="9"/>
      <c r="H154" s="9"/>
    </row>
    <row r="155" spans="1:8" x14ac:dyDescent="0.25">
      <c r="A155" s="10"/>
      <c r="B155" s="10"/>
      <c r="C155" s="9"/>
      <c r="D155" s="9"/>
      <c r="E155" s="9"/>
      <c r="F155" s="9"/>
      <c r="G155" s="9"/>
      <c r="H155" s="9"/>
    </row>
    <row r="156" spans="1:8" x14ac:dyDescent="0.25">
      <c r="A156" s="10"/>
      <c r="B156" s="10"/>
      <c r="C156" s="9"/>
      <c r="D156" s="9"/>
      <c r="E156" s="9"/>
      <c r="F156" s="9"/>
      <c r="G156" s="9"/>
      <c r="H156" s="9"/>
    </row>
    <row r="157" spans="1:8" x14ac:dyDescent="0.25">
      <c r="A157" s="10"/>
      <c r="B157" s="10"/>
      <c r="C157" s="9"/>
      <c r="D157" s="9"/>
      <c r="E157" s="9"/>
      <c r="F157" s="9"/>
      <c r="G157" s="9"/>
      <c r="H157" s="9"/>
    </row>
    <row r="158" spans="1:8" x14ac:dyDescent="0.25">
      <c r="A158" s="10"/>
      <c r="B158" s="10"/>
      <c r="C158" s="9"/>
      <c r="D158" s="9"/>
      <c r="E158" s="9"/>
      <c r="F158" s="9"/>
      <c r="G158" s="9"/>
      <c r="H158" s="9"/>
    </row>
    <row r="159" spans="1:8" x14ac:dyDescent="0.25">
      <c r="A159" s="10"/>
      <c r="B159" s="10"/>
      <c r="C159" s="9"/>
      <c r="D159" s="9"/>
      <c r="E159" s="9"/>
      <c r="F159" s="9"/>
      <c r="G159" s="9"/>
      <c r="H159" s="9"/>
    </row>
    <row r="160" spans="1:8" x14ac:dyDescent="0.25">
      <c r="A160" s="10"/>
      <c r="B160" s="10"/>
      <c r="C160" s="9"/>
      <c r="D160" s="9"/>
      <c r="E160" s="9"/>
      <c r="F160" s="9"/>
      <c r="G160" s="9"/>
      <c r="H160" s="9"/>
    </row>
    <row r="161" spans="1:8" x14ac:dyDescent="0.25">
      <c r="A161" s="10"/>
      <c r="B161" s="10"/>
      <c r="C161" s="9"/>
      <c r="D161" s="9"/>
      <c r="E161" s="9"/>
      <c r="F161" s="9"/>
      <c r="G161" s="9"/>
      <c r="H161" s="9"/>
    </row>
    <row r="162" spans="1:8" x14ac:dyDescent="0.25">
      <c r="A162" s="10"/>
      <c r="B162" s="10"/>
      <c r="C162" s="9"/>
      <c r="D162" s="9"/>
      <c r="E162" s="9"/>
      <c r="F162" s="9"/>
      <c r="G162" s="9"/>
      <c r="H162" s="9"/>
    </row>
    <row r="163" spans="1:8" x14ac:dyDescent="0.25">
      <c r="A163" s="10"/>
      <c r="B163" s="10"/>
      <c r="C163" s="9"/>
      <c r="D163" s="9"/>
      <c r="E163" s="9"/>
      <c r="F163" s="9"/>
      <c r="G163" s="9"/>
      <c r="H163" s="9"/>
    </row>
    <row r="164" spans="1:8" x14ac:dyDescent="0.25">
      <c r="A164" s="10"/>
      <c r="B164" s="10"/>
      <c r="C164" s="9"/>
      <c r="D164" s="9"/>
      <c r="E164" s="9"/>
      <c r="F164" s="9"/>
      <c r="G164" s="9"/>
      <c r="H164" s="9"/>
    </row>
    <row r="165" spans="1:8" x14ac:dyDescent="0.25">
      <c r="A165" s="10"/>
      <c r="B165" s="10"/>
      <c r="C165" s="9"/>
      <c r="D165" s="9"/>
      <c r="E165" s="9"/>
      <c r="F165" s="9"/>
      <c r="G165" s="9"/>
      <c r="H165" s="9"/>
    </row>
    <row r="166" spans="1:8" x14ac:dyDescent="0.25">
      <c r="A166" s="10"/>
      <c r="B166" s="10"/>
      <c r="C166" s="9"/>
      <c r="D166" s="9"/>
      <c r="E166" s="9"/>
      <c r="F166" s="9"/>
      <c r="G166" s="9"/>
      <c r="H166" s="9"/>
    </row>
    <row r="167" spans="1:8" x14ac:dyDescent="0.25">
      <c r="A167" s="10"/>
      <c r="B167" s="10"/>
      <c r="C167" s="9"/>
      <c r="D167" s="9"/>
      <c r="E167" s="9"/>
      <c r="F167" s="9"/>
      <c r="G167" s="9"/>
      <c r="H167" s="9"/>
    </row>
    <row r="168" spans="1:8" x14ac:dyDescent="0.25">
      <c r="A168" s="10"/>
      <c r="B168" s="10"/>
      <c r="C168" s="9"/>
      <c r="D168" s="9"/>
      <c r="E168" s="9"/>
      <c r="F168" s="9"/>
      <c r="G168" s="9"/>
      <c r="H168" s="9"/>
    </row>
    <row r="169" spans="1:8" x14ac:dyDescent="0.25">
      <c r="A169" s="10"/>
      <c r="B169" s="10"/>
      <c r="C169" s="9"/>
      <c r="D169" s="9"/>
      <c r="E169" s="9"/>
      <c r="F169" s="9"/>
      <c r="G169" s="9"/>
      <c r="H169" s="9"/>
    </row>
    <row r="170" spans="1:8" x14ac:dyDescent="0.25">
      <c r="A170" s="10"/>
      <c r="B170" s="10"/>
      <c r="C170" s="9"/>
      <c r="D170" s="9"/>
      <c r="E170" s="9"/>
      <c r="F170" s="9"/>
      <c r="G170" s="9"/>
      <c r="H170" s="9"/>
    </row>
    <row r="171" spans="1:8" x14ac:dyDescent="0.25">
      <c r="A171" s="10"/>
      <c r="B171" s="10"/>
      <c r="C171" s="9"/>
      <c r="D171" s="9"/>
      <c r="E171" s="9"/>
      <c r="F171" s="9"/>
      <c r="G171" s="9"/>
      <c r="H171" s="9"/>
    </row>
    <row r="172" spans="1:8" x14ac:dyDescent="0.25">
      <c r="A172" s="10"/>
      <c r="B172" s="10"/>
      <c r="C172" s="9"/>
      <c r="D172" s="9"/>
      <c r="E172" s="9"/>
      <c r="F172" s="9"/>
      <c r="G172" s="9"/>
      <c r="H172" s="9"/>
    </row>
    <row r="173" spans="1:8" x14ac:dyDescent="0.25">
      <c r="A173" s="10"/>
      <c r="B173" s="10"/>
      <c r="C173" s="9"/>
      <c r="D173" s="9"/>
      <c r="E173" s="9"/>
      <c r="F173" s="9"/>
      <c r="G173" s="9"/>
      <c r="H173" s="9"/>
    </row>
    <row r="174" spans="1:8" x14ac:dyDescent="0.25">
      <c r="A174" s="10"/>
      <c r="B174" s="10"/>
      <c r="C174" s="9"/>
      <c r="D174" s="9"/>
      <c r="E174" s="9"/>
      <c r="F174" s="9"/>
      <c r="G174" s="9"/>
      <c r="H174" s="9"/>
    </row>
    <row r="175" spans="1:8" x14ac:dyDescent="0.25">
      <c r="A175" s="10"/>
      <c r="B175" s="10"/>
      <c r="C175" s="9"/>
      <c r="D175" s="9"/>
      <c r="E175" s="9"/>
      <c r="F175" s="9"/>
      <c r="G175" s="9"/>
      <c r="H175" s="9"/>
    </row>
    <row r="176" spans="1:8" x14ac:dyDescent="0.25">
      <c r="A176" s="10"/>
      <c r="B176" s="10"/>
      <c r="C176" s="9"/>
      <c r="D176" s="9"/>
      <c r="E176" s="9"/>
      <c r="F176" s="9"/>
      <c r="G176" s="9"/>
      <c r="H176" s="9"/>
    </row>
    <row r="177" spans="1:8" x14ac:dyDescent="0.25">
      <c r="A177" s="10"/>
      <c r="B177" s="10"/>
      <c r="C177" s="9"/>
      <c r="D177" s="9"/>
      <c r="E177" s="9"/>
      <c r="F177" s="9"/>
      <c r="G177" s="9"/>
      <c r="H177" s="9"/>
    </row>
    <row r="178" spans="1:8" x14ac:dyDescent="0.25">
      <c r="A178" s="10"/>
      <c r="B178" s="10"/>
      <c r="C178" s="9"/>
      <c r="D178" s="9"/>
      <c r="E178" s="9"/>
      <c r="F178" s="9"/>
      <c r="G178" s="9"/>
      <c r="H178" s="9"/>
    </row>
    <row r="179" spans="1:8" x14ac:dyDescent="0.25">
      <c r="A179" s="10"/>
      <c r="B179" s="10"/>
      <c r="C179" s="9"/>
      <c r="D179" s="9"/>
      <c r="E179" s="9"/>
      <c r="F179" s="9"/>
      <c r="G179" s="9"/>
      <c r="H179" s="9"/>
    </row>
    <row r="180" spans="1:8" x14ac:dyDescent="0.25">
      <c r="A180" s="10"/>
      <c r="B180" s="10"/>
      <c r="C180" s="9"/>
      <c r="D180" s="9"/>
      <c r="E180" s="9"/>
      <c r="F180" s="9"/>
      <c r="G180" s="9"/>
      <c r="H180" s="9"/>
    </row>
    <row r="181" spans="1:8" x14ac:dyDescent="0.25">
      <c r="A181" s="10"/>
      <c r="B181" s="10"/>
      <c r="C181" s="9"/>
      <c r="D181" s="9"/>
      <c r="E181" s="9"/>
      <c r="F181" s="9"/>
      <c r="G181" s="9"/>
      <c r="H181" s="9"/>
    </row>
    <row r="182" spans="1:8" x14ac:dyDescent="0.25">
      <c r="A182" s="10"/>
      <c r="B182" s="10"/>
      <c r="C182" s="9"/>
      <c r="D182" s="9"/>
      <c r="E182" s="9"/>
      <c r="F182" s="9"/>
      <c r="G182" s="9"/>
      <c r="H182" s="9"/>
    </row>
    <row r="183" spans="1:8" x14ac:dyDescent="0.25">
      <c r="A183" s="10"/>
      <c r="B183" s="10"/>
      <c r="C183" s="9"/>
      <c r="D183" s="9"/>
      <c r="E183" s="9"/>
      <c r="F183" s="9"/>
      <c r="G183" s="9"/>
      <c r="H183" s="9"/>
    </row>
    <row r="184" spans="1:8" x14ac:dyDescent="0.25">
      <c r="A184" s="10"/>
      <c r="B184" s="10"/>
      <c r="C184" s="9"/>
      <c r="D184" s="9"/>
      <c r="E184" s="9"/>
      <c r="F184" s="9"/>
      <c r="G184" s="9"/>
      <c r="H184" s="9"/>
    </row>
    <row r="185" spans="1:8" x14ac:dyDescent="0.25">
      <c r="A185" s="10"/>
      <c r="B185" s="10"/>
      <c r="C185" s="9"/>
      <c r="D185" s="9"/>
      <c r="E185" s="9"/>
      <c r="F185" s="9"/>
      <c r="G185" s="9"/>
      <c r="H185" s="9"/>
    </row>
    <row r="186" spans="1:8" x14ac:dyDescent="0.25">
      <c r="A186" s="10"/>
      <c r="B186" s="10"/>
      <c r="C186" s="9"/>
      <c r="D186" s="9"/>
      <c r="E186" s="9"/>
      <c r="F186" s="9"/>
      <c r="G186" s="9"/>
      <c r="H186" s="9"/>
    </row>
    <row r="187" spans="1:8" x14ac:dyDescent="0.25">
      <c r="A187" s="10"/>
      <c r="B187" s="10"/>
      <c r="C187" s="9"/>
      <c r="D187" s="9"/>
      <c r="E187" s="9"/>
      <c r="F187" s="9"/>
      <c r="G187" s="9"/>
      <c r="H187" s="9"/>
    </row>
    <row r="188" spans="1:8" x14ac:dyDescent="0.25">
      <c r="A188" s="10"/>
      <c r="B188" s="10"/>
      <c r="C188" s="9"/>
      <c r="D188" s="9"/>
      <c r="E188" s="9"/>
      <c r="F188" s="9"/>
      <c r="G188" s="9"/>
      <c r="H188" s="9"/>
    </row>
    <row r="189" spans="1:8" x14ac:dyDescent="0.25">
      <c r="A189" s="10"/>
      <c r="B189" s="10"/>
      <c r="C189" s="9"/>
      <c r="D189" s="9"/>
      <c r="E189" s="9"/>
      <c r="F189" s="9"/>
      <c r="G189" s="9"/>
      <c r="H189" s="9"/>
    </row>
    <row r="190" spans="1:8" x14ac:dyDescent="0.25">
      <c r="A190" s="10"/>
      <c r="B190" s="10"/>
      <c r="C190" s="9"/>
      <c r="D190" s="9"/>
      <c r="E190" s="9"/>
      <c r="F190" s="9"/>
      <c r="G190" s="9"/>
      <c r="H190" s="9"/>
    </row>
    <row r="191" spans="1:8" x14ac:dyDescent="0.25">
      <c r="A191" s="10"/>
      <c r="B191" s="10"/>
      <c r="C191" s="9"/>
      <c r="D191" s="9"/>
      <c r="E191" s="9"/>
      <c r="F191" s="9"/>
      <c r="G191" s="9"/>
      <c r="H191" s="9"/>
    </row>
    <row r="192" spans="1:8" x14ac:dyDescent="0.25">
      <c r="A192" s="10"/>
      <c r="B192" s="10"/>
      <c r="C192" s="9"/>
      <c r="D192" s="9"/>
      <c r="E192" s="9"/>
      <c r="F192" s="9"/>
      <c r="G192" s="9"/>
      <c r="H192" s="9"/>
    </row>
    <row r="193" spans="1:8" x14ac:dyDescent="0.25">
      <c r="A193" s="10"/>
      <c r="B193" s="10"/>
      <c r="C193" s="9"/>
      <c r="D193" s="9"/>
      <c r="E193" s="9"/>
      <c r="F193" s="9"/>
      <c r="G193" s="9"/>
      <c r="H193" s="9"/>
    </row>
    <row r="194" spans="1:8" x14ac:dyDescent="0.25">
      <c r="A194" s="10"/>
      <c r="B194" s="10"/>
      <c r="C194" s="9"/>
      <c r="D194" s="9"/>
      <c r="E194" s="9"/>
      <c r="F194" s="9"/>
      <c r="G194" s="9"/>
      <c r="H194" s="9"/>
    </row>
    <row r="195" spans="1:8" x14ac:dyDescent="0.25">
      <c r="A195" s="10"/>
      <c r="B195" s="10"/>
      <c r="C195" s="9"/>
      <c r="D195" s="9"/>
      <c r="E195" s="9"/>
      <c r="F195" s="9"/>
      <c r="G195" s="9"/>
      <c r="H195" s="9"/>
    </row>
    <row r="196" spans="1:8" x14ac:dyDescent="0.25">
      <c r="A196" s="10"/>
      <c r="B196" s="10"/>
      <c r="C196" s="9"/>
      <c r="D196" s="9"/>
      <c r="E196" s="9"/>
      <c r="F196" s="9"/>
      <c r="G196" s="9"/>
      <c r="H196" s="9"/>
    </row>
    <row r="197" spans="1:8" x14ac:dyDescent="0.25">
      <c r="A197" s="10"/>
      <c r="B197" s="10"/>
      <c r="C197" s="9"/>
      <c r="D197" s="9"/>
      <c r="E197" s="9"/>
      <c r="F197" s="9"/>
      <c r="G197" s="9"/>
      <c r="H197" s="9"/>
    </row>
    <row r="198" spans="1:8" x14ac:dyDescent="0.25">
      <c r="A198" s="10"/>
      <c r="B198" s="10"/>
      <c r="C198" s="9"/>
      <c r="D198" s="9"/>
      <c r="E198" s="9"/>
      <c r="F198" s="9"/>
      <c r="G198" s="9"/>
      <c r="H198" s="9"/>
    </row>
    <row r="199" spans="1:8" x14ac:dyDescent="0.25">
      <c r="A199" s="10"/>
      <c r="B199" s="10"/>
      <c r="C199" s="9"/>
      <c r="D199" s="9"/>
      <c r="E199" s="9"/>
      <c r="F199" s="9"/>
      <c r="G199" s="9"/>
      <c r="H199" s="9"/>
    </row>
    <row r="200" spans="1:8" x14ac:dyDescent="0.25">
      <c r="A200" s="10"/>
      <c r="B200" s="10"/>
      <c r="C200" s="9"/>
      <c r="D200" s="9"/>
      <c r="E200" s="9"/>
      <c r="F200" s="9"/>
      <c r="G200" s="9"/>
      <c r="H200" s="9"/>
    </row>
    <row r="201" spans="1:8" x14ac:dyDescent="0.25">
      <c r="A201" s="10"/>
      <c r="B201" s="10"/>
      <c r="C201" s="9"/>
      <c r="D201" s="9"/>
      <c r="E201" s="9"/>
      <c r="F201" s="9"/>
      <c r="G201" s="9"/>
      <c r="H201" s="9"/>
    </row>
    <row r="202" spans="1:8" x14ac:dyDescent="0.25">
      <c r="A202" s="10"/>
      <c r="B202" s="10"/>
      <c r="C202" s="9"/>
      <c r="D202" s="9"/>
      <c r="E202" s="9"/>
      <c r="F202" s="9"/>
      <c r="G202" s="9"/>
      <c r="H202" s="9"/>
    </row>
    <row r="203" spans="1:8" x14ac:dyDescent="0.25">
      <c r="A203" s="10"/>
      <c r="B203" s="10"/>
      <c r="C203" s="9"/>
      <c r="D203" s="9"/>
      <c r="E203" s="9"/>
      <c r="F203" s="9"/>
      <c r="G203" s="9"/>
      <c r="H203" s="9"/>
    </row>
    <row r="204" spans="1:8" x14ac:dyDescent="0.25">
      <c r="A204" s="10"/>
      <c r="B204" s="10"/>
      <c r="C204" s="9"/>
      <c r="D204" s="9"/>
      <c r="E204" s="9"/>
      <c r="F204" s="9"/>
      <c r="G204" s="9"/>
      <c r="H204" s="9"/>
    </row>
    <row r="205" spans="1:8" x14ac:dyDescent="0.25">
      <c r="A205" s="10"/>
      <c r="B205" s="10"/>
      <c r="C205" s="9"/>
      <c r="D205" s="9"/>
      <c r="E205" s="9"/>
      <c r="F205" s="9"/>
      <c r="G205" s="9"/>
      <c r="H205" s="9"/>
    </row>
    <row r="206" spans="1:8" x14ac:dyDescent="0.25">
      <c r="A206" s="10"/>
      <c r="B206" s="10"/>
      <c r="C206" s="9"/>
      <c r="D206" s="9"/>
      <c r="E206" s="9"/>
      <c r="F206" s="9"/>
      <c r="G206" s="9"/>
      <c r="H206" s="9"/>
    </row>
    <row r="207" spans="1:8" x14ac:dyDescent="0.25">
      <c r="A207" s="10"/>
      <c r="B207" s="10"/>
      <c r="C207" s="9"/>
      <c r="D207" s="9"/>
      <c r="E207" s="9"/>
      <c r="F207" s="9"/>
      <c r="G207" s="9"/>
      <c r="H207" s="9"/>
    </row>
    <row r="208" spans="1:8" x14ac:dyDescent="0.25">
      <c r="A208" s="10"/>
      <c r="B208" s="10"/>
      <c r="C208" s="9"/>
      <c r="D208" s="9"/>
      <c r="E208" s="9"/>
      <c r="F208" s="9"/>
      <c r="G208" s="9"/>
      <c r="H208" s="9"/>
    </row>
    <row r="209" spans="1:8" x14ac:dyDescent="0.25">
      <c r="A209" s="10"/>
      <c r="B209" s="10"/>
      <c r="C209" s="9"/>
      <c r="D209" s="9"/>
      <c r="E209" s="9"/>
      <c r="F209" s="9"/>
      <c r="G209" s="9"/>
      <c r="H209" s="9"/>
    </row>
    <row r="210" spans="1:8" x14ac:dyDescent="0.25">
      <c r="A210" s="10"/>
      <c r="B210" s="10"/>
      <c r="C210" s="9"/>
      <c r="D210" s="9"/>
      <c r="E210" s="9"/>
      <c r="F210" s="9"/>
      <c r="G210" s="9"/>
      <c r="H210" s="9"/>
    </row>
    <row r="211" spans="1:8" x14ac:dyDescent="0.25">
      <c r="A211" s="10"/>
      <c r="B211" s="10"/>
      <c r="C211" s="9"/>
      <c r="D211" s="9"/>
      <c r="E211" s="9"/>
      <c r="F211" s="9"/>
      <c r="G211" s="9"/>
      <c r="H211" s="9"/>
    </row>
    <row r="212" spans="1:8" x14ac:dyDescent="0.25">
      <c r="A212" s="10"/>
      <c r="B212" s="10"/>
      <c r="C212" s="9"/>
      <c r="D212" s="9"/>
      <c r="E212" s="9"/>
      <c r="F212" s="9"/>
      <c r="G212" s="9"/>
      <c r="H212" s="9"/>
    </row>
    <row r="213" spans="1:8" x14ac:dyDescent="0.25">
      <c r="A213" s="10"/>
      <c r="B213" s="10"/>
      <c r="C213" s="9"/>
      <c r="D213" s="9"/>
      <c r="E213" s="9"/>
      <c r="F213" s="9"/>
      <c r="G213" s="9"/>
      <c r="H213" s="9"/>
    </row>
    <row r="214" spans="1:8" x14ac:dyDescent="0.25">
      <c r="A214" s="10"/>
      <c r="B214" s="10"/>
      <c r="C214" s="9"/>
      <c r="D214" s="9"/>
      <c r="E214" s="9"/>
      <c r="F214" s="9"/>
      <c r="G214" s="9"/>
      <c r="H214" s="9"/>
    </row>
    <row r="215" spans="1:8" x14ac:dyDescent="0.25">
      <c r="A215" s="10"/>
      <c r="B215" s="10"/>
      <c r="C215" s="9"/>
      <c r="D215" s="9"/>
      <c r="E215" s="9"/>
      <c r="F215" s="9"/>
      <c r="G215" s="9"/>
      <c r="H215" s="9"/>
    </row>
    <row r="216" spans="1:8" x14ac:dyDescent="0.25">
      <c r="A216" s="10"/>
      <c r="B216" s="10"/>
      <c r="C216" s="9"/>
      <c r="D216" s="9"/>
      <c r="E216" s="9"/>
      <c r="F216" s="9"/>
      <c r="G216" s="9"/>
      <c r="H216" s="9"/>
    </row>
    <row r="217" spans="1:8" x14ac:dyDescent="0.25">
      <c r="A217" s="10"/>
      <c r="B217" s="10"/>
      <c r="C217" s="9"/>
      <c r="D217" s="9"/>
      <c r="E217" s="9"/>
      <c r="F217" s="9"/>
      <c r="G217" s="9"/>
      <c r="H217" s="9"/>
    </row>
    <row r="218" spans="1:8" x14ac:dyDescent="0.25">
      <c r="A218" s="10"/>
      <c r="B218" s="10"/>
      <c r="C218" s="9"/>
      <c r="D218" s="9"/>
      <c r="E218" s="9"/>
      <c r="F218" s="9"/>
      <c r="G218" s="9"/>
      <c r="H218" s="9"/>
    </row>
    <row r="219" spans="1:8" x14ac:dyDescent="0.25">
      <c r="A219" s="10"/>
      <c r="B219" s="10"/>
      <c r="C219" s="9"/>
      <c r="D219" s="9"/>
      <c r="E219" s="9"/>
      <c r="F219" s="9"/>
      <c r="G219" s="9"/>
      <c r="H219" s="9"/>
    </row>
    <row r="220" spans="1:8" x14ac:dyDescent="0.25">
      <c r="A220" s="10"/>
      <c r="B220" s="10"/>
      <c r="C220" s="9"/>
      <c r="D220" s="9"/>
      <c r="E220" s="9"/>
      <c r="F220" s="9"/>
      <c r="G220" s="9"/>
      <c r="H220" s="9"/>
    </row>
    <row r="221" spans="1:8" x14ac:dyDescent="0.25">
      <c r="A221" s="10"/>
      <c r="B221" s="10"/>
      <c r="C221" s="9"/>
      <c r="D221" s="9"/>
      <c r="E221" s="9"/>
      <c r="F221" s="9"/>
      <c r="G221" s="9"/>
      <c r="H221" s="9"/>
    </row>
    <row r="222" spans="1:8" x14ac:dyDescent="0.25">
      <c r="A222" s="10"/>
      <c r="B222" s="10"/>
      <c r="C222" s="9"/>
      <c r="D222" s="9"/>
      <c r="E222" s="9"/>
      <c r="F222" s="9"/>
      <c r="G222" s="9"/>
      <c r="H222" s="9"/>
    </row>
    <row r="223" spans="1:8" x14ac:dyDescent="0.25">
      <c r="A223" s="10"/>
      <c r="B223" s="10"/>
      <c r="C223" s="9"/>
      <c r="D223" s="9"/>
      <c r="E223" s="9"/>
      <c r="F223" s="9"/>
      <c r="G223" s="9"/>
      <c r="H223" s="9"/>
    </row>
    <row r="224" spans="1:8" x14ac:dyDescent="0.25">
      <c r="A224" s="10"/>
      <c r="B224" s="10"/>
      <c r="C224" s="9"/>
      <c r="D224" s="9"/>
      <c r="E224" s="9"/>
      <c r="F224" s="9"/>
      <c r="G224" s="9"/>
      <c r="H224" s="9"/>
    </row>
    <row r="225" spans="1:8" x14ac:dyDescent="0.25">
      <c r="A225" s="10"/>
      <c r="B225" s="10"/>
      <c r="C225" s="9"/>
      <c r="D225" s="9"/>
      <c r="E225" s="9"/>
      <c r="F225" s="9"/>
      <c r="G225" s="9"/>
      <c r="H225" s="9"/>
    </row>
    <row r="226" spans="1:8" x14ac:dyDescent="0.25">
      <c r="A226" s="10"/>
      <c r="B226" s="10"/>
      <c r="C226" s="9"/>
      <c r="D226" s="9"/>
      <c r="E226" s="9"/>
      <c r="F226" s="9"/>
      <c r="G226" s="9"/>
      <c r="H226" s="9"/>
    </row>
    <row r="227" spans="1:8" x14ac:dyDescent="0.25">
      <c r="A227" s="10"/>
      <c r="B227" s="10"/>
      <c r="C227" s="9"/>
      <c r="D227" s="9"/>
      <c r="E227" s="9"/>
      <c r="F227" s="9"/>
      <c r="G227" s="9"/>
      <c r="H227" s="9"/>
    </row>
    <row r="228" spans="1:8" x14ac:dyDescent="0.25">
      <c r="A228" s="10"/>
      <c r="B228" s="10"/>
      <c r="C228" s="9"/>
      <c r="D228" s="9"/>
      <c r="E228" s="9"/>
      <c r="F228" s="9"/>
      <c r="G228" s="9"/>
      <c r="H228" s="9"/>
    </row>
    <row r="229" spans="1:8" x14ac:dyDescent="0.25">
      <c r="A229" s="10"/>
      <c r="B229" s="10"/>
      <c r="C229" s="9"/>
      <c r="D229" s="9"/>
      <c r="E229" s="9"/>
      <c r="F229" s="9"/>
      <c r="G229" s="9"/>
      <c r="H229" s="9"/>
    </row>
    <row r="230" spans="1:8" x14ac:dyDescent="0.25">
      <c r="A230" s="10"/>
      <c r="B230" s="10"/>
      <c r="C230" s="9"/>
      <c r="D230" s="9"/>
      <c r="E230" s="9"/>
      <c r="F230" s="9"/>
      <c r="G230" s="9"/>
      <c r="H230" s="9"/>
    </row>
    <row r="231" spans="1:8" x14ac:dyDescent="0.25">
      <c r="A231" s="10"/>
      <c r="B231" s="10"/>
      <c r="C231" s="9"/>
      <c r="D231" s="9"/>
      <c r="E231" s="9"/>
      <c r="F231" s="9"/>
      <c r="G231" s="9"/>
      <c r="H231" s="9"/>
    </row>
    <row r="232" spans="1:8" x14ac:dyDescent="0.25">
      <c r="A232" s="10"/>
      <c r="B232" s="10"/>
      <c r="C232" s="9"/>
      <c r="D232" s="9"/>
      <c r="E232" s="9"/>
      <c r="F232" s="9"/>
      <c r="G232" s="9"/>
      <c r="H232" s="9"/>
    </row>
    <row r="233" spans="1:8" x14ac:dyDescent="0.25">
      <c r="A233" s="10"/>
      <c r="B233" s="10"/>
      <c r="C233" s="9"/>
      <c r="D233" s="9"/>
      <c r="E233" s="9"/>
      <c r="F233" s="9"/>
      <c r="G233" s="9"/>
      <c r="H233" s="9"/>
    </row>
    <row r="234" spans="1:8" x14ac:dyDescent="0.25">
      <c r="A234" s="10"/>
      <c r="B234" s="10"/>
      <c r="C234" s="9"/>
      <c r="D234" s="9"/>
      <c r="E234" s="9"/>
      <c r="F234" s="9"/>
      <c r="G234" s="9"/>
      <c r="H234" s="9"/>
    </row>
    <row r="235" spans="1:8" x14ac:dyDescent="0.25">
      <c r="A235" s="10"/>
      <c r="B235" s="10"/>
      <c r="C235" s="9"/>
      <c r="D235" s="9"/>
      <c r="E235" s="9"/>
      <c r="F235" s="9"/>
      <c r="G235" s="9"/>
      <c r="H235" s="9"/>
    </row>
    <row r="236" spans="1:8" x14ac:dyDescent="0.25">
      <c r="A236" s="10"/>
      <c r="B236" s="10"/>
      <c r="C236" s="9"/>
      <c r="D236" s="9"/>
      <c r="E236" s="9"/>
      <c r="F236" s="9"/>
      <c r="G236" s="9"/>
      <c r="H236" s="9"/>
    </row>
    <row r="237" spans="1:8" x14ac:dyDescent="0.25">
      <c r="A237" s="10"/>
      <c r="B237" s="10"/>
      <c r="C237" s="9"/>
      <c r="D237" s="9"/>
      <c r="E237" s="9"/>
      <c r="F237" s="9"/>
      <c r="G237" s="9"/>
      <c r="H237" s="9"/>
    </row>
    <row r="238" spans="1:8" x14ac:dyDescent="0.25">
      <c r="A238" s="10"/>
      <c r="B238" s="10"/>
      <c r="C238" s="9"/>
      <c r="D238" s="9"/>
      <c r="E238" s="9"/>
      <c r="F238" s="9"/>
      <c r="G238" s="9"/>
      <c r="H238" s="9"/>
    </row>
    <row r="239" spans="1:8" x14ac:dyDescent="0.25">
      <c r="A239" s="10"/>
      <c r="B239" s="10"/>
      <c r="C239" s="9"/>
      <c r="D239" s="9"/>
      <c r="E239" s="9"/>
      <c r="F239" s="9"/>
      <c r="G239" s="9"/>
      <c r="H239" s="9"/>
    </row>
    <row r="240" spans="1:8" x14ac:dyDescent="0.25">
      <c r="A240" s="10"/>
      <c r="B240" s="10"/>
      <c r="C240" s="9"/>
      <c r="D240" s="9"/>
      <c r="E240" s="9"/>
      <c r="F240" s="9"/>
      <c r="G240" s="9"/>
      <c r="H240" s="9"/>
    </row>
    <row r="241" spans="1:8" x14ac:dyDescent="0.25">
      <c r="A241" s="10"/>
      <c r="B241" s="10"/>
      <c r="C241" s="9"/>
      <c r="D241" s="9"/>
      <c r="E241" s="9"/>
      <c r="F241" s="9"/>
      <c r="G241" s="9"/>
      <c r="H241" s="9"/>
    </row>
    <row r="242" spans="1:8" x14ac:dyDescent="0.25">
      <c r="A242" s="10"/>
      <c r="B242" s="10"/>
      <c r="C242" s="9"/>
      <c r="D242" s="9"/>
      <c r="E242" s="9"/>
      <c r="F242" s="9"/>
      <c r="G242" s="9"/>
      <c r="H242" s="9"/>
    </row>
    <row r="243" spans="1:8" x14ac:dyDescent="0.25">
      <c r="A243" s="10"/>
      <c r="B243" s="10"/>
      <c r="C243" s="9"/>
      <c r="D243" s="9"/>
      <c r="E243" s="9"/>
      <c r="F243" s="9"/>
      <c r="G243" s="9"/>
      <c r="H243" s="9"/>
    </row>
    <row r="244" spans="1:8" x14ac:dyDescent="0.25">
      <c r="A244" s="10"/>
      <c r="B244" s="10"/>
      <c r="C244" s="9"/>
      <c r="D244" s="9"/>
      <c r="E244" s="9"/>
      <c r="F244" s="9"/>
      <c r="G244" s="9"/>
      <c r="H244" s="9"/>
    </row>
    <row r="245" spans="1:8" x14ac:dyDescent="0.25">
      <c r="A245" s="10"/>
      <c r="B245" s="10"/>
      <c r="C245" s="9"/>
      <c r="D245" s="9"/>
      <c r="E245" s="9"/>
      <c r="F245" s="9"/>
      <c r="G245" s="9"/>
      <c r="H245" s="9"/>
    </row>
    <row r="246" spans="1:8" x14ac:dyDescent="0.25">
      <c r="A246" s="10"/>
      <c r="B246" s="10"/>
      <c r="C246" s="9"/>
      <c r="D246" s="9"/>
      <c r="E246" s="9"/>
      <c r="F246" s="9"/>
      <c r="G246" s="9"/>
      <c r="H246" s="9"/>
    </row>
    <row r="247" spans="1:8" x14ac:dyDescent="0.25">
      <c r="A247" s="10"/>
      <c r="B247" s="10"/>
      <c r="C247" s="9"/>
      <c r="D247" s="9"/>
      <c r="E247" s="9"/>
      <c r="F247" s="9"/>
      <c r="G247" s="9"/>
      <c r="H247" s="9"/>
    </row>
    <row r="248" spans="1:8" x14ac:dyDescent="0.25">
      <c r="A248" s="10"/>
      <c r="B248" s="10"/>
      <c r="C248" s="9"/>
      <c r="D248" s="9"/>
      <c r="E248" s="9"/>
      <c r="F248" s="9"/>
      <c r="G248" s="9"/>
      <c r="H248" s="9"/>
    </row>
    <row r="249" spans="1:8" x14ac:dyDescent="0.25">
      <c r="A249" s="10"/>
      <c r="B249" s="10"/>
      <c r="C249" s="9"/>
      <c r="D249" s="9"/>
      <c r="E249" s="9"/>
      <c r="F249" s="9"/>
      <c r="G249" s="9"/>
      <c r="H249" s="9"/>
    </row>
    <row r="250" spans="1:8" x14ac:dyDescent="0.25">
      <c r="A250" s="10"/>
      <c r="B250" s="10"/>
      <c r="C250" s="9"/>
      <c r="D250" s="9"/>
      <c r="E250" s="9"/>
      <c r="F250" s="9"/>
      <c r="G250" s="9"/>
      <c r="H250" s="9"/>
    </row>
    <row r="251" spans="1:8" x14ac:dyDescent="0.25">
      <c r="A251" s="10"/>
      <c r="B251" s="10"/>
      <c r="C251" s="9"/>
      <c r="D251" s="9"/>
      <c r="E251" s="9"/>
      <c r="F251" s="9"/>
      <c r="G251" s="9"/>
      <c r="H251" s="9"/>
    </row>
    <row r="252" spans="1:8" x14ac:dyDescent="0.25">
      <c r="A252" s="10"/>
      <c r="B252" s="10"/>
      <c r="C252" s="9"/>
      <c r="D252" s="9"/>
      <c r="E252" s="9"/>
      <c r="F252" s="9"/>
      <c r="G252" s="9"/>
      <c r="H252" s="9"/>
    </row>
    <row r="253" spans="1:8" x14ac:dyDescent="0.25">
      <c r="A253" s="10"/>
      <c r="B253" s="10"/>
      <c r="C253" s="9"/>
      <c r="D253" s="9"/>
      <c r="E253" s="9"/>
      <c r="F253" s="9"/>
      <c r="G253" s="9"/>
      <c r="H253" s="9"/>
    </row>
    <row r="254" spans="1:8" x14ac:dyDescent="0.25">
      <c r="A254" s="10"/>
      <c r="B254" s="10"/>
      <c r="C254" s="9"/>
      <c r="D254" s="9"/>
      <c r="E254" s="9"/>
      <c r="F254" s="9"/>
      <c r="G254" s="9"/>
      <c r="H254" s="9"/>
    </row>
    <row r="255" spans="1:8" x14ac:dyDescent="0.25">
      <c r="A255" s="10"/>
      <c r="B255" s="10"/>
      <c r="C255" s="9"/>
      <c r="D255" s="9"/>
      <c r="E255" s="9"/>
      <c r="F255" s="9"/>
      <c r="G255" s="9"/>
      <c r="H255" s="9"/>
    </row>
    <row r="256" spans="1:8" x14ac:dyDescent="0.25">
      <c r="A256" s="10"/>
      <c r="B256" s="10"/>
      <c r="C256" s="9"/>
      <c r="D256" s="9"/>
      <c r="E256" s="9"/>
      <c r="F256" s="9"/>
      <c r="G256" s="9"/>
      <c r="H256" s="9"/>
    </row>
    <row r="257" spans="1:8" x14ac:dyDescent="0.25">
      <c r="A257" s="10"/>
      <c r="B257" s="10"/>
      <c r="C257" s="9"/>
      <c r="D257" s="9"/>
      <c r="E257" s="9"/>
      <c r="F257" s="9"/>
      <c r="G257" s="9"/>
      <c r="H257" s="9"/>
    </row>
    <row r="258" spans="1:8" x14ac:dyDescent="0.25">
      <c r="A258" s="10"/>
      <c r="B258" s="10"/>
      <c r="C258" s="9"/>
      <c r="D258" s="9"/>
      <c r="E258" s="9"/>
      <c r="F258" s="9"/>
      <c r="G258" s="9"/>
      <c r="H258" s="9"/>
    </row>
    <row r="259" spans="1:8" x14ac:dyDescent="0.25">
      <c r="A259" s="10"/>
      <c r="B259" s="10"/>
      <c r="C259" s="9"/>
      <c r="D259" s="9"/>
      <c r="E259" s="9"/>
      <c r="F259" s="9"/>
      <c r="G259" s="9"/>
      <c r="H259" s="9"/>
    </row>
    <row r="260" spans="1:8" x14ac:dyDescent="0.25">
      <c r="A260" s="10"/>
      <c r="B260" s="10"/>
      <c r="C260" s="9"/>
      <c r="D260" s="9"/>
      <c r="E260" s="9"/>
      <c r="F260" s="9"/>
      <c r="G260" s="9"/>
      <c r="H260" s="9"/>
    </row>
    <row r="261" spans="1:8" x14ac:dyDescent="0.25">
      <c r="A261" s="10"/>
      <c r="B261" s="10"/>
      <c r="C261" s="9"/>
      <c r="D261" s="9"/>
      <c r="E261" s="9"/>
      <c r="F261" s="9"/>
      <c r="G261" s="9"/>
      <c r="H261" s="9"/>
    </row>
    <row r="262" spans="1:8" x14ac:dyDescent="0.25">
      <c r="A262" s="10"/>
      <c r="B262" s="10"/>
      <c r="C262" s="9"/>
      <c r="D262" s="9"/>
      <c r="E262" s="9"/>
      <c r="F262" s="9"/>
      <c r="G262" s="9"/>
      <c r="H262" s="9"/>
    </row>
    <row r="263" spans="1:8" x14ac:dyDescent="0.25">
      <c r="A263" s="10"/>
      <c r="B263" s="10"/>
      <c r="C263" s="9"/>
      <c r="D263" s="9"/>
      <c r="E263" s="9"/>
      <c r="F263" s="9"/>
      <c r="G263" s="9"/>
      <c r="H263" s="9"/>
    </row>
    <row r="264" spans="1:8" x14ac:dyDescent="0.25">
      <c r="A264" s="10"/>
      <c r="B264" s="10"/>
      <c r="C264" s="9"/>
      <c r="D264" s="9"/>
      <c r="E264" s="9"/>
      <c r="F264" s="9"/>
      <c r="G264" s="9"/>
      <c r="H264" s="9"/>
    </row>
    <row r="265" spans="1:8" x14ac:dyDescent="0.25">
      <c r="A265" s="10"/>
      <c r="B265" s="10"/>
      <c r="C265" s="9"/>
      <c r="D265" s="9"/>
      <c r="E265" s="9"/>
      <c r="F265" s="9"/>
      <c r="G265" s="9"/>
      <c r="H265" s="9"/>
    </row>
    <row r="266" spans="1:8" x14ac:dyDescent="0.25">
      <c r="A266" s="10"/>
      <c r="B266" s="10"/>
      <c r="C266" s="9"/>
      <c r="D266" s="9"/>
      <c r="E266" s="9"/>
      <c r="F266" s="9"/>
      <c r="G266" s="9"/>
      <c r="H266" s="9"/>
    </row>
    <row r="267" spans="1:8" x14ac:dyDescent="0.25">
      <c r="A267" s="10"/>
      <c r="B267" s="10"/>
      <c r="C267" s="9"/>
      <c r="D267" s="9"/>
      <c r="E267" s="9"/>
      <c r="F267" s="9"/>
      <c r="G267" s="9"/>
      <c r="H267" s="9"/>
    </row>
    <row r="268" spans="1:8" x14ac:dyDescent="0.25">
      <c r="A268" s="10"/>
      <c r="B268" s="10"/>
      <c r="C268" s="9"/>
      <c r="D268" s="9"/>
      <c r="E268" s="9"/>
      <c r="F268" s="9"/>
      <c r="G268" s="9"/>
      <c r="H268" s="9"/>
    </row>
    <row r="269" spans="1:8" x14ac:dyDescent="0.25">
      <c r="A269" s="10"/>
      <c r="B269" s="10"/>
      <c r="C269" s="9"/>
      <c r="D269" s="9"/>
      <c r="E269" s="9"/>
      <c r="F269" s="9"/>
      <c r="G269" s="9"/>
      <c r="H269" s="9"/>
    </row>
    <row r="270" spans="1:8" x14ac:dyDescent="0.25">
      <c r="A270" s="10"/>
      <c r="B270" s="10"/>
      <c r="C270" s="9"/>
      <c r="D270" s="9"/>
      <c r="E270" s="9"/>
      <c r="F270" s="9"/>
      <c r="G270" s="9"/>
      <c r="H270" s="9"/>
    </row>
    <row r="271" spans="1:8" x14ac:dyDescent="0.25">
      <c r="A271" s="10"/>
      <c r="B271" s="10"/>
      <c r="C271" s="9"/>
      <c r="D271" s="9"/>
      <c r="E271" s="9"/>
      <c r="F271" s="9"/>
      <c r="G271" s="9"/>
      <c r="H271" s="9"/>
    </row>
    <row r="272" spans="1:8" x14ac:dyDescent="0.25">
      <c r="A272" s="10"/>
      <c r="B272" s="10"/>
      <c r="C272" s="9"/>
      <c r="D272" s="9"/>
      <c r="E272" s="9"/>
      <c r="F272" s="9"/>
      <c r="G272" s="9"/>
      <c r="H272" s="9"/>
    </row>
    <row r="273" spans="1:8" x14ac:dyDescent="0.25">
      <c r="A273" s="10"/>
      <c r="B273" s="10"/>
      <c r="C273" s="9"/>
      <c r="D273" s="9"/>
      <c r="E273" s="9"/>
      <c r="F273" s="9"/>
      <c r="G273" s="9"/>
      <c r="H273" s="9"/>
    </row>
    <row r="274" spans="1:8" x14ac:dyDescent="0.25">
      <c r="A274" s="10"/>
      <c r="B274" s="10"/>
      <c r="C274" s="9"/>
      <c r="D274" s="9"/>
      <c r="E274" s="9"/>
      <c r="F274" s="9"/>
      <c r="G274" s="9"/>
      <c r="H274" s="9"/>
    </row>
    <row r="275" spans="1:8" x14ac:dyDescent="0.25">
      <c r="A275" s="10"/>
      <c r="B275" s="10"/>
      <c r="C275" s="9"/>
      <c r="D275" s="9"/>
      <c r="E275" s="9"/>
      <c r="F275" s="9"/>
      <c r="G275" s="9"/>
      <c r="H275" s="9"/>
    </row>
    <row r="276" spans="1:8" x14ac:dyDescent="0.25">
      <c r="A276" s="10"/>
      <c r="B276" s="10"/>
      <c r="C276" s="9"/>
      <c r="D276" s="9"/>
      <c r="E276" s="9"/>
      <c r="F276" s="9"/>
      <c r="G276" s="9"/>
      <c r="H276" s="9"/>
    </row>
    <row r="277" spans="1:8" x14ac:dyDescent="0.25">
      <c r="A277" s="10"/>
      <c r="B277" s="10"/>
      <c r="C277" s="9"/>
      <c r="D277" s="9"/>
      <c r="E277" s="9"/>
      <c r="F277" s="9"/>
      <c r="G277" s="9"/>
      <c r="H277" s="9"/>
    </row>
    <row r="278" spans="1:8" x14ac:dyDescent="0.25">
      <c r="A278" s="10"/>
      <c r="B278" s="10"/>
      <c r="C278" s="9"/>
      <c r="D278" s="9"/>
      <c r="E278" s="9"/>
      <c r="F278" s="9"/>
      <c r="G278" s="9"/>
      <c r="H278" s="9"/>
    </row>
    <row r="279" spans="1:8" x14ac:dyDescent="0.25">
      <c r="A279" s="10"/>
      <c r="B279" s="10"/>
      <c r="C279" s="9"/>
      <c r="D279" s="9"/>
      <c r="E279" s="9"/>
      <c r="F279" s="9"/>
      <c r="G279" s="9"/>
      <c r="H279" s="9"/>
    </row>
    <row r="280" spans="1:8" x14ac:dyDescent="0.25">
      <c r="A280" s="10"/>
      <c r="B280" s="10"/>
      <c r="C280" s="9"/>
      <c r="D280" s="9"/>
      <c r="E280" s="9"/>
      <c r="F280" s="9"/>
      <c r="G280" s="9"/>
      <c r="H280" s="9"/>
    </row>
    <row r="281" spans="1:8" x14ac:dyDescent="0.25">
      <c r="A281" s="10"/>
      <c r="B281" s="10"/>
      <c r="C281" s="9"/>
      <c r="D281" s="9"/>
      <c r="E281" s="9"/>
      <c r="F281" s="9"/>
      <c r="G281" s="9"/>
      <c r="H281" s="9"/>
    </row>
    <row r="282" spans="1:8" x14ac:dyDescent="0.25">
      <c r="A282" s="10"/>
      <c r="B282" s="10"/>
      <c r="C282" s="9"/>
      <c r="D282" s="9"/>
      <c r="E282" s="9"/>
      <c r="F282" s="9"/>
      <c r="G282" s="9"/>
      <c r="H282" s="9"/>
    </row>
    <row r="283" spans="1:8" x14ac:dyDescent="0.25">
      <c r="A283" s="10"/>
      <c r="B283" s="10"/>
      <c r="C283" s="9"/>
      <c r="D283" s="9"/>
      <c r="E283" s="9"/>
      <c r="F283" s="9"/>
      <c r="G283" s="9"/>
      <c r="H283" s="9"/>
    </row>
    <row r="284" spans="1:8" x14ac:dyDescent="0.25">
      <c r="A284" s="10"/>
      <c r="B284" s="10"/>
      <c r="C284" s="9"/>
      <c r="D284" s="9"/>
      <c r="E284" s="9"/>
      <c r="F284" s="9"/>
      <c r="G284" s="9"/>
      <c r="H284" s="9"/>
    </row>
    <row r="285" spans="1:8" x14ac:dyDescent="0.25">
      <c r="A285" s="10"/>
      <c r="B285" s="10"/>
      <c r="C285" s="9"/>
      <c r="D285" s="9"/>
      <c r="E285" s="9"/>
      <c r="F285" s="9"/>
      <c r="G285" s="9"/>
      <c r="H285" s="9"/>
    </row>
    <row r="286" spans="1:8" x14ac:dyDescent="0.25">
      <c r="A286" s="10"/>
      <c r="B286" s="10"/>
      <c r="C286" s="9"/>
      <c r="D286" s="9"/>
      <c r="E286" s="9"/>
      <c r="F286" s="9"/>
      <c r="G286" s="9"/>
      <c r="H286" s="9"/>
    </row>
    <row r="287" spans="1:8" x14ac:dyDescent="0.25">
      <c r="A287" s="10"/>
      <c r="B287" s="10"/>
      <c r="C287" s="9"/>
      <c r="D287" s="9"/>
      <c r="E287" s="9"/>
      <c r="F287" s="9"/>
      <c r="G287" s="9"/>
      <c r="H287" s="9"/>
    </row>
    <row r="288" spans="1:8" x14ac:dyDescent="0.25">
      <c r="A288" s="10"/>
      <c r="B288" s="10"/>
      <c r="C288" s="9"/>
      <c r="D288" s="9"/>
      <c r="E288" s="9"/>
      <c r="F288" s="9"/>
      <c r="G288" s="9"/>
      <c r="H288" s="9"/>
    </row>
    <row r="289" spans="1:8" x14ac:dyDescent="0.25">
      <c r="A289" s="10"/>
      <c r="B289" s="10"/>
      <c r="C289" s="9"/>
      <c r="D289" s="9"/>
      <c r="E289" s="9"/>
      <c r="F289" s="9"/>
      <c r="G289" s="9"/>
      <c r="H289" s="9"/>
    </row>
    <row r="290" spans="1:8" x14ac:dyDescent="0.25">
      <c r="A290" s="10"/>
      <c r="B290" s="10"/>
      <c r="C290" s="9"/>
      <c r="D290" s="9"/>
      <c r="E290" s="9"/>
      <c r="F290" s="9"/>
      <c r="G290" s="9"/>
      <c r="H290" s="9"/>
    </row>
    <row r="291" spans="1:8" x14ac:dyDescent="0.25">
      <c r="A291" s="10"/>
      <c r="B291" s="10"/>
      <c r="C291" s="9"/>
      <c r="D291" s="9"/>
      <c r="E291" s="9"/>
      <c r="F291" s="9"/>
      <c r="G291" s="9"/>
      <c r="H291" s="9"/>
    </row>
    <row r="292" spans="1:8" x14ac:dyDescent="0.25">
      <c r="A292" s="10"/>
      <c r="B292" s="10"/>
      <c r="C292" s="9"/>
      <c r="D292" s="9"/>
      <c r="E292" s="9"/>
      <c r="F292" s="9"/>
      <c r="G292" s="9"/>
      <c r="H292" s="9"/>
    </row>
    <row r="293" spans="1:8" x14ac:dyDescent="0.25">
      <c r="A293" s="10"/>
      <c r="B293" s="10"/>
      <c r="C293" s="9"/>
      <c r="D293" s="9"/>
      <c r="E293" s="9"/>
      <c r="F293" s="9"/>
      <c r="G293" s="9"/>
      <c r="H293" s="9"/>
    </row>
    <row r="294" spans="1:8" x14ac:dyDescent="0.25">
      <c r="A294" s="10"/>
      <c r="B294" s="10"/>
      <c r="C294" s="9"/>
      <c r="D294" s="9"/>
      <c r="E294" s="9"/>
      <c r="F294" s="9"/>
      <c r="G294" s="9"/>
      <c r="H294" s="9"/>
    </row>
    <row r="295" spans="1:8" x14ac:dyDescent="0.25">
      <c r="A295" s="10"/>
      <c r="B295" s="10"/>
      <c r="C295" s="9"/>
      <c r="D295" s="9"/>
      <c r="E295" s="9"/>
      <c r="F295" s="9"/>
      <c r="G295" s="9"/>
      <c r="H295" s="9"/>
    </row>
    <row r="296" spans="1:8" x14ac:dyDescent="0.25">
      <c r="A296" s="10"/>
      <c r="B296" s="10"/>
      <c r="C296" s="9"/>
      <c r="D296" s="9"/>
      <c r="E296" s="9"/>
      <c r="F296" s="9"/>
      <c r="G296" s="9"/>
      <c r="H296" s="9"/>
    </row>
    <row r="297" spans="1:8" x14ac:dyDescent="0.25">
      <c r="A297" s="10"/>
      <c r="B297" s="10"/>
      <c r="C297" s="9"/>
      <c r="D297" s="9"/>
      <c r="E297" s="9"/>
      <c r="F297" s="9"/>
      <c r="G297" s="9"/>
      <c r="H297" s="9"/>
    </row>
    <row r="298" spans="1:8" x14ac:dyDescent="0.25">
      <c r="A298" s="10"/>
      <c r="B298" s="10"/>
      <c r="C298" s="9"/>
      <c r="D298" s="9"/>
      <c r="E298" s="9"/>
      <c r="F298" s="9"/>
      <c r="G298" s="9"/>
      <c r="H298" s="9"/>
    </row>
    <row r="299" spans="1:8" x14ac:dyDescent="0.25">
      <c r="A299" s="10"/>
      <c r="B299" s="10"/>
      <c r="C299" s="9"/>
      <c r="D299" s="9"/>
      <c r="E299" s="9"/>
      <c r="F299" s="9"/>
      <c r="G299" s="9"/>
      <c r="H299" s="9"/>
    </row>
    <row r="300" spans="1:8" x14ac:dyDescent="0.25">
      <c r="A300" s="10"/>
      <c r="B300" s="10"/>
      <c r="C300" s="9"/>
      <c r="D300" s="9"/>
      <c r="E300" s="9"/>
      <c r="F300" s="9"/>
      <c r="G300" s="9"/>
      <c r="H300" s="9"/>
    </row>
    <row r="301" spans="1:8" x14ac:dyDescent="0.25">
      <c r="A301" s="10"/>
      <c r="B301" s="10"/>
      <c r="C301" s="9"/>
      <c r="D301" s="9"/>
      <c r="E301" s="9"/>
      <c r="F301" s="9"/>
      <c r="G301" s="9"/>
      <c r="H301" s="9"/>
    </row>
    <row r="302" spans="1:8" x14ac:dyDescent="0.25">
      <c r="A302" s="10"/>
      <c r="B302" s="10"/>
      <c r="C302" s="9"/>
      <c r="D302" s="9"/>
      <c r="E302" s="9"/>
      <c r="F302" s="9"/>
      <c r="G302" s="9"/>
      <c r="H302" s="9"/>
    </row>
    <row r="303" spans="1:8" x14ac:dyDescent="0.25">
      <c r="A303" s="10"/>
      <c r="B303" s="10"/>
      <c r="C303" s="9"/>
      <c r="D303" s="9"/>
      <c r="E303" s="9"/>
      <c r="F303" s="9"/>
      <c r="G303" s="9"/>
      <c r="H303" s="9"/>
    </row>
    <row r="304" spans="1:8" x14ac:dyDescent="0.25">
      <c r="A304" s="10"/>
      <c r="B304" s="10"/>
      <c r="C304" s="9"/>
      <c r="D304" s="9"/>
      <c r="E304" s="9"/>
      <c r="F304" s="9"/>
      <c r="G304" s="9"/>
      <c r="H304" s="9"/>
    </row>
    <row r="305" spans="1:8" x14ac:dyDescent="0.25">
      <c r="A305" s="10"/>
      <c r="B305" s="10"/>
      <c r="C305" s="9"/>
      <c r="D305" s="9"/>
      <c r="E305" s="9"/>
      <c r="F305" s="9"/>
      <c r="G305" s="9"/>
      <c r="H305" s="9"/>
    </row>
    <row r="306" spans="1:8" x14ac:dyDescent="0.25">
      <c r="A306" s="10"/>
      <c r="B306" s="10"/>
      <c r="C306" s="9"/>
      <c r="D306" s="9"/>
      <c r="E306" s="9"/>
      <c r="F306" s="9"/>
      <c r="G306" s="9"/>
      <c r="H306" s="9"/>
    </row>
    <row r="307" spans="1:8" x14ac:dyDescent="0.25">
      <c r="A307" s="10"/>
      <c r="B307" s="10"/>
      <c r="C307" s="9"/>
      <c r="D307" s="9"/>
      <c r="E307" s="9"/>
      <c r="F307" s="9"/>
      <c r="G307" s="9"/>
      <c r="H307" s="9"/>
    </row>
    <row r="308" spans="1:8" x14ac:dyDescent="0.25">
      <c r="A308" s="10"/>
      <c r="B308" s="10"/>
      <c r="C308" s="9"/>
      <c r="D308" s="9"/>
      <c r="E308" s="9"/>
      <c r="F308" s="9"/>
      <c r="G308" s="9"/>
      <c r="H308" s="9"/>
    </row>
    <row r="309" spans="1:8" x14ac:dyDescent="0.25">
      <c r="A309" s="10"/>
      <c r="B309" s="10"/>
      <c r="C309" s="9"/>
      <c r="D309" s="9"/>
      <c r="E309" s="9"/>
      <c r="F309" s="9"/>
      <c r="G309" s="9"/>
      <c r="H309" s="9"/>
    </row>
    <row r="310" spans="1:8" x14ac:dyDescent="0.25">
      <c r="A310" s="10"/>
      <c r="B310" s="10"/>
      <c r="C310" s="9"/>
      <c r="D310" s="9"/>
      <c r="E310" s="9"/>
      <c r="F310" s="9"/>
      <c r="G310" s="9"/>
      <c r="H310" s="9"/>
    </row>
    <row r="311" spans="1:8" x14ac:dyDescent="0.25">
      <c r="A311" s="10"/>
      <c r="B311" s="10"/>
      <c r="C311" s="9"/>
      <c r="D311" s="9"/>
      <c r="E311" s="9"/>
      <c r="F311" s="9"/>
      <c r="G311" s="9"/>
      <c r="H311" s="9"/>
    </row>
    <row r="312" spans="1:8" x14ac:dyDescent="0.25">
      <c r="A312" s="10"/>
      <c r="B312" s="10"/>
      <c r="C312" s="9"/>
      <c r="D312" s="9"/>
      <c r="E312" s="9"/>
      <c r="F312" s="9"/>
      <c r="G312" s="9"/>
      <c r="H312" s="9"/>
    </row>
    <row r="313" spans="1:8" x14ac:dyDescent="0.25">
      <c r="A313" s="10"/>
      <c r="B313" s="10"/>
      <c r="C313" s="9"/>
      <c r="D313" s="9"/>
      <c r="E313" s="9"/>
      <c r="F313" s="9"/>
      <c r="G313" s="9"/>
      <c r="H313" s="9"/>
    </row>
    <row r="314" spans="1:8" x14ac:dyDescent="0.25">
      <c r="A314" s="10"/>
      <c r="B314" s="10"/>
      <c r="C314" s="9"/>
      <c r="D314" s="9"/>
      <c r="E314" s="9"/>
      <c r="F314" s="9"/>
      <c r="G314" s="9"/>
      <c r="H314" s="9"/>
    </row>
    <row r="315" spans="1:8" x14ac:dyDescent="0.25">
      <c r="A315" s="10"/>
      <c r="B315" s="10"/>
      <c r="C315" s="9"/>
      <c r="D315" s="9"/>
      <c r="E315" s="9"/>
      <c r="F315" s="9"/>
      <c r="G315" s="9"/>
      <c r="H315" s="9"/>
    </row>
    <row r="316" spans="1:8" x14ac:dyDescent="0.25">
      <c r="A316" s="10"/>
      <c r="B316" s="10"/>
      <c r="C316" s="9"/>
      <c r="D316" s="9"/>
      <c r="E316" s="9"/>
      <c r="F316" s="9"/>
      <c r="G316" s="9"/>
      <c r="H316" s="9"/>
    </row>
    <row r="317" spans="1:8" x14ac:dyDescent="0.25">
      <c r="A317" s="10"/>
      <c r="B317" s="10"/>
      <c r="C317" s="9"/>
      <c r="D317" s="9"/>
      <c r="E317" s="9"/>
      <c r="F317" s="9"/>
      <c r="G317" s="9"/>
      <c r="H317" s="9"/>
    </row>
    <row r="318" spans="1:8" x14ac:dyDescent="0.25">
      <c r="A318" s="10"/>
      <c r="B318" s="10"/>
      <c r="C318" s="9"/>
      <c r="D318" s="9"/>
      <c r="E318" s="9"/>
      <c r="F318" s="9"/>
      <c r="G318" s="9"/>
      <c r="H318" s="9"/>
    </row>
    <row r="319" spans="1:8" x14ac:dyDescent="0.25">
      <c r="A319" s="10"/>
      <c r="B319" s="10"/>
      <c r="C319" s="9"/>
      <c r="D319" s="9"/>
      <c r="E319" s="9"/>
      <c r="F319" s="9"/>
      <c r="G319" s="9"/>
      <c r="H319" s="9"/>
    </row>
    <row r="320" spans="1:8" x14ac:dyDescent="0.25">
      <c r="A320" s="10"/>
      <c r="B320" s="10"/>
      <c r="C320" s="9"/>
      <c r="D320" s="9"/>
      <c r="E320" s="9"/>
      <c r="F320" s="9"/>
      <c r="G320" s="9"/>
      <c r="H320" s="9"/>
    </row>
    <row r="321" spans="1:8" x14ac:dyDescent="0.25">
      <c r="A321" s="10"/>
      <c r="B321" s="10"/>
      <c r="C321" s="9"/>
      <c r="D321" s="9"/>
      <c r="E321" s="9"/>
      <c r="F321" s="9"/>
      <c r="G321" s="9"/>
      <c r="H321" s="9"/>
    </row>
    <row r="322" spans="1:8" x14ac:dyDescent="0.25">
      <c r="A322" s="10"/>
      <c r="B322" s="10"/>
      <c r="C322" s="9"/>
      <c r="D322" s="9"/>
      <c r="E322" s="9"/>
      <c r="F322" s="9"/>
      <c r="G322" s="9"/>
      <c r="H322" s="9"/>
    </row>
    <row r="323" spans="1:8" x14ac:dyDescent="0.25">
      <c r="A323" s="10"/>
      <c r="B323" s="10"/>
      <c r="C323" s="9"/>
      <c r="D323" s="9"/>
      <c r="E323" s="9"/>
      <c r="F323" s="9"/>
      <c r="G323" s="9"/>
      <c r="H323" s="9"/>
    </row>
    <row r="324" spans="1:8" x14ac:dyDescent="0.25">
      <c r="A324" s="10"/>
      <c r="B324" s="10"/>
      <c r="C324" s="9"/>
      <c r="D324" s="9"/>
      <c r="E324" s="9"/>
      <c r="F324" s="9"/>
      <c r="G324" s="9"/>
      <c r="H324" s="9"/>
    </row>
    <row r="325" spans="1:8" x14ac:dyDescent="0.25">
      <c r="A325" s="10"/>
      <c r="B325" s="10"/>
      <c r="C325" s="9"/>
      <c r="D325" s="9"/>
      <c r="E325" s="9"/>
      <c r="F325" s="9"/>
      <c r="G325" s="9"/>
      <c r="H325" s="9"/>
    </row>
    <row r="326" spans="1:8" x14ac:dyDescent="0.25">
      <c r="A326" s="10"/>
      <c r="B326" s="10"/>
      <c r="C326" s="9"/>
      <c r="D326" s="9"/>
      <c r="E326" s="9"/>
      <c r="F326" s="9"/>
      <c r="G326" s="9"/>
      <c r="H326" s="9"/>
    </row>
    <row r="327" spans="1:8" x14ac:dyDescent="0.25">
      <c r="A327" s="10"/>
      <c r="B327" s="10"/>
      <c r="C327" s="9"/>
      <c r="D327" s="9"/>
      <c r="E327" s="9"/>
      <c r="F327" s="9"/>
      <c r="G327" s="9"/>
      <c r="H327" s="9"/>
    </row>
    <row r="328" spans="1:8" x14ac:dyDescent="0.25">
      <c r="A328" s="10"/>
      <c r="B328" s="10"/>
      <c r="C328" s="9"/>
      <c r="D328" s="9"/>
      <c r="E328" s="9"/>
      <c r="F328" s="9"/>
      <c r="G328" s="9"/>
      <c r="H328" s="9"/>
    </row>
    <row r="329" spans="1:8" x14ac:dyDescent="0.25">
      <c r="A329" s="10"/>
      <c r="B329" s="10"/>
      <c r="C329" s="9"/>
      <c r="D329" s="9"/>
      <c r="E329" s="9"/>
      <c r="F329" s="9"/>
      <c r="G329" s="9"/>
      <c r="H329" s="9"/>
    </row>
    <row r="330" spans="1:8" x14ac:dyDescent="0.25">
      <c r="A330" s="10"/>
      <c r="B330" s="10"/>
      <c r="C330" s="9"/>
      <c r="D330" s="9"/>
      <c r="E330" s="9"/>
      <c r="F330" s="9"/>
      <c r="G330" s="9"/>
      <c r="H330" s="9"/>
    </row>
    <row r="331" spans="1:8" x14ac:dyDescent="0.25">
      <c r="A331" s="10"/>
      <c r="B331" s="10"/>
      <c r="C331" s="9"/>
      <c r="D331" s="9"/>
      <c r="E331" s="9"/>
      <c r="F331" s="9"/>
      <c r="G331" s="9"/>
      <c r="H331" s="9"/>
    </row>
    <row r="332" spans="1:8" x14ac:dyDescent="0.25">
      <c r="A332" s="10"/>
      <c r="B332" s="10"/>
      <c r="C332" s="9"/>
      <c r="D332" s="9"/>
      <c r="E332" s="9"/>
      <c r="F332" s="9"/>
      <c r="G332" s="9"/>
      <c r="H332" s="9"/>
    </row>
    <row r="333" spans="1:8" x14ac:dyDescent="0.25">
      <c r="A333" s="10"/>
      <c r="B333" s="10"/>
      <c r="C333" s="9"/>
      <c r="D333" s="9"/>
      <c r="E333" s="9"/>
      <c r="F333" s="9"/>
      <c r="G333" s="9"/>
      <c r="H333" s="9"/>
    </row>
    <row r="334" spans="1:8" x14ac:dyDescent="0.25">
      <c r="A334" s="10"/>
      <c r="B334" s="10"/>
      <c r="C334" s="9"/>
      <c r="D334" s="9"/>
      <c r="E334" s="9"/>
      <c r="F334" s="9"/>
      <c r="G334" s="9"/>
      <c r="H334" s="9"/>
    </row>
    <row r="335" spans="1:8" x14ac:dyDescent="0.25">
      <c r="A335" s="10"/>
      <c r="B335" s="10"/>
      <c r="C335" s="9"/>
      <c r="D335" s="9"/>
      <c r="E335" s="9"/>
      <c r="F335" s="9"/>
      <c r="G335" s="9"/>
      <c r="H335" s="9"/>
    </row>
    <row r="336" spans="1:8" x14ac:dyDescent="0.25">
      <c r="A336" s="10"/>
      <c r="B336" s="10"/>
      <c r="C336" s="9"/>
      <c r="D336" s="9"/>
      <c r="E336" s="9"/>
      <c r="F336" s="9"/>
      <c r="G336" s="9"/>
      <c r="H336" s="9"/>
    </row>
    <row r="337" spans="1:8" x14ac:dyDescent="0.25">
      <c r="A337" s="10"/>
      <c r="B337" s="10"/>
      <c r="C337" s="9"/>
      <c r="D337" s="9"/>
      <c r="E337" s="9"/>
      <c r="F337" s="9"/>
      <c r="G337" s="9"/>
      <c r="H337" s="9"/>
    </row>
    <row r="338" spans="1:8" x14ac:dyDescent="0.25">
      <c r="A338" s="10"/>
      <c r="B338" s="10"/>
      <c r="C338" s="9"/>
      <c r="D338" s="9"/>
      <c r="E338" s="9"/>
      <c r="F338" s="9"/>
      <c r="G338" s="9"/>
      <c r="H338" s="9"/>
    </row>
    <row r="339" spans="1:8" x14ac:dyDescent="0.25">
      <c r="A339" s="10"/>
      <c r="B339" s="10"/>
      <c r="C339" s="9"/>
      <c r="D339" s="9"/>
      <c r="E339" s="9"/>
      <c r="F339" s="9"/>
      <c r="G339" s="9"/>
      <c r="H339" s="9"/>
    </row>
    <row r="340" spans="1:8" x14ac:dyDescent="0.25">
      <c r="A340" s="10"/>
      <c r="B340" s="10"/>
      <c r="C340" s="9"/>
      <c r="D340" s="9"/>
      <c r="E340" s="9"/>
      <c r="F340" s="9"/>
      <c r="G340" s="9"/>
      <c r="H340" s="9"/>
    </row>
    <row r="341" spans="1:8" x14ac:dyDescent="0.25">
      <c r="A341" s="10"/>
      <c r="B341" s="10"/>
      <c r="C341" s="9"/>
      <c r="D341" s="9"/>
      <c r="E341" s="9"/>
      <c r="F341" s="9"/>
      <c r="G341" s="9"/>
      <c r="H341" s="9"/>
    </row>
    <row r="342" spans="1:8" x14ac:dyDescent="0.25">
      <c r="A342" s="10"/>
      <c r="B342" s="10"/>
      <c r="C342" s="9"/>
      <c r="D342" s="9"/>
      <c r="E342" s="9"/>
      <c r="F342" s="9"/>
      <c r="G342" s="9"/>
      <c r="H342" s="9"/>
    </row>
    <row r="343" spans="1:8" x14ac:dyDescent="0.25">
      <c r="A343" s="10"/>
      <c r="B343" s="10"/>
      <c r="C343" s="9"/>
      <c r="D343" s="9"/>
      <c r="E343" s="9"/>
      <c r="F343" s="9"/>
      <c r="G343" s="9"/>
      <c r="H343" s="9"/>
    </row>
    <row r="344" spans="1:8" x14ac:dyDescent="0.25">
      <c r="A344" s="10"/>
      <c r="B344" s="10"/>
      <c r="C344" s="9"/>
      <c r="D344" s="9"/>
      <c r="E344" s="9"/>
      <c r="F344" s="9"/>
      <c r="G344" s="9"/>
      <c r="H344" s="9"/>
    </row>
    <row r="345" spans="1:8" x14ac:dyDescent="0.25">
      <c r="A345" s="10"/>
      <c r="B345" s="10"/>
      <c r="C345" s="9"/>
      <c r="D345" s="9"/>
      <c r="E345" s="9"/>
      <c r="F345" s="9"/>
      <c r="G345" s="9"/>
      <c r="H345" s="9"/>
    </row>
    <row r="346" spans="1:8" x14ac:dyDescent="0.25">
      <c r="A346" s="10"/>
      <c r="B346" s="10"/>
      <c r="C346" s="9"/>
      <c r="D346" s="9"/>
      <c r="E346" s="9"/>
      <c r="F346" s="9"/>
      <c r="G346" s="9"/>
      <c r="H346" s="9"/>
    </row>
    <row r="347" spans="1:8" x14ac:dyDescent="0.25">
      <c r="A347" s="10"/>
      <c r="B347" s="10"/>
      <c r="C347" s="9"/>
      <c r="D347" s="9"/>
      <c r="E347" s="9"/>
      <c r="F347" s="9"/>
      <c r="G347" s="9"/>
      <c r="H347" s="9"/>
    </row>
    <row r="348" spans="1:8" x14ac:dyDescent="0.25">
      <c r="A348" s="10"/>
      <c r="B348" s="10"/>
      <c r="C348" s="9"/>
      <c r="D348" s="9"/>
      <c r="E348" s="9"/>
      <c r="F348" s="9"/>
      <c r="G348" s="9"/>
      <c r="H348" s="9"/>
    </row>
    <row r="349" spans="1:8" x14ac:dyDescent="0.25">
      <c r="A349" s="10"/>
      <c r="B349" s="10"/>
      <c r="C349" s="9"/>
      <c r="D349" s="9"/>
      <c r="E349" s="9"/>
      <c r="F349" s="9"/>
      <c r="G349" s="9"/>
      <c r="H349" s="9"/>
    </row>
    <row r="350" spans="1:8" x14ac:dyDescent="0.25">
      <c r="A350" s="10"/>
      <c r="B350" s="10"/>
      <c r="C350" s="9"/>
      <c r="D350" s="9"/>
      <c r="E350" s="9"/>
      <c r="F350" s="9"/>
      <c r="G350" s="9"/>
      <c r="H350" s="9"/>
    </row>
    <row r="351" spans="1:8" x14ac:dyDescent="0.25">
      <c r="A351" s="10"/>
      <c r="B351" s="10"/>
      <c r="C351" s="9"/>
      <c r="D351" s="9"/>
      <c r="E351" s="9"/>
      <c r="F351" s="9"/>
      <c r="G351" s="9"/>
      <c r="H351" s="9"/>
    </row>
    <row r="352" spans="1:8" x14ac:dyDescent="0.25">
      <c r="A352" s="10"/>
      <c r="B352" s="10"/>
      <c r="C352" s="9"/>
      <c r="D352" s="9"/>
      <c r="E352" s="9"/>
      <c r="F352" s="9"/>
      <c r="G352" s="9"/>
      <c r="H352" s="9"/>
    </row>
    <row r="353" spans="1:8" x14ac:dyDescent="0.25">
      <c r="A353" s="10"/>
      <c r="B353" s="10"/>
      <c r="C353" s="9"/>
      <c r="D353" s="9"/>
      <c r="E353" s="9"/>
      <c r="F353" s="9"/>
      <c r="G353" s="9"/>
      <c r="H353" s="9"/>
    </row>
    <row r="354" spans="1:8" x14ac:dyDescent="0.25">
      <c r="A354" s="10"/>
      <c r="B354" s="10"/>
      <c r="C354" s="9"/>
      <c r="D354" s="9"/>
      <c r="E354" s="9"/>
      <c r="F354" s="9"/>
      <c r="G354" s="9"/>
      <c r="H354" s="9"/>
    </row>
    <row r="355" spans="1:8" x14ac:dyDescent="0.25">
      <c r="A355" s="10"/>
      <c r="B355" s="10"/>
      <c r="C355" s="9"/>
      <c r="D355" s="9"/>
      <c r="E355" s="9"/>
      <c r="F355" s="9"/>
      <c r="G355" s="9"/>
      <c r="H355" s="9"/>
    </row>
    <row r="356" spans="1:8" x14ac:dyDescent="0.25">
      <c r="A356" s="10"/>
      <c r="B356" s="10"/>
      <c r="C356" s="9"/>
      <c r="D356" s="9"/>
      <c r="E356" s="9"/>
      <c r="F356" s="9"/>
      <c r="G356" s="9"/>
      <c r="H356" s="9"/>
    </row>
    <row r="357" spans="1:8" x14ac:dyDescent="0.25">
      <c r="A357" s="10"/>
      <c r="B357" s="10"/>
      <c r="C357" s="9"/>
      <c r="D357" s="9"/>
      <c r="E357" s="9"/>
      <c r="F357" s="9"/>
      <c r="G357" s="9"/>
      <c r="H357" s="9"/>
    </row>
    <row r="358" spans="1:8" x14ac:dyDescent="0.25">
      <c r="A358" s="10"/>
      <c r="B358" s="10"/>
      <c r="C358" s="9"/>
      <c r="D358" s="9"/>
      <c r="E358" s="9"/>
      <c r="F358" s="9"/>
      <c r="G358" s="9"/>
      <c r="H358" s="9"/>
    </row>
    <row r="359" spans="1:8" x14ac:dyDescent="0.25">
      <c r="A359" s="10"/>
      <c r="B359" s="10"/>
      <c r="C359" s="9"/>
      <c r="D359" s="9"/>
      <c r="E359" s="9"/>
      <c r="F359" s="9"/>
      <c r="G359" s="9"/>
      <c r="H359" s="9"/>
    </row>
    <row r="360" spans="1:8" x14ac:dyDescent="0.25">
      <c r="A360" s="10"/>
      <c r="B360" s="10"/>
      <c r="C360" s="9"/>
      <c r="D360" s="9"/>
      <c r="E360" s="9"/>
      <c r="F360" s="9"/>
      <c r="G360" s="9"/>
      <c r="H360" s="9"/>
    </row>
    <row r="361" spans="1:8" x14ac:dyDescent="0.25">
      <c r="A361" s="10"/>
      <c r="B361" s="10"/>
      <c r="C361" s="9"/>
      <c r="D361" s="9"/>
      <c r="E361" s="9"/>
      <c r="F361" s="9"/>
      <c r="G361" s="9"/>
      <c r="H361" s="9"/>
    </row>
    <row r="362" spans="1:8" x14ac:dyDescent="0.25">
      <c r="A362" s="10"/>
      <c r="B362" s="10"/>
      <c r="C362" s="9"/>
      <c r="D362" s="9"/>
      <c r="E362" s="9"/>
      <c r="F362" s="9"/>
      <c r="G362" s="9"/>
      <c r="H362" s="9"/>
    </row>
    <row r="363" spans="1:8" x14ac:dyDescent="0.25">
      <c r="A363" s="10"/>
      <c r="B363" s="10"/>
      <c r="C363" s="9"/>
      <c r="D363" s="9"/>
      <c r="E363" s="9"/>
      <c r="F363" s="9"/>
      <c r="G363" s="9"/>
      <c r="H363" s="9"/>
    </row>
    <row r="364" spans="1:8" x14ac:dyDescent="0.25">
      <c r="A364" s="10"/>
      <c r="B364" s="10"/>
      <c r="C364" s="9"/>
      <c r="D364" s="9"/>
      <c r="E364" s="9"/>
      <c r="F364" s="9"/>
      <c r="G364" s="9"/>
      <c r="H364" s="9"/>
    </row>
    <row r="365" spans="1:8" x14ac:dyDescent="0.25">
      <c r="A365" s="10"/>
      <c r="B365" s="10"/>
      <c r="C365" s="9"/>
      <c r="D365" s="9"/>
      <c r="E365" s="9"/>
      <c r="F365" s="9"/>
      <c r="G365" s="9"/>
      <c r="H365" s="9"/>
    </row>
    <row r="366" spans="1:8" x14ac:dyDescent="0.25">
      <c r="A366" s="10"/>
      <c r="B366" s="10"/>
      <c r="C366" s="9"/>
      <c r="D366" s="9"/>
      <c r="E366" s="9"/>
      <c r="F366" s="9"/>
      <c r="G366" s="9"/>
      <c r="H366" s="9"/>
    </row>
    <row r="367" spans="1:8" x14ac:dyDescent="0.25">
      <c r="A367" s="10"/>
      <c r="B367" s="10"/>
      <c r="C367" s="9"/>
      <c r="D367" s="9"/>
      <c r="E367" s="9"/>
      <c r="F367" s="9"/>
      <c r="G367" s="9"/>
      <c r="H367" s="9"/>
    </row>
    <row r="368" spans="1:8" x14ac:dyDescent="0.25">
      <c r="A368" s="10"/>
      <c r="B368" s="10"/>
      <c r="C368" s="9"/>
      <c r="D368" s="9"/>
      <c r="E368" s="9"/>
      <c r="F368" s="9"/>
      <c r="G368" s="9"/>
      <c r="H368" s="9"/>
    </row>
    <row r="369" spans="1:8" x14ac:dyDescent="0.25">
      <c r="A369" s="10"/>
      <c r="B369" s="10"/>
      <c r="C369" s="9"/>
      <c r="D369" s="9"/>
      <c r="E369" s="9"/>
      <c r="F369" s="9"/>
      <c r="G369" s="9"/>
      <c r="H369" s="9"/>
    </row>
    <row r="370" spans="1:8" x14ac:dyDescent="0.25">
      <c r="A370" s="10"/>
      <c r="B370" s="10"/>
      <c r="C370" s="9"/>
      <c r="D370" s="9"/>
      <c r="E370" s="9"/>
      <c r="F370" s="9"/>
      <c r="G370" s="9"/>
      <c r="H370" s="9"/>
    </row>
    <row r="371" spans="1:8" x14ac:dyDescent="0.25">
      <c r="A371" s="10"/>
      <c r="B371" s="10"/>
      <c r="C371" s="9"/>
      <c r="D371" s="9"/>
      <c r="E371" s="9"/>
      <c r="F371" s="9"/>
      <c r="G371" s="9"/>
      <c r="H371" s="9"/>
    </row>
    <row r="372" spans="1:8" x14ac:dyDescent="0.25">
      <c r="A372" s="10"/>
      <c r="B372" s="10"/>
      <c r="C372" s="9"/>
      <c r="D372" s="9"/>
      <c r="E372" s="9"/>
      <c r="F372" s="9"/>
      <c r="G372" s="9"/>
      <c r="H372" s="9"/>
    </row>
    <row r="373" spans="1:8" x14ac:dyDescent="0.25">
      <c r="A373" s="10"/>
      <c r="B373" s="10"/>
      <c r="C373" s="9"/>
      <c r="D373" s="9"/>
      <c r="E373" s="9"/>
      <c r="F373" s="9"/>
      <c r="G373" s="9"/>
      <c r="H373" s="9"/>
    </row>
    <row r="374" spans="1:8" x14ac:dyDescent="0.25">
      <c r="A374" s="10"/>
      <c r="B374" s="10"/>
      <c r="C374" s="9"/>
      <c r="D374" s="9"/>
      <c r="E374" s="9"/>
      <c r="F374" s="9"/>
      <c r="G374" s="9"/>
      <c r="H374" s="9"/>
    </row>
    <row r="375" spans="1:8" x14ac:dyDescent="0.25">
      <c r="A375" s="10"/>
      <c r="B375" s="10"/>
      <c r="C375" s="9"/>
      <c r="D375" s="9"/>
      <c r="E375" s="9"/>
      <c r="F375" s="9"/>
      <c r="G375" s="9"/>
      <c r="H375" s="9"/>
    </row>
    <row r="376" spans="1:8" x14ac:dyDescent="0.25">
      <c r="A376" s="10"/>
      <c r="B376" s="10"/>
      <c r="C376" s="9"/>
      <c r="D376" s="9"/>
      <c r="E376" s="9"/>
      <c r="F376" s="9"/>
      <c r="G376" s="9"/>
      <c r="H376" s="9"/>
    </row>
    <row r="377" spans="1:8" x14ac:dyDescent="0.25">
      <c r="A377" s="10"/>
      <c r="B377" s="10"/>
      <c r="C377" s="9"/>
      <c r="D377" s="9"/>
      <c r="E377" s="9"/>
      <c r="F377" s="9"/>
      <c r="G377" s="9"/>
      <c r="H377" s="9"/>
    </row>
    <row r="378" spans="1:8" x14ac:dyDescent="0.25">
      <c r="A378" s="10"/>
      <c r="B378" s="10"/>
      <c r="C378" s="9"/>
      <c r="D378" s="9"/>
      <c r="E378" s="9"/>
      <c r="F378" s="9"/>
      <c r="G378" s="9"/>
      <c r="H378" s="9"/>
    </row>
    <row r="379" spans="1:8" x14ac:dyDescent="0.25">
      <c r="A379" s="10"/>
      <c r="B379" s="10"/>
      <c r="C379" s="9"/>
      <c r="D379" s="9"/>
      <c r="E379" s="9"/>
      <c r="F379" s="9"/>
      <c r="G379" s="9"/>
      <c r="H379" s="9"/>
    </row>
    <row r="380" spans="1:8" x14ac:dyDescent="0.25">
      <c r="A380" s="10"/>
      <c r="B380" s="10"/>
      <c r="C380" s="9"/>
      <c r="D380" s="9"/>
      <c r="E380" s="9"/>
      <c r="F380" s="9"/>
      <c r="G380" s="9"/>
      <c r="H380" s="9"/>
    </row>
    <row r="381" spans="1:8" x14ac:dyDescent="0.25">
      <c r="A381" s="10"/>
      <c r="B381" s="10"/>
      <c r="C381" s="9"/>
      <c r="D381" s="9"/>
      <c r="E381" s="9"/>
      <c r="F381" s="9"/>
      <c r="G381" s="9"/>
      <c r="H381" s="9"/>
    </row>
    <row r="382" spans="1:8" x14ac:dyDescent="0.25">
      <c r="A382" s="10"/>
      <c r="B382" s="10"/>
      <c r="C382" s="9"/>
      <c r="D382" s="9"/>
      <c r="E382" s="9"/>
      <c r="F382" s="9"/>
      <c r="G382" s="9"/>
      <c r="H382" s="9"/>
    </row>
    <row r="383" spans="1:8" x14ac:dyDescent="0.25">
      <c r="A383" s="10"/>
      <c r="B383" s="10"/>
      <c r="C383" s="9"/>
      <c r="D383" s="9"/>
      <c r="E383" s="9"/>
      <c r="F383" s="9"/>
      <c r="G383" s="9"/>
      <c r="H383" s="9"/>
    </row>
    <row r="384" spans="1:8" x14ac:dyDescent="0.25">
      <c r="A384" s="10"/>
      <c r="B384" s="10"/>
      <c r="C384" s="9"/>
      <c r="D384" s="9"/>
      <c r="E384" s="9"/>
      <c r="F384" s="9"/>
      <c r="G384" s="9"/>
      <c r="H384" s="9"/>
    </row>
    <row r="385" spans="1:8" x14ac:dyDescent="0.25">
      <c r="A385" s="10"/>
      <c r="B385" s="10"/>
      <c r="C385" s="9"/>
      <c r="D385" s="9"/>
      <c r="E385" s="9"/>
      <c r="F385" s="9"/>
      <c r="G385" s="9"/>
      <c r="H385" s="9"/>
    </row>
    <row r="386" spans="1:8" x14ac:dyDescent="0.25">
      <c r="A386" s="10"/>
      <c r="B386" s="10"/>
      <c r="C386" s="9"/>
      <c r="D386" s="9"/>
      <c r="E386" s="9"/>
      <c r="F386" s="9"/>
      <c r="G386" s="9"/>
      <c r="H386" s="9"/>
    </row>
    <row r="387" spans="1:8" x14ac:dyDescent="0.25">
      <c r="A387" s="10"/>
      <c r="B387" s="10"/>
      <c r="C387" s="9"/>
      <c r="D387" s="9"/>
      <c r="E387" s="9"/>
      <c r="F387" s="9"/>
      <c r="G387" s="9"/>
      <c r="H387" s="9"/>
    </row>
    <row r="388" spans="1:8" x14ac:dyDescent="0.25">
      <c r="A388" s="10"/>
      <c r="B388" s="10"/>
      <c r="C388" s="9"/>
      <c r="D388" s="9"/>
      <c r="E388" s="9"/>
      <c r="F388" s="9"/>
      <c r="G388" s="9"/>
      <c r="H388" s="9"/>
    </row>
    <row r="389" spans="1:8" x14ac:dyDescent="0.25">
      <c r="A389" s="10"/>
      <c r="B389" s="10"/>
      <c r="C389" s="9"/>
      <c r="D389" s="9"/>
      <c r="E389" s="9"/>
      <c r="F389" s="9"/>
      <c r="G389" s="9"/>
      <c r="H389" s="9"/>
    </row>
    <row r="390" spans="1:8" x14ac:dyDescent="0.25">
      <c r="A390" s="10"/>
      <c r="B390" s="10"/>
      <c r="C390" s="9"/>
      <c r="D390" s="9"/>
      <c r="E390" s="9"/>
      <c r="F390" s="9"/>
      <c r="G390" s="9"/>
      <c r="H390" s="9"/>
    </row>
    <row r="391" spans="1:8" x14ac:dyDescent="0.25">
      <c r="A391" s="10"/>
      <c r="B391" s="10"/>
      <c r="C391" s="9"/>
      <c r="D391" s="9"/>
      <c r="E391" s="9"/>
      <c r="F391" s="9"/>
      <c r="G391" s="9"/>
      <c r="H391" s="9"/>
    </row>
    <row r="392" spans="1:8" x14ac:dyDescent="0.25">
      <c r="A392" s="10"/>
      <c r="B392" s="10"/>
      <c r="C392" s="9"/>
      <c r="D392" s="9"/>
      <c r="E392" s="9"/>
      <c r="F392" s="9"/>
      <c r="G392" s="9"/>
      <c r="H392" s="9"/>
    </row>
    <row r="393" spans="1:8" x14ac:dyDescent="0.25">
      <c r="A393" s="10"/>
      <c r="B393" s="10"/>
      <c r="C393" s="9"/>
      <c r="D393" s="9"/>
      <c r="E393" s="9"/>
      <c r="F393" s="9"/>
      <c r="G393" s="9"/>
      <c r="H393" s="9"/>
    </row>
    <row r="394" spans="1:8" x14ac:dyDescent="0.25">
      <c r="A394" s="10"/>
      <c r="B394" s="10"/>
      <c r="C394" s="9"/>
      <c r="D394" s="9"/>
      <c r="E394" s="9"/>
      <c r="F394" s="9"/>
      <c r="G394" s="9"/>
      <c r="H394" s="9"/>
    </row>
    <row r="395" spans="1:8" x14ac:dyDescent="0.25">
      <c r="A395" s="10"/>
      <c r="B395" s="10"/>
      <c r="C395" s="9"/>
      <c r="D395" s="9"/>
      <c r="E395" s="9"/>
      <c r="F395" s="9"/>
      <c r="G395" s="9"/>
      <c r="H395" s="9"/>
    </row>
    <row r="396" spans="1:8" x14ac:dyDescent="0.25">
      <c r="A396" s="10"/>
      <c r="B396" s="10"/>
      <c r="C396" s="9"/>
      <c r="D396" s="9"/>
      <c r="E396" s="9"/>
      <c r="F396" s="9"/>
      <c r="G396" s="9"/>
      <c r="H396" s="9"/>
    </row>
    <row r="397" spans="1:8" x14ac:dyDescent="0.25">
      <c r="A397" s="10"/>
      <c r="B397" s="10"/>
      <c r="C397" s="9"/>
      <c r="D397" s="9"/>
      <c r="E397" s="9"/>
      <c r="F397" s="9"/>
      <c r="G397" s="9"/>
      <c r="H397" s="9"/>
    </row>
    <row r="398" spans="1:8" x14ac:dyDescent="0.25">
      <c r="A398" s="10"/>
      <c r="B398" s="10"/>
      <c r="C398" s="9"/>
      <c r="D398" s="9"/>
      <c r="E398" s="9"/>
      <c r="F398" s="9"/>
      <c r="G398" s="9"/>
      <c r="H398" s="9"/>
    </row>
    <row r="399" spans="1:8" x14ac:dyDescent="0.25">
      <c r="A399" s="10"/>
      <c r="B399" s="10"/>
      <c r="C399" s="9"/>
      <c r="D399" s="9"/>
      <c r="E399" s="9"/>
      <c r="F399" s="9"/>
      <c r="G399" s="9"/>
      <c r="H399" s="9"/>
    </row>
    <row r="400" spans="1:8" x14ac:dyDescent="0.25">
      <c r="A400" s="10"/>
      <c r="B400" s="10"/>
      <c r="C400" s="9"/>
      <c r="D400" s="9"/>
      <c r="E400" s="9"/>
      <c r="F400" s="9"/>
      <c r="G400" s="9"/>
      <c r="H400" s="9"/>
    </row>
    <row r="401" spans="1:8" x14ac:dyDescent="0.25">
      <c r="A401" s="10"/>
      <c r="B401" s="10"/>
      <c r="C401" s="9"/>
      <c r="D401" s="9"/>
      <c r="E401" s="9"/>
      <c r="F401" s="9"/>
      <c r="G401" s="9"/>
      <c r="H401" s="9"/>
    </row>
    <row r="402" spans="1:8" x14ac:dyDescent="0.25">
      <c r="A402" s="10"/>
      <c r="B402" s="10"/>
      <c r="C402" s="9"/>
      <c r="D402" s="9"/>
      <c r="E402" s="9"/>
      <c r="F402" s="9"/>
      <c r="G402" s="9"/>
      <c r="H402" s="9"/>
    </row>
    <row r="403" spans="1:8" x14ac:dyDescent="0.25">
      <c r="A403" s="10"/>
      <c r="B403" s="10"/>
      <c r="C403" s="9"/>
      <c r="D403" s="9"/>
      <c r="E403" s="9"/>
      <c r="F403" s="9"/>
      <c r="G403" s="9"/>
      <c r="H403" s="9"/>
    </row>
    <row r="404" spans="1:8" x14ac:dyDescent="0.25">
      <c r="A404" s="10"/>
      <c r="B404" s="10"/>
      <c r="C404" s="9"/>
      <c r="D404" s="9"/>
      <c r="E404" s="9"/>
      <c r="F404" s="9"/>
      <c r="G404" s="9"/>
      <c r="H404" s="9"/>
    </row>
    <row r="405" spans="1:8" x14ac:dyDescent="0.25">
      <c r="A405" s="10"/>
      <c r="B405" s="10"/>
      <c r="C405" s="9"/>
      <c r="D405" s="9"/>
      <c r="E405" s="9"/>
      <c r="F405" s="9"/>
      <c r="G405" s="9"/>
      <c r="H405" s="9"/>
    </row>
    <row r="406" spans="1:8" x14ac:dyDescent="0.25">
      <c r="A406" s="10"/>
      <c r="B406" s="10"/>
      <c r="C406" s="9"/>
      <c r="D406" s="9"/>
      <c r="E406" s="9"/>
      <c r="F406" s="9"/>
      <c r="G406" s="9"/>
      <c r="H406" s="9"/>
    </row>
    <row r="407" spans="1:8" x14ac:dyDescent="0.25">
      <c r="A407" s="10"/>
      <c r="B407" s="10"/>
      <c r="C407" s="9"/>
      <c r="D407" s="9"/>
      <c r="E407" s="9"/>
      <c r="F407" s="9"/>
      <c r="G407" s="9"/>
      <c r="H407" s="9"/>
    </row>
    <row r="408" spans="1:8" x14ac:dyDescent="0.25">
      <c r="A408" s="10"/>
      <c r="B408" s="10"/>
      <c r="C408" s="9"/>
      <c r="D408" s="9"/>
      <c r="E408" s="9"/>
      <c r="F408" s="9"/>
      <c r="G408" s="9"/>
      <c r="H408" s="9"/>
    </row>
    <row r="409" spans="1:8" x14ac:dyDescent="0.25">
      <c r="A409" s="10"/>
      <c r="B409" s="10"/>
      <c r="C409" s="9"/>
      <c r="D409" s="9"/>
      <c r="E409" s="9"/>
      <c r="F409" s="9"/>
      <c r="G409" s="9"/>
      <c r="H409" s="9"/>
    </row>
    <row r="410" spans="1:8" x14ac:dyDescent="0.25">
      <c r="A410" s="10"/>
      <c r="B410" s="10"/>
      <c r="C410" s="9"/>
      <c r="D410" s="9"/>
      <c r="E410" s="9"/>
      <c r="F410" s="9"/>
      <c r="G410" s="9"/>
      <c r="H410" s="9"/>
    </row>
    <row r="411" spans="1:8" x14ac:dyDescent="0.25">
      <c r="A411" s="10"/>
      <c r="B411" s="10"/>
      <c r="C411" s="9"/>
      <c r="D411" s="9"/>
      <c r="E411" s="9"/>
      <c r="F411" s="9"/>
      <c r="G411" s="9"/>
      <c r="H411" s="9"/>
    </row>
    <row r="412" spans="1:8" x14ac:dyDescent="0.25">
      <c r="A412" s="10"/>
      <c r="B412" s="10"/>
      <c r="C412" s="9"/>
      <c r="D412" s="9"/>
      <c r="E412" s="9"/>
      <c r="F412" s="9"/>
      <c r="G412" s="9"/>
      <c r="H412" s="9"/>
    </row>
    <row r="413" spans="1:8" x14ac:dyDescent="0.25">
      <c r="A413" s="10"/>
      <c r="B413" s="10"/>
      <c r="C413" s="9"/>
      <c r="D413" s="9"/>
      <c r="E413" s="9"/>
      <c r="F413" s="9"/>
      <c r="G413" s="9"/>
      <c r="H413" s="9"/>
    </row>
    <row r="414" spans="1:8" x14ac:dyDescent="0.25">
      <c r="A414" s="10"/>
      <c r="B414" s="10"/>
      <c r="C414" s="9"/>
      <c r="D414" s="9"/>
      <c r="E414" s="9"/>
      <c r="F414" s="9"/>
      <c r="G414" s="9"/>
      <c r="H414" s="9"/>
    </row>
    <row r="415" spans="1:8" x14ac:dyDescent="0.25">
      <c r="A415" s="10"/>
      <c r="B415" s="10"/>
      <c r="C415" s="9"/>
      <c r="D415" s="9"/>
      <c r="E415" s="9"/>
      <c r="F415" s="9"/>
      <c r="G415" s="9"/>
      <c r="H415" s="9"/>
    </row>
    <row r="416" spans="1:8" x14ac:dyDescent="0.25">
      <c r="A416" s="10"/>
      <c r="B416" s="10"/>
      <c r="C416" s="9"/>
      <c r="D416" s="9"/>
      <c r="E416" s="9"/>
      <c r="F416" s="9"/>
      <c r="G416" s="9"/>
      <c r="H416" s="9"/>
    </row>
    <row r="417" spans="1:8" x14ac:dyDescent="0.25">
      <c r="A417" s="10"/>
      <c r="B417" s="10"/>
      <c r="C417" s="9"/>
      <c r="D417" s="9"/>
      <c r="E417" s="9"/>
      <c r="F417" s="9"/>
      <c r="G417" s="9"/>
      <c r="H417" s="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3"/>
  <sheetViews>
    <sheetView workbookViewId="0">
      <selection activeCell="E33" sqref="E33"/>
    </sheetView>
  </sheetViews>
  <sheetFormatPr baseColWidth="10" defaultRowHeight="15.75" x14ac:dyDescent="0.25"/>
  <cols>
    <col min="1" max="1" width="32.25" bestFit="1" customWidth="1"/>
    <col min="2" max="2" width="49" bestFit="1" customWidth="1"/>
    <col min="3" max="3" width="22.75" bestFit="1" customWidth="1"/>
    <col min="4" max="4" width="27.25" bestFit="1" customWidth="1"/>
    <col min="5" max="5" width="28.75" bestFit="1" customWidth="1"/>
    <col min="6" max="6" width="32.75" bestFit="1" customWidth="1"/>
    <col min="7" max="7" width="29.375" bestFit="1" customWidth="1"/>
    <col min="8" max="8" width="23" bestFit="1" customWidth="1"/>
  </cols>
  <sheetData>
    <row r="1" spans="1:8" x14ac:dyDescent="0.25">
      <c r="A1" s="12" t="s">
        <v>398</v>
      </c>
      <c r="B1" s="15" t="s">
        <v>399</v>
      </c>
      <c r="C1" s="12"/>
      <c r="D1" s="12"/>
      <c r="E1" s="12"/>
      <c r="F1" s="12"/>
      <c r="G1" s="12"/>
      <c r="H1" s="12"/>
    </row>
    <row r="2" spans="1:8" x14ac:dyDescent="0.25">
      <c r="A2" s="12" t="s">
        <v>400</v>
      </c>
      <c r="B2" s="14" t="s">
        <v>401</v>
      </c>
      <c r="C2" s="12"/>
      <c r="D2" s="12"/>
      <c r="E2" s="12"/>
      <c r="F2" s="12"/>
      <c r="G2" s="12"/>
      <c r="H2" s="12"/>
    </row>
    <row r="3" spans="1:8" x14ac:dyDescent="0.25">
      <c r="A3" s="12" t="s">
        <v>402</v>
      </c>
      <c r="B3" s="14" t="s">
        <v>403</v>
      </c>
      <c r="C3" s="12"/>
      <c r="D3" s="12"/>
      <c r="E3" s="12"/>
      <c r="F3" s="12"/>
      <c r="G3" s="12"/>
      <c r="H3" s="12"/>
    </row>
    <row r="4" spans="1:8" x14ac:dyDescent="0.25">
      <c r="A4" s="12" t="s">
        <v>404</v>
      </c>
      <c r="B4" s="14" t="s">
        <v>405</v>
      </c>
      <c r="C4" s="12"/>
      <c r="D4" s="12"/>
      <c r="E4" s="12"/>
      <c r="F4" s="12"/>
      <c r="G4" s="12"/>
      <c r="H4" s="12"/>
    </row>
    <row r="5" spans="1:8" x14ac:dyDescent="0.25">
      <c r="A5" s="12" t="s">
        <v>406</v>
      </c>
      <c r="B5" s="14" t="s">
        <v>407</v>
      </c>
      <c r="C5" s="12"/>
      <c r="D5" s="12"/>
      <c r="E5" s="12"/>
      <c r="F5" s="12"/>
      <c r="G5" s="12"/>
      <c r="H5" s="12"/>
    </row>
    <row r="6" spans="1:8" x14ac:dyDescent="0.25">
      <c r="A6" s="12" t="s">
        <v>408</v>
      </c>
      <c r="B6" s="14" t="s">
        <v>409</v>
      </c>
      <c r="C6" s="12"/>
      <c r="D6" s="12"/>
      <c r="E6" s="12"/>
      <c r="F6" s="12"/>
      <c r="G6" s="12"/>
      <c r="H6" s="12"/>
    </row>
    <row r="7" spans="1:8" x14ac:dyDescent="0.25">
      <c r="A7" s="12" t="s">
        <v>462</v>
      </c>
      <c r="B7" s="13" t="s">
        <v>411</v>
      </c>
      <c r="C7" s="13" t="s">
        <v>460</v>
      </c>
      <c r="D7" s="13" t="s">
        <v>412</v>
      </c>
      <c r="E7" s="13" t="s">
        <v>413</v>
      </c>
      <c r="F7" s="13" t="s">
        <v>414</v>
      </c>
      <c r="G7" s="13" t="s">
        <v>415</v>
      </c>
      <c r="H7" s="13" t="s">
        <v>416</v>
      </c>
    </row>
    <row r="8" spans="1:8" x14ac:dyDescent="0.25">
      <c r="A8" s="12"/>
      <c r="B8" s="13"/>
      <c r="C8" s="13"/>
      <c r="D8" s="13"/>
      <c r="E8" s="13"/>
      <c r="F8" s="13"/>
      <c r="G8" s="13"/>
      <c r="H8" s="13"/>
    </row>
    <row r="9" spans="1:8" x14ac:dyDescent="0.25">
      <c r="A9" s="12"/>
      <c r="B9" s="13"/>
      <c r="C9" s="13"/>
      <c r="D9" s="13"/>
      <c r="E9" s="13"/>
      <c r="F9" s="13"/>
      <c r="G9" s="13"/>
      <c r="H9" s="13"/>
    </row>
    <row r="10" spans="1:8" x14ac:dyDescent="0.25">
      <c r="A10" s="12"/>
      <c r="B10" s="13"/>
      <c r="C10" s="13"/>
      <c r="D10" s="13"/>
      <c r="E10" s="13"/>
      <c r="F10" s="13"/>
      <c r="G10" s="13"/>
      <c r="H10" s="13"/>
    </row>
    <row r="11" spans="1:8" x14ac:dyDescent="0.25">
      <c r="A11" s="12"/>
      <c r="B11" s="13"/>
      <c r="C11" s="13"/>
      <c r="D11" s="13"/>
      <c r="E11" s="13"/>
      <c r="F11" s="13"/>
      <c r="G11" s="13"/>
      <c r="H11" s="13"/>
    </row>
    <row r="12" spans="1:8" x14ac:dyDescent="0.25">
      <c r="A12" s="12"/>
      <c r="B12" s="13"/>
      <c r="C12" s="13"/>
      <c r="D12" s="13"/>
      <c r="E12" s="13"/>
      <c r="F12" s="13"/>
      <c r="G12" s="13"/>
      <c r="H12" s="13"/>
    </row>
    <row r="13" spans="1:8" x14ac:dyDescent="0.25">
      <c r="A13" s="12"/>
      <c r="B13" s="13"/>
      <c r="C13" s="13"/>
      <c r="D13" s="13"/>
      <c r="E13" s="13"/>
      <c r="F13" s="13"/>
      <c r="G13" s="13"/>
      <c r="H13" s="13"/>
    </row>
    <row r="14" spans="1:8" x14ac:dyDescent="0.25">
      <c r="A14" s="12"/>
      <c r="B14" s="13"/>
      <c r="C14" s="13"/>
      <c r="D14" s="13"/>
      <c r="E14" s="13"/>
      <c r="F14" s="13"/>
      <c r="G14" s="13"/>
      <c r="H14" s="13"/>
    </row>
    <row r="15" spans="1:8" x14ac:dyDescent="0.25">
      <c r="A15" s="12"/>
      <c r="B15" s="13"/>
      <c r="C15" s="13"/>
      <c r="D15" s="13"/>
      <c r="E15" s="13"/>
      <c r="F15" s="13"/>
      <c r="G15" s="13"/>
      <c r="H15" s="13"/>
    </row>
    <row r="16" spans="1:8" x14ac:dyDescent="0.25">
      <c r="A16" s="12"/>
      <c r="B16" s="13"/>
      <c r="C16" s="13"/>
      <c r="D16" s="13"/>
      <c r="E16" s="13"/>
      <c r="F16" s="13"/>
      <c r="G16" s="13"/>
      <c r="H16" s="13"/>
    </row>
    <row r="17" spans="1:8" x14ac:dyDescent="0.25">
      <c r="A17" s="12"/>
      <c r="B17" s="13"/>
      <c r="C17" s="13"/>
      <c r="D17" s="13"/>
      <c r="E17" s="13"/>
      <c r="F17" s="13"/>
      <c r="G17" s="13"/>
      <c r="H17" s="13"/>
    </row>
    <row r="18" spans="1:8" x14ac:dyDescent="0.25">
      <c r="A18" s="12"/>
      <c r="B18" s="13"/>
      <c r="C18" s="13"/>
      <c r="D18" s="13"/>
      <c r="E18" s="13"/>
      <c r="F18" s="13"/>
      <c r="G18" s="13"/>
      <c r="H18" s="13"/>
    </row>
    <row r="19" spans="1:8" x14ac:dyDescent="0.25">
      <c r="A19" s="12"/>
      <c r="B19" s="13"/>
      <c r="C19" s="13"/>
      <c r="D19" s="13"/>
      <c r="E19" s="13"/>
      <c r="F19" s="13"/>
      <c r="G19" s="13"/>
      <c r="H19" s="13"/>
    </row>
    <row r="20" spans="1:8" x14ac:dyDescent="0.25">
      <c r="A20" s="12"/>
      <c r="B20" s="13"/>
      <c r="C20" s="13"/>
      <c r="D20" s="13"/>
      <c r="E20" s="13"/>
      <c r="F20" s="13"/>
      <c r="G20" s="13"/>
      <c r="H20" s="13"/>
    </row>
    <row r="21" spans="1:8" x14ac:dyDescent="0.25">
      <c r="A21" s="12"/>
      <c r="B21" s="13"/>
      <c r="C21" s="13"/>
      <c r="D21" s="13"/>
      <c r="E21" s="13"/>
      <c r="F21" s="13"/>
      <c r="G21" s="13"/>
      <c r="H21" s="13"/>
    </row>
    <row r="22" spans="1:8" x14ac:dyDescent="0.25">
      <c r="A22" s="12"/>
      <c r="B22" s="13"/>
      <c r="C22" s="13"/>
      <c r="D22" s="13"/>
      <c r="E22" s="13"/>
      <c r="F22" s="13"/>
      <c r="G22" s="13"/>
      <c r="H22" s="13"/>
    </row>
    <row r="23" spans="1:8" x14ac:dyDescent="0.25">
      <c r="A23" s="12"/>
      <c r="B23" s="13"/>
      <c r="C23" s="13"/>
      <c r="D23" s="13"/>
      <c r="E23" s="13"/>
      <c r="F23" s="13"/>
      <c r="G23" s="13"/>
      <c r="H23" s="13"/>
    </row>
    <row r="24" spans="1:8" x14ac:dyDescent="0.25">
      <c r="A24" s="12"/>
      <c r="B24" s="13"/>
      <c r="C24" s="13"/>
      <c r="D24" s="13"/>
      <c r="E24" s="13"/>
      <c r="F24" s="13"/>
      <c r="G24" s="13"/>
      <c r="H24" s="13"/>
    </row>
    <row r="25" spans="1:8" x14ac:dyDescent="0.25">
      <c r="A25" s="12"/>
      <c r="B25" s="13"/>
      <c r="C25" s="13"/>
      <c r="D25" s="13"/>
      <c r="E25" s="13"/>
      <c r="F25" s="13"/>
      <c r="G25" s="13"/>
      <c r="H25" s="13"/>
    </row>
    <row r="26" spans="1:8" x14ac:dyDescent="0.25">
      <c r="A26" s="12"/>
      <c r="B26" s="13"/>
      <c r="C26" s="13"/>
      <c r="D26" s="13"/>
      <c r="E26" s="13"/>
      <c r="F26" s="13"/>
      <c r="G26" s="13"/>
      <c r="H26" s="13"/>
    </row>
    <row r="27" spans="1:8" x14ac:dyDescent="0.25">
      <c r="A27" s="12"/>
      <c r="B27" s="13"/>
      <c r="C27" s="13"/>
      <c r="D27" s="13"/>
      <c r="E27" s="13"/>
      <c r="F27" s="13"/>
      <c r="G27" s="13"/>
      <c r="H27" s="13"/>
    </row>
    <row r="28" spans="1:8" x14ac:dyDescent="0.25">
      <c r="A28" s="12"/>
      <c r="B28" s="13"/>
      <c r="C28" s="13"/>
      <c r="D28" s="13"/>
      <c r="E28" s="13"/>
      <c r="F28" s="13"/>
      <c r="G28" s="13"/>
      <c r="H28" s="13"/>
    </row>
    <row r="29" spans="1:8" x14ac:dyDescent="0.25">
      <c r="A29" s="12"/>
      <c r="B29" s="13"/>
      <c r="C29" s="13"/>
      <c r="D29" s="13"/>
      <c r="E29" s="13"/>
      <c r="F29" s="13"/>
      <c r="G29" s="13"/>
      <c r="H29" s="13"/>
    </row>
    <row r="30" spans="1:8" x14ac:dyDescent="0.25">
      <c r="A30" s="12"/>
      <c r="B30" s="13"/>
      <c r="C30" s="13"/>
      <c r="D30" s="13"/>
      <c r="E30" s="13"/>
      <c r="F30" s="13"/>
      <c r="G30" s="13"/>
      <c r="H30" s="13"/>
    </row>
    <row r="31" spans="1:8" x14ac:dyDescent="0.25">
      <c r="A31" s="12"/>
      <c r="B31" s="13"/>
      <c r="C31" s="13"/>
      <c r="D31" s="13"/>
      <c r="E31" s="13"/>
      <c r="F31" s="13"/>
      <c r="G31" s="13"/>
      <c r="H31" s="13"/>
    </row>
    <row r="32" spans="1:8" x14ac:dyDescent="0.25">
      <c r="A32" s="12"/>
      <c r="B32" s="13"/>
      <c r="C32" s="13"/>
      <c r="D32" s="13"/>
      <c r="E32" s="13"/>
      <c r="F32" s="13"/>
      <c r="G32" s="13"/>
      <c r="H32" s="13"/>
    </row>
    <row r="33" spans="1:8" x14ac:dyDescent="0.25">
      <c r="A33" s="12"/>
      <c r="B33" s="13"/>
      <c r="C33" s="13"/>
      <c r="D33" s="13"/>
      <c r="E33" s="13"/>
      <c r="F33" s="13"/>
      <c r="G33" s="13"/>
      <c r="H33" s="13"/>
    </row>
    <row r="34" spans="1:8" x14ac:dyDescent="0.25">
      <c r="A34" s="12"/>
      <c r="B34" s="13"/>
      <c r="C34" s="13"/>
      <c r="D34" s="13"/>
      <c r="E34" s="13"/>
      <c r="F34" s="13"/>
      <c r="G34" s="13"/>
      <c r="H34" s="13"/>
    </row>
    <row r="35" spans="1:8" x14ac:dyDescent="0.25">
      <c r="A35" s="12"/>
      <c r="B35" s="13"/>
      <c r="C35" s="13"/>
      <c r="D35" s="13"/>
      <c r="E35" s="13"/>
      <c r="F35" s="13"/>
      <c r="G35" s="13"/>
      <c r="H35" s="13"/>
    </row>
    <row r="36" spans="1:8" x14ac:dyDescent="0.25">
      <c r="A36" s="12"/>
      <c r="B36" s="13"/>
      <c r="C36" s="13"/>
      <c r="D36" s="13"/>
      <c r="E36" s="13"/>
      <c r="F36" s="13"/>
      <c r="G36" s="13"/>
      <c r="H36" s="13"/>
    </row>
    <row r="37" spans="1:8" x14ac:dyDescent="0.25">
      <c r="A37" s="12"/>
      <c r="B37" s="13"/>
      <c r="C37" s="13"/>
      <c r="D37" s="13"/>
      <c r="E37" s="13"/>
      <c r="F37" s="13"/>
      <c r="G37" s="13"/>
      <c r="H37" s="13"/>
    </row>
    <row r="38" spans="1:8" x14ac:dyDescent="0.25">
      <c r="A38" s="12"/>
      <c r="B38" s="13"/>
      <c r="C38" s="13"/>
      <c r="D38" s="13"/>
      <c r="E38" s="13"/>
      <c r="F38" s="13"/>
      <c r="G38" s="13"/>
      <c r="H38" s="13"/>
    </row>
    <row r="39" spans="1:8" x14ac:dyDescent="0.25">
      <c r="A39" s="12"/>
      <c r="B39" s="13"/>
      <c r="C39" s="13"/>
      <c r="D39" s="13"/>
      <c r="E39" s="13"/>
      <c r="F39" s="13"/>
      <c r="G39" s="13"/>
      <c r="H39" s="13"/>
    </row>
    <row r="40" spans="1:8" x14ac:dyDescent="0.25">
      <c r="A40" s="12"/>
      <c r="B40" s="13"/>
      <c r="C40" s="13"/>
      <c r="D40" s="13"/>
      <c r="E40" s="13"/>
      <c r="F40" s="13"/>
      <c r="G40" s="13"/>
      <c r="H40" s="13"/>
    </row>
    <row r="41" spans="1:8" x14ac:dyDescent="0.25">
      <c r="A41" s="12"/>
      <c r="B41" s="13"/>
      <c r="C41" s="13"/>
      <c r="D41" s="13"/>
      <c r="E41" s="13"/>
      <c r="F41" s="13"/>
      <c r="G41" s="13"/>
      <c r="H41" s="13"/>
    </row>
    <row r="42" spans="1:8" x14ac:dyDescent="0.25">
      <c r="A42" s="12"/>
      <c r="B42" s="13"/>
      <c r="C42" s="13"/>
      <c r="D42" s="13"/>
      <c r="E42" s="13"/>
      <c r="F42" s="13"/>
      <c r="G42" s="13"/>
      <c r="H42" s="13"/>
    </row>
    <row r="43" spans="1:8" x14ac:dyDescent="0.25">
      <c r="A43" s="12"/>
      <c r="B43" s="13"/>
      <c r="C43" s="13"/>
      <c r="D43" s="13"/>
      <c r="E43" s="13"/>
      <c r="F43" s="13"/>
      <c r="G43" s="13"/>
      <c r="H43" s="13"/>
    </row>
    <row r="44" spans="1:8" x14ac:dyDescent="0.25">
      <c r="A44" s="12"/>
      <c r="B44" s="13"/>
      <c r="C44" s="13"/>
      <c r="D44" s="13"/>
      <c r="E44" s="13"/>
      <c r="F44" s="13"/>
      <c r="G44" s="13"/>
      <c r="H44" s="13"/>
    </row>
    <row r="45" spans="1:8" x14ac:dyDescent="0.25">
      <c r="A45" s="12"/>
      <c r="B45" s="13"/>
      <c r="C45" s="13"/>
      <c r="D45" s="13"/>
      <c r="E45" s="13"/>
      <c r="F45" s="13"/>
      <c r="G45" s="13"/>
      <c r="H45" s="13"/>
    </row>
    <row r="46" spans="1:8" x14ac:dyDescent="0.25">
      <c r="A46" s="12"/>
      <c r="B46" s="13"/>
      <c r="C46" s="13"/>
      <c r="D46" s="13"/>
      <c r="E46" s="13"/>
      <c r="F46" s="13"/>
      <c r="G46" s="13"/>
      <c r="H46" s="13"/>
    </row>
    <row r="47" spans="1:8" x14ac:dyDescent="0.25">
      <c r="A47" s="12"/>
      <c r="B47" s="13"/>
      <c r="C47" s="13"/>
      <c r="D47" s="13"/>
      <c r="E47" s="13"/>
      <c r="F47" s="13"/>
      <c r="G47" s="13"/>
      <c r="H47" s="13"/>
    </row>
    <row r="48" spans="1:8" x14ac:dyDescent="0.25">
      <c r="A48" s="12"/>
      <c r="B48" s="13"/>
      <c r="C48" s="13"/>
      <c r="D48" s="13"/>
      <c r="E48" s="13"/>
      <c r="F48" s="13"/>
      <c r="G48" s="13"/>
      <c r="H48" s="13"/>
    </row>
    <row r="49" spans="1:8" x14ac:dyDescent="0.25">
      <c r="A49" s="12"/>
      <c r="B49" s="13"/>
      <c r="C49" s="13"/>
      <c r="D49" s="13"/>
      <c r="E49" s="13"/>
      <c r="F49" s="13"/>
      <c r="G49" s="13"/>
      <c r="H49" s="13"/>
    </row>
    <row r="50" spans="1:8" x14ac:dyDescent="0.25">
      <c r="A50" s="12"/>
      <c r="B50" s="13"/>
      <c r="C50" s="13"/>
      <c r="D50" s="13"/>
      <c r="E50" s="13"/>
      <c r="F50" s="13"/>
      <c r="G50" s="13"/>
      <c r="H50" s="13"/>
    </row>
    <row r="51" spans="1:8" x14ac:dyDescent="0.25">
      <c r="A51" s="12"/>
      <c r="B51" s="13"/>
      <c r="C51" s="13"/>
      <c r="D51" s="13"/>
      <c r="E51" s="13"/>
      <c r="F51" s="13"/>
      <c r="G51" s="13"/>
      <c r="H51" s="13"/>
    </row>
    <row r="52" spans="1:8" x14ac:dyDescent="0.25">
      <c r="A52" s="12"/>
      <c r="B52" s="13"/>
      <c r="C52" s="13"/>
      <c r="D52" s="13"/>
      <c r="E52" s="13"/>
      <c r="F52" s="13"/>
      <c r="G52" s="13"/>
      <c r="H52" s="13"/>
    </row>
    <row r="53" spans="1:8" x14ac:dyDescent="0.25">
      <c r="A53" s="12"/>
      <c r="B53" s="13"/>
      <c r="C53" s="13"/>
      <c r="D53" s="13"/>
      <c r="E53" s="13"/>
      <c r="F53" s="13"/>
      <c r="G53" s="13"/>
      <c r="H53" s="13"/>
    </row>
    <row r="54" spans="1:8" x14ac:dyDescent="0.25">
      <c r="A54" s="12"/>
      <c r="B54" s="13"/>
      <c r="C54" s="13"/>
      <c r="D54" s="13"/>
      <c r="E54" s="13"/>
      <c r="F54" s="13"/>
      <c r="G54" s="13"/>
      <c r="H54" s="13"/>
    </row>
    <row r="55" spans="1:8" x14ac:dyDescent="0.25">
      <c r="A55" s="12"/>
      <c r="B55" s="13"/>
      <c r="C55" s="13"/>
      <c r="D55" s="13"/>
      <c r="E55" s="13"/>
      <c r="F55" s="13"/>
      <c r="G55" s="13"/>
      <c r="H55" s="13"/>
    </row>
    <row r="56" spans="1:8" x14ac:dyDescent="0.25">
      <c r="A56" s="12"/>
      <c r="B56" s="13"/>
      <c r="C56" s="13"/>
      <c r="D56" s="13"/>
      <c r="E56" s="13"/>
      <c r="F56" s="13"/>
      <c r="G56" s="13"/>
      <c r="H56" s="13"/>
    </row>
    <row r="57" spans="1:8" x14ac:dyDescent="0.25">
      <c r="A57" s="12"/>
      <c r="B57" s="13"/>
      <c r="C57" s="13"/>
      <c r="D57" s="13"/>
      <c r="E57" s="13"/>
      <c r="F57" s="13"/>
      <c r="G57" s="13"/>
      <c r="H57" s="13"/>
    </row>
    <row r="58" spans="1:8" x14ac:dyDescent="0.25">
      <c r="A58" s="12"/>
      <c r="B58" s="13"/>
      <c r="C58" s="13"/>
      <c r="D58" s="13"/>
      <c r="E58" s="13"/>
      <c r="F58" s="13"/>
      <c r="G58" s="13"/>
      <c r="H58" s="13"/>
    </row>
    <row r="59" spans="1:8" x14ac:dyDescent="0.25">
      <c r="A59" s="12"/>
      <c r="B59" s="13"/>
      <c r="C59" s="13"/>
      <c r="D59" s="13"/>
      <c r="E59" s="13"/>
      <c r="F59" s="13"/>
      <c r="G59" s="13"/>
      <c r="H59" s="13"/>
    </row>
    <row r="60" spans="1:8" x14ac:dyDescent="0.25">
      <c r="A60" s="12"/>
      <c r="B60" s="13"/>
      <c r="C60" s="13"/>
      <c r="D60" s="13"/>
      <c r="E60" s="13"/>
      <c r="F60" s="13"/>
      <c r="G60" s="13"/>
      <c r="H60" s="13"/>
    </row>
    <row r="61" spans="1:8" x14ac:dyDescent="0.25">
      <c r="A61" s="12"/>
      <c r="B61" s="13"/>
      <c r="C61" s="13"/>
      <c r="D61" s="13"/>
      <c r="E61" s="13"/>
      <c r="F61" s="13"/>
      <c r="G61" s="13"/>
      <c r="H61" s="13"/>
    </row>
    <row r="62" spans="1:8" x14ac:dyDescent="0.25">
      <c r="A62" s="12"/>
      <c r="B62" s="13"/>
      <c r="C62" s="13"/>
      <c r="D62" s="13"/>
      <c r="E62" s="13"/>
      <c r="F62" s="13"/>
      <c r="G62" s="13"/>
      <c r="H62" s="13"/>
    </row>
    <row r="63" spans="1:8" x14ac:dyDescent="0.25">
      <c r="A63" s="12"/>
      <c r="B63" s="13"/>
      <c r="C63" s="13"/>
      <c r="D63" s="13"/>
      <c r="E63" s="13"/>
      <c r="F63" s="13"/>
      <c r="G63" s="13"/>
      <c r="H63" s="13"/>
    </row>
    <row r="64" spans="1:8" x14ac:dyDescent="0.25">
      <c r="A64" s="12"/>
      <c r="B64" s="13"/>
      <c r="C64" s="13"/>
      <c r="D64" s="13"/>
      <c r="E64" s="13"/>
      <c r="F64" s="13"/>
      <c r="G64" s="13"/>
      <c r="H64" s="13"/>
    </row>
    <row r="65" spans="1:8" x14ac:dyDescent="0.25">
      <c r="A65" s="12"/>
      <c r="B65" s="13"/>
      <c r="C65" s="13"/>
      <c r="D65" s="13"/>
      <c r="E65" s="13"/>
      <c r="F65" s="13"/>
      <c r="G65" s="13"/>
      <c r="H65" s="13"/>
    </row>
    <row r="66" spans="1:8" x14ac:dyDescent="0.25">
      <c r="A66" s="12"/>
      <c r="B66" s="13"/>
      <c r="C66" s="13"/>
      <c r="D66" s="13"/>
      <c r="E66" s="13"/>
      <c r="F66" s="13"/>
      <c r="G66" s="13"/>
      <c r="H66" s="13"/>
    </row>
    <row r="67" spans="1:8" x14ac:dyDescent="0.25">
      <c r="A67" s="12"/>
      <c r="B67" s="13"/>
      <c r="C67" s="13"/>
      <c r="D67" s="13"/>
      <c r="E67" s="13"/>
      <c r="F67" s="13"/>
      <c r="G67" s="13"/>
      <c r="H67" s="13"/>
    </row>
    <row r="68" spans="1:8" x14ac:dyDescent="0.25">
      <c r="A68" s="12"/>
      <c r="B68" s="13"/>
      <c r="C68" s="13"/>
      <c r="D68" s="13"/>
      <c r="E68" s="13"/>
      <c r="F68" s="13"/>
      <c r="G68" s="13"/>
      <c r="H68" s="13"/>
    </row>
    <row r="69" spans="1:8" x14ac:dyDescent="0.25">
      <c r="A69" s="12"/>
      <c r="B69" s="13"/>
      <c r="C69" s="13"/>
      <c r="D69" s="13"/>
      <c r="E69" s="13"/>
      <c r="F69" s="13"/>
      <c r="G69" s="13"/>
      <c r="H69" s="13"/>
    </row>
    <row r="70" spans="1:8" x14ac:dyDescent="0.25">
      <c r="A70" s="12"/>
      <c r="B70" s="13"/>
      <c r="C70" s="13"/>
      <c r="D70" s="13"/>
      <c r="E70" s="13"/>
      <c r="F70" s="13"/>
      <c r="G70" s="13"/>
      <c r="H70" s="13"/>
    </row>
    <row r="71" spans="1:8" x14ac:dyDescent="0.25">
      <c r="A71" s="12"/>
      <c r="B71" s="13"/>
      <c r="C71" s="13"/>
      <c r="D71" s="13"/>
      <c r="E71" s="13"/>
      <c r="F71" s="13"/>
      <c r="G71" s="13"/>
      <c r="H71" s="13"/>
    </row>
    <row r="72" spans="1:8" x14ac:dyDescent="0.25">
      <c r="A72" s="12"/>
      <c r="B72" s="13"/>
      <c r="C72" s="13"/>
      <c r="D72" s="13"/>
      <c r="E72" s="13"/>
      <c r="F72" s="13"/>
      <c r="G72" s="13"/>
      <c r="H72" s="13"/>
    </row>
    <row r="73" spans="1:8" x14ac:dyDescent="0.25">
      <c r="A73" s="12"/>
      <c r="B73" s="13"/>
      <c r="C73" s="13"/>
      <c r="D73" s="13"/>
      <c r="E73" s="13"/>
      <c r="F73" s="13"/>
      <c r="G73" s="13"/>
      <c r="H73" s="13"/>
    </row>
    <row r="74" spans="1:8" x14ac:dyDescent="0.25">
      <c r="A74" s="12"/>
      <c r="B74" s="13"/>
      <c r="C74" s="13"/>
      <c r="D74" s="13"/>
      <c r="E74" s="13"/>
      <c r="F74" s="13"/>
      <c r="G74" s="13"/>
      <c r="H74" s="13"/>
    </row>
    <row r="75" spans="1:8" x14ac:dyDescent="0.25">
      <c r="A75" s="12"/>
      <c r="B75" s="13"/>
      <c r="C75" s="13"/>
      <c r="D75" s="13"/>
      <c r="E75" s="13"/>
      <c r="F75" s="13"/>
      <c r="G75" s="13"/>
      <c r="H75" s="13"/>
    </row>
    <row r="76" spans="1:8" x14ac:dyDescent="0.25">
      <c r="A76" s="12"/>
      <c r="B76" s="13"/>
      <c r="C76" s="13"/>
      <c r="D76" s="13"/>
      <c r="E76" s="13"/>
      <c r="F76" s="13"/>
      <c r="G76" s="13"/>
      <c r="H76" s="13"/>
    </row>
    <row r="77" spans="1:8" x14ac:dyDescent="0.25">
      <c r="A77" s="12"/>
      <c r="B77" s="13"/>
      <c r="C77" s="13"/>
      <c r="D77" s="13"/>
      <c r="E77" s="13"/>
      <c r="F77" s="13"/>
      <c r="G77" s="13"/>
      <c r="H77" s="13"/>
    </row>
    <row r="78" spans="1:8" x14ac:dyDescent="0.25">
      <c r="A78" s="12"/>
      <c r="B78" s="13"/>
      <c r="C78" s="13"/>
      <c r="D78" s="13"/>
      <c r="E78" s="13"/>
      <c r="F78" s="13"/>
      <c r="G78" s="13"/>
      <c r="H78" s="13"/>
    </row>
    <row r="79" spans="1:8" x14ac:dyDescent="0.25">
      <c r="A79" s="12"/>
      <c r="B79" s="13"/>
      <c r="C79" s="13"/>
      <c r="D79" s="13"/>
      <c r="E79" s="13"/>
      <c r="F79" s="13"/>
      <c r="G79" s="13"/>
      <c r="H79" s="13"/>
    </row>
    <row r="80" spans="1:8" x14ac:dyDescent="0.25">
      <c r="A80" s="12"/>
      <c r="B80" s="13"/>
      <c r="C80" s="13"/>
      <c r="D80" s="13"/>
      <c r="E80" s="13"/>
      <c r="F80" s="13"/>
      <c r="G80" s="13"/>
      <c r="H80" s="13"/>
    </row>
    <row r="81" spans="1:8" x14ac:dyDescent="0.25">
      <c r="A81" s="12"/>
      <c r="B81" s="13"/>
      <c r="C81" s="13"/>
      <c r="D81" s="13"/>
      <c r="E81" s="13"/>
      <c r="F81" s="13"/>
      <c r="G81" s="13"/>
      <c r="H81" s="13"/>
    </row>
    <row r="82" spans="1:8" x14ac:dyDescent="0.25">
      <c r="A82" s="12"/>
      <c r="B82" s="13"/>
      <c r="C82" s="13"/>
      <c r="D82" s="13"/>
      <c r="E82" s="13"/>
      <c r="F82" s="13"/>
      <c r="G82" s="13"/>
      <c r="H82" s="13"/>
    </row>
    <row r="83" spans="1:8" x14ac:dyDescent="0.25">
      <c r="A83" s="12"/>
      <c r="B83" s="13"/>
      <c r="C83" s="13"/>
      <c r="D83" s="13"/>
      <c r="E83" s="13"/>
      <c r="F83" s="13"/>
      <c r="G83" s="13"/>
      <c r="H83" s="13"/>
    </row>
    <row r="84" spans="1:8" x14ac:dyDescent="0.25">
      <c r="A84" s="12"/>
      <c r="B84" s="13"/>
      <c r="C84" s="13"/>
      <c r="D84" s="13"/>
      <c r="E84" s="13"/>
      <c r="F84" s="13"/>
      <c r="G84" s="13"/>
      <c r="H84" s="13"/>
    </row>
    <row r="85" spans="1:8" x14ac:dyDescent="0.25">
      <c r="A85" s="12"/>
      <c r="B85" s="13"/>
      <c r="C85" s="13"/>
      <c r="D85" s="13"/>
      <c r="E85" s="13"/>
      <c r="F85" s="13"/>
      <c r="G85" s="13"/>
      <c r="H85" s="13"/>
    </row>
    <row r="86" spans="1:8" x14ac:dyDescent="0.25">
      <c r="A86" s="12"/>
      <c r="B86" s="13"/>
      <c r="C86" s="13"/>
      <c r="D86" s="13"/>
      <c r="E86" s="13"/>
      <c r="F86" s="13"/>
      <c r="G86" s="13"/>
      <c r="H86" s="13"/>
    </row>
    <row r="87" spans="1:8" x14ac:dyDescent="0.25">
      <c r="A87" s="12"/>
      <c r="B87" s="13"/>
      <c r="C87" s="13"/>
      <c r="D87" s="13"/>
      <c r="E87" s="13"/>
      <c r="F87" s="13"/>
      <c r="G87" s="13"/>
      <c r="H87" s="13"/>
    </row>
    <row r="88" spans="1:8" x14ac:dyDescent="0.25">
      <c r="A88" s="12"/>
      <c r="B88" s="13"/>
      <c r="C88" s="13"/>
      <c r="D88" s="13"/>
      <c r="E88" s="13"/>
      <c r="F88" s="13"/>
      <c r="G88" s="13"/>
      <c r="H88" s="13"/>
    </row>
    <row r="89" spans="1:8" x14ac:dyDescent="0.25">
      <c r="A89" s="12"/>
      <c r="B89" s="13"/>
      <c r="C89" s="13"/>
      <c r="D89" s="13"/>
      <c r="E89" s="13"/>
      <c r="F89" s="13"/>
      <c r="G89" s="13"/>
      <c r="H89" s="13"/>
    </row>
    <row r="90" spans="1:8" x14ac:dyDescent="0.25">
      <c r="A90" s="12"/>
      <c r="B90" s="13"/>
      <c r="C90" s="13"/>
      <c r="D90" s="13"/>
      <c r="E90" s="13"/>
      <c r="F90" s="13"/>
      <c r="G90" s="13"/>
      <c r="H90" s="13"/>
    </row>
    <row r="91" spans="1:8" x14ac:dyDescent="0.25">
      <c r="A91" s="12"/>
      <c r="B91" s="13"/>
      <c r="C91" s="13"/>
      <c r="D91" s="13"/>
      <c r="E91" s="13"/>
      <c r="F91" s="13"/>
      <c r="G91" s="13"/>
      <c r="H91" s="13"/>
    </row>
    <row r="92" spans="1:8" x14ac:dyDescent="0.25">
      <c r="A92" s="12"/>
      <c r="B92" s="13"/>
      <c r="C92" s="13"/>
      <c r="D92" s="13"/>
      <c r="E92" s="13"/>
      <c r="F92" s="13"/>
      <c r="G92" s="13"/>
      <c r="H92" s="13"/>
    </row>
    <row r="93" spans="1:8" x14ac:dyDescent="0.25">
      <c r="A93" s="12"/>
      <c r="B93" s="13"/>
      <c r="C93" s="13"/>
      <c r="D93" s="13"/>
      <c r="E93" s="13"/>
      <c r="F93" s="13"/>
      <c r="G93" s="13"/>
      <c r="H93" s="13"/>
    </row>
    <row r="94" spans="1:8" x14ac:dyDescent="0.25">
      <c r="A94" s="12"/>
      <c r="B94" s="13"/>
      <c r="C94" s="13"/>
      <c r="D94" s="13"/>
      <c r="E94" s="13"/>
      <c r="F94" s="13"/>
      <c r="G94" s="13"/>
      <c r="H94" s="13"/>
    </row>
    <row r="95" spans="1:8" x14ac:dyDescent="0.25">
      <c r="A95" s="12"/>
      <c r="B95" s="13"/>
      <c r="C95" s="13"/>
      <c r="D95" s="13"/>
      <c r="E95" s="13"/>
      <c r="F95" s="13"/>
      <c r="G95" s="13"/>
      <c r="H95" s="13"/>
    </row>
    <row r="96" spans="1:8" x14ac:dyDescent="0.25">
      <c r="A96" s="12"/>
      <c r="B96" s="13"/>
      <c r="C96" s="13"/>
      <c r="D96" s="13"/>
      <c r="E96" s="13"/>
      <c r="F96" s="13"/>
      <c r="G96" s="13"/>
      <c r="H96" s="13"/>
    </row>
    <row r="97" spans="1:8" x14ac:dyDescent="0.25">
      <c r="A97" s="12"/>
      <c r="B97" s="13"/>
      <c r="C97" s="13"/>
      <c r="D97" s="13"/>
      <c r="E97" s="13"/>
      <c r="F97" s="13"/>
      <c r="G97" s="13"/>
      <c r="H97" s="13"/>
    </row>
    <row r="98" spans="1:8" x14ac:dyDescent="0.25">
      <c r="A98" s="12"/>
      <c r="B98" s="13"/>
      <c r="C98" s="13"/>
      <c r="D98" s="13"/>
      <c r="E98" s="13"/>
      <c r="F98" s="13"/>
      <c r="G98" s="13"/>
      <c r="H98" s="13"/>
    </row>
    <row r="99" spans="1:8" x14ac:dyDescent="0.25">
      <c r="A99" s="12"/>
      <c r="B99" s="13"/>
      <c r="C99" s="13"/>
      <c r="D99" s="13"/>
      <c r="E99" s="13"/>
      <c r="F99" s="13"/>
      <c r="G99" s="13"/>
      <c r="H99" s="13"/>
    </row>
    <row r="100" spans="1:8" x14ac:dyDescent="0.25">
      <c r="A100" s="12"/>
      <c r="B100" s="13"/>
      <c r="C100" s="13"/>
      <c r="D100" s="13"/>
      <c r="E100" s="13"/>
      <c r="F100" s="13"/>
      <c r="G100" s="13"/>
      <c r="H100" s="13"/>
    </row>
    <row r="101" spans="1:8" x14ac:dyDescent="0.25">
      <c r="A101" s="12"/>
      <c r="B101" s="13"/>
      <c r="C101" s="13"/>
      <c r="D101" s="13"/>
      <c r="E101" s="13"/>
      <c r="F101" s="13"/>
      <c r="G101" s="13"/>
      <c r="H101" s="13"/>
    </row>
    <row r="102" spans="1:8" x14ac:dyDescent="0.25">
      <c r="A102" s="12"/>
      <c r="B102" s="13"/>
      <c r="C102" s="13"/>
      <c r="D102" s="13"/>
      <c r="E102" s="13"/>
      <c r="F102" s="13"/>
      <c r="G102" s="13"/>
      <c r="H102" s="13"/>
    </row>
    <row r="103" spans="1:8" x14ac:dyDescent="0.25">
      <c r="A103" s="12"/>
      <c r="B103" s="13"/>
      <c r="C103" s="13"/>
      <c r="D103" s="13"/>
      <c r="E103" s="13"/>
      <c r="F103" s="13"/>
      <c r="G103" s="13"/>
      <c r="H103" s="13"/>
    </row>
    <row r="104" spans="1:8" x14ac:dyDescent="0.25">
      <c r="A104" s="12"/>
      <c r="B104" s="13"/>
      <c r="C104" s="13"/>
      <c r="D104" s="13"/>
      <c r="E104" s="13"/>
      <c r="F104" s="13"/>
      <c r="G104" s="13"/>
      <c r="H104" s="13"/>
    </row>
    <row r="105" spans="1:8" x14ac:dyDescent="0.25">
      <c r="A105" s="12"/>
      <c r="B105" s="13"/>
      <c r="C105" s="13"/>
      <c r="D105" s="13"/>
      <c r="E105" s="13"/>
      <c r="F105" s="13"/>
      <c r="G105" s="13"/>
      <c r="H105" s="13"/>
    </row>
    <row r="106" spans="1:8" x14ac:dyDescent="0.25">
      <c r="A106" s="12"/>
      <c r="B106" s="13"/>
      <c r="C106" s="13"/>
      <c r="D106" s="13"/>
      <c r="E106" s="13"/>
      <c r="F106" s="13"/>
      <c r="G106" s="13"/>
      <c r="H106" s="13"/>
    </row>
    <row r="107" spans="1:8" x14ac:dyDescent="0.25">
      <c r="A107" s="12"/>
      <c r="B107" s="13"/>
      <c r="C107" s="13"/>
      <c r="D107" s="13"/>
      <c r="E107" s="13"/>
      <c r="F107" s="13"/>
      <c r="G107" s="13"/>
      <c r="H107" s="13"/>
    </row>
    <row r="108" spans="1:8" x14ac:dyDescent="0.25">
      <c r="A108" s="12"/>
      <c r="B108" s="13"/>
      <c r="C108" s="13"/>
      <c r="D108" s="13"/>
      <c r="E108" s="13"/>
      <c r="F108" s="13"/>
      <c r="G108" s="13"/>
      <c r="H108" s="13"/>
    </row>
    <row r="109" spans="1:8" x14ac:dyDescent="0.25">
      <c r="A109" s="12"/>
      <c r="B109" s="13"/>
      <c r="C109" s="13"/>
      <c r="D109" s="13"/>
      <c r="E109" s="13"/>
      <c r="F109" s="13"/>
      <c r="G109" s="13"/>
      <c r="H109" s="13"/>
    </row>
    <row r="110" spans="1:8" x14ac:dyDescent="0.25">
      <c r="A110" s="12"/>
      <c r="B110" s="13"/>
      <c r="C110" s="13"/>
      <c r="D110" s="13"/>
      <c r="E110" s="13"/>
      <c r="F110" s="13"/>
      <c r="G110" s="13"/>
      <c r="H110" s="13"/>
    </row>
    <row r="111" spans="1:8" x14ac:dyDescent="0.25">
      <c r="A111" s="12"/>
      <c r="B111" s="13"/>
      <c r="C111" s="13"/>
      <c r="D111" s="13"/>
      <c r="E111" s="13"/>
      <c r="F111" s="13"/>
      <c r="G111" s="13"/>
      <c r="H111" s="13"/>
    </row>
    <row r="112" spans="1:8" x14ac:dyDescent="0.25">
      <c r="A112" s="12"/>
      <c r="B112" s="13"/>
      <c r="C112" s="13"/>
      <c r="D112" s="13"/>
      <c r="E112" s="13"/>
      <c r="F112" s="13"/>
      <c r="G112" s="13"/>
      <c r="H112" s="13"/>
    </row>
    <row r="113" spans="1:8" x14ac:dyDescent="0.25">
      <c r="A113" s="12"/>
      <c r="B113" s="13"/>
      <c r="C113" s="13"/>
      <c r="D113" s="13"/>
      <c r="E113" s="13"/>
      <c r="F113" s="13"/>
      <c r="G113" s="13"/>
      <c r="H113" s="13"/>
    </row>
    <row r="114" spans="1:8" x14ac:dyDescent="0.25">
      <c r="A114" s="12"/>
      <c r="B114" s="13"/>
      <c r="C114" s="13"/>
      <c r="D114" s="13"/>
      <c r="E114" s="13"/>
      <c r="F114" s="13"/>
      <c r="G114" s="13"/>
      <c r="H114" s="13"/>
    </row>
    <row r="115" spans="1:8" x14ac:dyDescent="0.25">
      <c r="A115" s="12"/>
      <c r="B115" s="13"/>
      <c r="C115" s="13"/>
      <c r="D115" s="13"/>
      <c r="E115" s="13"/>
      <c r="F115" s="13"/>
      <c r="G115" s="13"/>
      <c r="H115" s="13"/>
    </row>
    <row r="116" spans="1:8" x14ac:dyDescent="0.25">
      <c r="A116" s="12"/>
      <c r="B116" s="13"/>
      <c r="C116" s="13"/>
      <c r="D116" s="13"/>
      <c r="E116" s="13"/>
      <c r="F116" s="13"/>
      <c r="G116" s="13"/>
      <c r="H116" s="13"/>
    </row>
    <row r="117" spans="1:8" x14ac:dyDescent="0.25">
      <c r="A117" s="12"/>
      <c r="B117" s="13"/>
      <c r="C117" s="13"/>
      <c r="D117" s="13"/>
      <c r="E117" s="13"/>
      <c r="F117" s="13"/>
      <c r="G117" s="13"/>
      <c r="H117" s="13"/>
    </row>
    <row r="118" spans="1:8" x14ac:dyDescent="0.25">
      <c r="A118" s="12"/>
      <c r="B118" s="13"/>
      <c r="C118" s="13"/>
      <c r="D118" s="13"/>
      <c r="E118" s="13"/>
      <c r="F118" s="13"/>
      <c r="G118" s="13"/>
      <c r="H118" s="13"/>
    </row>
    <row r="119" spans="1:8" x14ac:dyDescent="0.25">
      <c r="A119" s="12"/>
      <c r="B119" s="13"/>
      <c r="C119" s="13"/>
      <c r="D119" s="13"/>
      <c r="E119" s="13"/>
      <c r="F119" s="13"/>
      <c r="G119" s="13"/>
      <c r="H119" s="13"/>
    </row>
    <row r="120" spans="1:8" x14ac:dyDescent="0.25">
      <c r="A120" s="12"/>
      <c r="B120" s="13"/>
      <c r="C120" s="13"/>
      <c r="D120" s="13"/>
      <c r="E120" s="13"/>
      <c r="F120" s="13"/>
      <c r="G120" s="13"/>
      <c r="H120" s="13"/>
    </row>
    <row r="121" spans="1:8" x14ac:dyDescent="0.25">
      <c r="A121" s="12"/>
      <c r="B121" s="13"/>
      <c r="C121" s="13"/>
      <c r="D121" s="13"/>
      <c r="E121" s="13"/>
      <c r="F121" s="13"/>
      <c r="G121" s="13"/>
      <c r="H121" s="13"/>
    </row>
    <row r="122" spans="1:8" x14ac:dyDescent="0.25">
      <c r="A122" s="12"/>
      <c r="B122" s="13"/>
      <c r="C122" s="13"/>
      <c r="D122" s="13"/>
      <c r="E122" s="13"/>
      <c r="F122" s="13"/>
      <c r="G122" s="13"/>
      <c r="H122" s="13"/>
    </row>
    <row r="123" spans="1:8" x14ac:dyDescent="0.25">
      <c r="A123" s="12"/>
      <c r="B123" s="13"/>
      <c r="C123" s="13"/>
      <c r="D123" s="13"/>
      <c r="E123" s="13"/>
      <c r="F123" s="13"/>
      <c r="G123" s="13"/>
      <c r="H123" s="13"/>
    </row>
    <row r="124" spans="1:8" x14ac:dyDescent="0.25">
      <c r="A124" s="12"/>
      <c r="B124" s="13"/>
      <c r="C124" s="13"/>
      <c r="D124" s="13"/>
      <c r="E124" s="13"/>
      <c r="F124" s="13"/>
      <c r="G124" s="13"/>
      <c r="H124" s="13"/>
    </row>
    <row r="125" spans="1:8" x14ac:dyDescent="0.25">
      <c r="A125" s="12"/>
      <c r="B125" s="13"/>
      <c r="C125" s="13"/>
      <c r="D125" s="13"/>
      <c r="E125" s="13"/>
      <c r="F125" s="13"/>
      <c r="G125" s="13"/>
      <c r="H125" s="13"/>
    </row>
    <row r="126" spans="1:8" x14ac:dyDescent="0.25">
      <c r="A126" s="12"/>
      <c r="B126" s="13"/>
      <c r="C126" s="13"/>
      <c r="D126" s="13"/>
      <c r="E126" s="13"/>
      <c r="F126" s="13"/>
      <c r="G126" s="13"/>
      <c r="H126" s="13"/>
    </row>
    <row r="127" spans="1:8" x14ac:dyDescent="0.25">
      <c r="A127" s="12"/>
      <c r="B127" s="13"/>
      <c r="C127" s="13"/>
      <c r="D127" s="13"/>
      <c r="E127" s="13"/>
      <c r="F127" s="13"/>
      <c r="G127" s="13"/>
      <c r="H127" s="13"/>
    </row>
    <row r="128" spans="1:8" x14ac:dyDescent="0.25">
      <c r="A128" s="12"/>
      <c r="B128" s="13"/>
      <c r="C128" s="13"/>
      <c r="D128" s="13"/>
      <c r="E128" s="13"/>
      <c r="F128" s="13"/>
      <c r="G128" s="13"/>
      <c r="H128" s="13"/>
    </row>
    <row r="129" spans="1:8" x14ac:dyDescent="0.25">
      <c r="A129" s="12"/>
      <c r="B129" s="13"/>
      <c r="C129" s="13"/>
      <c r="D129" s="13"/>
      <c r="E129" s="13"/>
      <c r="F129" s="13"/>
      <c r="G129" s="13"/>
      <c r="H129" s="13"/>
    </row>
    <row r="130" spans="1:8" x14ac:dyDescent="0.25">
      <c r="A130" s="12"/>
      <c r="B130" s="13"/>
      <c r="C130" s="13"/>
      <c r="D130" s="13"/>
      <c r="E130" s="13"/>
      <c r="F130" s="13"/>
      <c r="G130" s="13"/>
      <c r="H130" s="13"/>
    </row>
    <row r="131" spans="1:8" x14ac:dyDescent="0.25">
      <c r="A131" s="12"/>
      <c r="B131" s="13"/>
      <c r="C131" s="13"/>
      <c r="D131" s="13"/>
      <c r="E131" s="13"/>
      <c r="F131" s="13"/>
      <c r="G131" s="13"/>
      <c r="H131" s="13"/>
    </row>
    <row r="132" spans="1:8" x14ac:dyDescent="0.25">
      <c r="A132" s="12"/>
      <c r="B132" s="13"/>
      <c r="C132" s="13"/>
      <c r="D132" s="13"/>
      <c r="E132" s="13"/>
      <c r="F132" s="13"/>
      <c r="G132" s="13"/>
      <c r="H132" s="13"/>
    </row>
    <row r="133" spans="1:8" x14ac:dyDescent="0.25">
      <c r="A133" s="12"/>
      <c r="B133" s="13"/>
      <c r="C133" s="13"/>
      <c r="D133" s="13"/>
      <c r="E133" s="13"/>
      <c r="F133" s="13"/>
      <c r="G133" s="13"/>
      <c r="H133" s="13"/>
    </row>
    <row r="134" spans="1:8" x14ac:dyDescent="0.25">
      <c r="A134" s="12"/>
      <c r="B134" s="13"/>
      <c r="C134" s="13"/>
      <c r="D134" s="13"/>
      <c r="E134" s="13"/>
      <c r="F134" s="13"/>
      <c r="G134" s="13"/>
      <c r="H134" s="13"/>
    </row>
    <row r="135" spans="1:8" x14ac:dyDescent="0.25">
      <c r="A135" s="12"/>
      <c r="B135" s="13"/>
      <c r="C135" s="13"/>
      <c r="D135" s="13"/>
      <c r="E135" s="13"/>
      <c r="F135" s="13"/>
      <c r="G135" s="13"/>
      <c r="H135" s="13"/>
    </row>
    <row r="136" spans="1:8" x14ac:dyDescent="0.25">
      <c r="A136" s="12"/>
      <c r="B136" s="13"/>
      <c r="C136" s="13"/>
      <c r="D136" s="13"/>
      <c r="E136" s="13"/>
      <c r="F136" s="13"/>
      <c r="G136" s="13"/>
      <c r="H136" s="13"/>
    </row>
    <row r="137" spans="1:8" x14ac:dyDescent="0.25">
      <c r="A137" s="12"/>
      <c r="B137" s="13"/>
      <c r="C137" s="13"/>
      <c r="D137" s="13"/>
      <c r="E137" s="13"/>
      <c r="F137" s="13"/>
      <c r="G137" s="13"/>
      <c r="H137" s="13"/>
    </row>
    <row r="138" spans="1:8" x14ac:dyDescent="0.25">
      <c r="A138" s="12"/>
      <c r="B138" s="13"/>
      <c r="C138" s="13"/>
      <c r="D138" s="13"/>
      <c r="E138" s="13"/>
      <c r="F138" s="13"/>
      <c r="G138" s="13"/>
      <c r="H138" s="13"/>
    </row>
    <row r="139" spans="1:8" x14ac:dyDescent="0.25">
      <c r="A139" s="12"/>
      <c r="B139" s="13"/>
      <c r="C139" s="13"/>
      <c r="D139" s="13"/>
      <c r="E139" s="13"/>
      <c r="F139" s="13"/>
      <c r="G139" s="13"/>
      <c r="H139" s="13"/>
    </row>
    <row r="140" spans="1:8" x14ac:dyDescent="0.25">
      <c r="A140" s="12"/>
      <c r="B140" s="13"/>
      <c r="C140" s="13"/>
      <c r="D140" s="13"/>
      <c r="E140" s="13"/>
      <c r="F140" s="13"/>
      <c r="G140" s="13"/>
      <c r="H140" s="13"/>
    </row>
    <row r="141" spans="1:8" x14ac:dyDescent="0.25">
      <c r="A141" s="12"/>
      <c r="B141" s="13"/>
      <c r="C141" s="13"/>
      <c r="D141" s="13"/>
      <c r="E141" s="13"/>
      <c r="F141" s="13"/>
      <c r="G141" s="13"/>
      <c r="H141" s="13"/>
    </row>
    <row r="142" spans="1:8" x14ac:dyDescent="0.25">
      <c r="A142" s="12"/>
      <c r="B142" s="13"/>
      <c r="C142" s="13"/>
      <c r="D142" s="13"/>
      <c r="E142" s="13"/>
      <c r="F142" s="13"/>
      <c r="G142" s="13"/>
      <c r="H142" s="13"/>
    </row>
    <row r="143" spans="1:8" x14ac:dyDescent="0.25">
      <c r="A143" s="12"/>
      <c r="B143" s="13"/>
      <c r="C143" s="13"/>
      <c r="D143" s="13"/>
      <c r="E143" s="13"/>
      <c r="F143" s="13"/>
      <c r="G143" s="13"/>
      <c r="H143" s="13"/>
    </row>
    <row r="144" spans="1:8" x14ac:dyDescent="0.25">
      <c r="A144" s="12"/>
      <c r="B144" s="13"/>
      <c r="C144" s="13"/>
      <c r="D144" s="13"/>
      <c r="E144" s="13"/>
      <c r="F144" s="13"/>
      <c r="G144" s="13"/>
      <c r="H144" s="13"/>
    </row>
    <row r="145" spans="1:8" x14ac:dyDescent="0.25">
      <c r="A145" s="12"/>
      <c r="B145" s="13"/>
      <c r="C145" s="13"/>
      <c r="D145" s="13"/>
      <c r="E145" s="13"/>
      <c r="F145" s="13"/>
      <c r="G145" s="13"/>
      <c r="H145" s="13"/>
    </row>
    <row r="146" spans="1:8" x14ac:dyDescent="0.25">
      <c r="A146" s="12"/>
      <c r="B146" s="13"/>
      <c r="C146" s="13"/>
      <c r="D146" s="13"/>
      <c r="E146" s="13"/>
      <c r="F146" s="13"/>
      <c r="G146" s="13"/>
      <c r="H146" s="13"/>
    </row>
    <row r="147" spans="1:8" x14ac:dyDescent="0.25">
      <c r="A147" s="12"/>
      <c r="B147" s="13"/>
      <c r="C147" s="13"/>
      <c r="D147" s="13"/>
      <c r="E147" s="13"/>
      <c r="F147" s="13"/>
      <c r="G147" s="13"/>
      <c r="H147" s="13"/>
    </row>
    <row r="148" spans="1:8" x14ac:dyDescent="0.25">
      <c r="A148" s="12"/>
      <c r="B148" s="13"/>
      <c r="C148" s="13"/>
      <c r="D148" s="13"/>
      <c r="E148" s="13"/>
      <c r="F148" s="13"/>
      <c r="G148" s="13"/>
      <c r="H148" s="13"/>
    </row>
    <row r="149" spans="1:8" x14ac:dyDescent="0.25">
      <c r="A149" s="12"/>
      <c r="B149" s="13"/>
      <c r="C149" s="13"/>
      <c r="D149" s="13"/>
      <c r="E149" s="13"/>
      <c r="F149" s="13"/>
      <c r="G149" s="13"/>
      <c r="H149" s="13"/>
    </row>
    <row r="150" spans="1:8" x14ac:dyDescent="0.25">
      <c r="A150" s="12"/>
      <c r="B150" s="13"/>
      <c r="C150" s="13"/>
      <c r="D150" s="13"/>
      <c r="E150" s="13"/>
      <c r="F150" s="13"/>
      <c r="G150" s="13"/>
      <c r="H150" s="13"/>
    </row>
    <row r="151" spans="1:8" x14ac:dyDescent="0.25">
      <c r="A151" s="12"/>
      <c r="B151" s="13"/>
      <c r="C151" s="13"/>
      <c r="D151" s="13"/>
      <c r="E151" s="13"/>
      <c r="F151" s="13"/>
      <c r="G151" s="13"/>
      <c r="H151" s="13"/>
    </row>
    <row r="152" spans="1:8" x14ac:dyDescent="0.25">
      <c r="A152" s="12"/>
      <c r="B152" s="13"/>
      <c r="C152" s="13"/>
      <c r="D152" s="13"/>
      <c r="E152" s="13"/>
      <c r="F152" s="13"/>
      <c r="G152" s="13"/>
      <c r="H152" s="13"/>
    </row>
    <row r="153" spans="1:8" x14ac:dyDescent="0.25">
      <c r="A153" s="12"/>
      <c r="B153" s="13"/>
      <c r="C153" s="13"/>
      <c r="D153" s="13"/>
      <c r="E153" s="13"/>
      <c r="F153" s="13"/>
      <c r="G153" s="13"/>
      <c r="H153" s="13"/>
    </row>
    <row r="154" spans="1:8" x14ac:dyDescent="0.25">
      <c r="A154" s="12"/>
      <c r="B154" s="13"/>
      <c r="C154" s="13"/>
      <c r="D154" s="13"/>
      <c r="E154" s="13"/>
      <c r="F154" s="13"/>
      <c r="G154" s="13"/>
      <c r="H154" s="13"/>
    </row>
    <row r="155" spans="1:8" x14ac:dyDescent="0.25">
      <c r="A155" s="12"/>
      <c r="B155" s="13"/>
      <c r="C155" s="13"/>
      <c r="D155" s="13"/>
      <c r="E155" s="13"/>
      <c r="F155" s="13"/>
      <c r="G155" s="13"/>
      <c r="H155" s="13"/>
    </row>
    <row r="156" spans="1:8" x14ac:dyDescent="0.25">
      <c r="A156" s="12"/>
      <c r="B156" s="13"/>
      <c r="C156" s="13"/>
      <c r="D156" s="13"/>
      <c r="E156" s="13"/>
      <c r="F156" s="13"/>
      <c r="G156" s="13"/>
      <c r="H156" s="13"/>
    </row>
    <row r="157" spans="1:8" x14ac:dyDescent="0.25">
      <c r="A157" s="12"/>
      <c r="B157" s="13"/>
      <c r="C157" s="13"/>
      <c r="D157" s="13"/>
      <c r="E157" s="13"/>
      <c r="F157" s="13"/>
      <c r="G157" s="13"/>
      <c r="H157" s="13"/>
    </row>
    <row r="158" spans="1:8" x14ac:dyDescent="0.25">
      <c r="A158" s="12"/>
      <c r="B158" s="13"/>
      <c r="C158" s="13"/>
      <c r="D158" s="13"/>
      <c r="E158" s="13"/>
      <c r="F158" s="13"/>
      <c r="G158" s="13"/>
      <c r="H158" s="13"/>
    </row>
    <row r="159" spans="1:8" x14ac:dyDescent="0.25">
      <c r="A159" s="12"/>
      <c r="B159" s="13"/>
      <c r="C159" s="13"/>
      <c r="D159" s="13"/>
      <c r="E159" s="13"/>
      <c r="F159" s="13"/>
      <c r="G159" s="13"/>
      <c r="H159" s="13"/>
    </row>
    <row r="160" spans="1:8" x14ac:dyDescent="0.25">
      <c r="A160" s="12"/>
      <c r="B160" s="13"/>
      <c r="C160" s="13"/>
      <c r="D160" s="13"/>
      <c r="E160" s="13"/>
      <c r="F160" s="13"/>
      <c r="G160" s="13"/>
      <c r="H160" s="13"/>
    </row>
    <row r="161" spans="1:8" x14ac:dyDescent="0.25">
      <c r="A161" s="12"/>
      <c r="B161" s="13"/>
      <c r="C161" s="13"/>
      <c r="D161" s="13"/>
      <c r="E161" s="13"/>
      <c r="F161" s="13"/>
      <c r="G161" s="13"/>
      <c r="H161" s="13"/>
    </row>
    <row r="162" spans="1:8" x14ac:dyDescent="0.25">
      <c r="A162" s="12"/>
      <c r="B162" s="13"/>
      <c r="C162" s="13"/>
      <c r="D162" s="13"/>
      <c r="E162" s="13"/>
      <c r="F162" s="13"/>
      <c r="G162" s="13"/>
      <c r="H162" s="13"/>
    </row>
    <row r="163" spans="1:8" x14ac:dyDescent="0.25">
      <c r="A163" s="12"/>
      <c r="B163" s="13"/>
      <c r="C163" s="13"/>
      <c r="D163" s="13"/>
      <c r="E163" s="13"/>
      <c r="F163" s="13"/>
      <c r="G163" s="13"/>
      <c r="H163" s="13"/>
    </row>
    <row r="164" spans="1:8" x14ac:dyDescent="0.25">
      <c r="A164" s="12"/>
      <c r="B164" s="13"/>
      <c r="C164" s="13"/>
      <c r="D164" s="13"/>
      <c r="E164" s="13"/>
      <c r="F164" s="13"/>
      <c r="G164" s="13"/>
      <c r="H164" s="13"/>
    </row>
    <row r="165" spans="1:8" x14ac:dyDescent="0.25">
      <c r="A165" s="12"/>
      <c r="B165" s="13"/>
      <c r="C165" s="13"/>
      <c r="D165" s="13"/>
      <c r="E165" s="13"/>
      <c r="F165" s="13"/>
      <c r="G165" s="13"/>
      <c r="H165" s="13"/>
    </row>
    <row r="166" spans="1:8" x14ac:dyDescent="0.25">
      <c r="A166" s="12"/>
      <c r="B166" s="13"/>
      <c r="C166" s="13"/>
      <c r="D166" s="13"/>
      <c r="E166" s="13"/>
      <c r="F166" s="13"/>
      <c r="G166" s="13"/>
      <c r="H166" s="13"/>
    </row>
    <row r="167" spans="1:8" x14ac:dyDescent="0.25">
      <c r="A167" s="12"/>
      <c r="B167" s="13"/>
      <c r="C167" s="13"/>
      <c r="D167" s="13"/>
      <c r="E167" s="13"/>
      <c r="F167" s="13"/>
      <c r="G167" s="13"/>
      <c r="H167" s="13"/>
    </row>
    <row r="168" spans="1:8" x14ac:dyDescent="0.25">
      <c r="A168" s="12"/>
      <c r="B168" s="13"/>
      <c r="C168" s="13"/>
      <c r="D168" s="13"/>
      <c r="E168" s="13"/>
      <c r="F168" s="13"/>
      <c r="G168" s="13"/>
      <c r="H168" s="13"/>
    </row>
    <row r="169" spans="1:8" x14ac:dyDescent="0.25">
      <c r="A169" s="12"/>
      <c r="B169" s="13"/>
      <c r="C169" s="13"/>
      <c r="D169" s="13"/>
      <c r="E169" s="13"/>
      <c r="F169" s="13"/>
      <c r="G169" s="13"/>
      <c r="H169" s="13"/>
    </row>
    <row r="170" spans="1:8" x14ac:dyDescent="0.25">
      <c r="A170" s="12"/>
      <c r="B170" s="13"/>
      <c r="C170" s="13"/>
      <c r="D170" s="13"/>
      <c r="E170" s="13"/>
      <c r="F170" s="13"/>
      <c r="G170" s="13"/>
      <c r="H170" s="13"/>
    </row>
    <row r="171" spans="1:8" x14ac:dyDescent="0.25">
      <c r="A171" s="12"/>
      <c r="B171" s="13"/>
      <c r="C171" s="13"/>
      <c r="D171" s="13"/>
      <c r="E171" s="13"/>
      <c r="F171" s="13"/>
      <c r="G171" s="13"/>
      <c r="H171" s="13"/>
    </row>
    <row r="172" spans="1:8" x14ac:dyDescent="0.25">
      <c r="A172" s="12"/>
      <c r="B172" s="13"/>
      <c r="C172" s="13"/>
      <c r="D172" s="13"/>
      <c r="E172" s="13"/>
      <c r="F172" s="13"/>
      <c r="G172" s="13"/>
      <c r="H172" s="13"/>
    </row>
    <row r="173" spans="1:8" x14ac:dyDescent="0.25">
      <c r="A173" s="12"/>
      <c r="B173" s="13"/>
      <c r="C173" s="13"/>
      <c r="D173" s="13"/>
      <c r="E173" s="13"/>
      <c r="F173" s="13"/>
      <c r="G173" s="13"/>
      <c r="H173" s="13"/>
    </row>
    <row r="174" spans="1:8" x14ac:dyDescent="0.25">
      <c r="A174" s="12"/>
      <c r="B174" s="13"/>
      <c r="C174" s="13"/>
      <c r="D174" s="13"/>
      <c r="E174" s="13"/>
      <c r="F174" s="13"/>
      <c r="G174" s="13"/>
      <c r="H174" s="13"/>
    </row>
    <row r="175" spans="1:8" x14ac:dyDescent="0.25">
      <c r="A175" s="12"/>
      <c r="B175" s="13"/>
      <c r="C175" s="13"/>
      <c r="D175" s="13"/>
      <c r="E175" s="13"/>
      <c r="F175" s="13"/>
      <c r="G175" s="13"/>
      <c r="H175" s="13"/>
    </row>
    <row r="176" spans="1:8" x14ac:dyDescent="0.25">
      <c r="A176" s="12"/>
      <c r="B176" s="13"/>
      <c r="C176" s="13"/>
      <c r="D176" s="13"/>
      <c r="E176" s="13"/>
      <c r="F176" s="13"/>
      <c r="G176" s="13"/>
      <c r="H176" s="13"/>
    </row>
    <row r="177" spans="1:8" x14ac:dyDescent="0.25">
      <c r="A177" s="12"/>
      <c r="B177" s="13"/>
      <c r="C177" s="13"/>
      <c r="D177" s="13"/>
      <c r="E177" s="13"/>
      <c r="F177" s="13"/>
      <c r="G177" s="13"/>
      <c r="H177" s="13"/>
    </row>
    <row r="178" spans="1:8" x14ac:dyDescent="0.25">
      <c r="A178" s="12"/>
      <c r="B178" s="13"/>
      <c r="C178" s="13"/>
      <c r="D178" s="13"/>
      <c r="E178" s="13"/>
      <c r="F178" s="13"/>
      <c r="G178" s="13"/>
      <c r="H178" s="13"/>
    </row>
    <row r="179" spans="1:8" x14ac:dyDescent="0.25">
      <c r="A179" s="12"/>
      <c r="B179" s="13"/>
      <c r="C179" s="13"/>
      <c r="D179" s="13"/>
      <c r="E179" s="13"/>
      <c r="F179" s="13"/>
      <c r="G179" s="13"/>
      <c r="H179" s="13"/>
    </row>
    <row r="180" spans="1:8" x14ac:dyDescent="0.25">
      <c r="A180" s="12"/>
      <c r="B180" s="13"/>
      <c r="C180" s="13"/>
      <c r="D180" s="13"/>
      <c r="E180" s="13"/>
      <c r="F180" s="13"/>
      <c r="G180" s="13"/>
      <c r="H180" s="13"/>
    </row>
    <row r="181" spans="1:8" x14ac:dyDescent="0.25">
      <c r="A181" s="12"/>
      <c r="B181" s="13"/>
      <c r="C181" s="13"/>
      <c r="D181" s="13"/>
      <c r="E181" s="13"/>
      <c r="F181" s="13"/>
      <c r="G181" s="13"/>
      <c r="H181" s="13"/>
    </row>
    <row r="182" spans="1:8" x14ac:dyDescent="0.25">
      <c r="A182" s="12"/>
      <c r="B182" s="13"/>
      <c r="C182" s="13"/>
      <c r="D182" s="13"/>
      <c r="E182" s="13"/>
      <c r="F182" s="13"/>
      <c r="G182" s="13"/>
      <c r="H182" s="13"/>
    </row>
    <row r="183" spans="1:8" x14ac:dyDescent="0.25">
      <c r="A183" s="12"/>
      <c r="B183" s="13"/>
      <c r="C183" s="13"/>
      <c r="D183" s="13"/>
      <c r="E183" s="13"/>
      <c r="F183" s="13"/>
      <c r="G183" s="13"/>
      <c r="H183" s="13"/>
    </row>
    <row r="184" spans="1:8" x14ac:dyDescent="0.25">
      <c r="A184" s="12"/>
      <c r="B184" s="13"/>
      <c r="C184" s="13"/>
      <c r="D184" s="13"/>
      <c r="E184" s="13"/>
      <c r="F184" s="13"/>
      <c r="G184" s="13"/>
      <c r="H184" s="13"/>
    </row>
    <row r="185" spans="1:8" x14ac:dyDescent="0.25">
      <c r="A185" s="12"/>
      <c r="B185" s="13"/>
      <c r="C185" s="13"/>
      <c r="D185" s="13"/>
      <c r="E185" s="13"/>
      <c r="F185" s="13"/>
      <c r="G185" s="13"/>
      <c r="H185" s="13"/>
    </row>
    <row r="186" spans="1:8" x14ac:dyDescent="0.25">
      <c r="A186" s="12"/>
      <c r="B186" s="13"/>
      <c r="C186" s="13"/>
      <c r="D186" s="13"/>
      <c r="E186" s="13"/>
      <c r="F186" s="13"/>
      <c r="G186" s="13"/>
      <c r="H186" s="13"/>
    </row>
    <row r="187" spans="1:8" x14ac:dyDescent="0.25">
      <c r="A187" s="12"/>
      <c r="B187" s="13"/>
      <c r="C187" s="13"/>
      <c r="D187" s="13"/>
      <c r="E187" s="13"/>
      <c r="F187" s="13"/>
      <c r="G187" s="13"/>
      <c r="H187" s="13"/>
    </row>
    <row r="188" spans="1:8" x14ac:dyDescent="0.25">
      <c r="A188" s="12"/>
      <c r="B188" s="13"/>
      <c r="C188" s="13"/>
      <c r="D188" s="13"/>
      <c r="E188" s="13"/>
      <c r="F188" s="13"/>
      <c r="G188" s="13"/>
      <c r="H188" s="13"/>
    </row>
    <row r="189" spans="1:8" x14ac:dyDescent="0.25">
      <c r="A189" s="12"/>
      <c r="B189" s="13"/>
      <c r="C189" s="13"/>
      <c r="D189" s="13"/>
      <c r="E189" s="13"/>
      <c r="F189" s="13"/>
      <c r="G189" s="13"/>
      <c r="H189" s="13"/>
    </row>
    <row r="190" spans="1:8" x14ac:dyDescent="0.25">
      <c r="A190" s="12"/>
      <c r="B190" s="13"/>
      <c r="C190" s="13"/>
      <c r="D190" s="13"/>
      <c r="E190" s="13"/>
      <c r="F190" s="13"/>
      <c r="G190" s="13"/>
      <c r="H190" s="13"/>
    </row>
    <row r="191" spans="1:8" x14ac:dyDescent="0.25">
      <c r="A191" s="12"/>
      <c r="B191" s="13"/>
      <c r="C191" s="13"/>
      <c r="D191" s="13"/>
      <c r="E191" s="13"/>
      <c r="F191" s="13"/>
      <c r="G191" s="13"/>
      <c r="H191" s="13"/>
    </row>
    <row r="192" spans="1:8" x14ac:dyDescent="0.25">
      <c r="A192" s="12"/>
      <c r="B192" s="13"/>
      <c r="C192" s="13"/>
      <c r="D192" s="13"/>
      <c r="E192" s="13"/>
      <c r="F192" s="13"/>
      <c r="G192" s="13"/>
      <c r="H192" s="13"/>
    </row>
    <row r="193" spans="1:8" x14ac:dyDescent="0.25">
      <c r="A193" s="12"/>
      <c r="B193" s="13"/>
      <c r="C193" s="13"/>
      <c r="D193" s="13"/>
      <c r="E193" s="13"/>
      <c r="F193" s="13"/>
      <c r="G193" s="13"/>
      <c r="H193" s="13"/>
    </row>
    <row r="194" spans="1:8" x14ac:dyDescent="0.25">
      <c r="A194" s="12"/>
      <c r="B194" s="13"/>
      <c r="C194" s="13"/>
      <c r="D194" s="13"/>
      <c r="E194" s="13"/>
      <c r="F194" s="13"/>
      <c r="G194" s="13"/>
      <c r="H194" s="13"/>
    </row>
    <row r="195" spans="1:8" x14ac:dyDescent="0.25">
      <c r="A195" s="12"/>
      <c r="B195" s="13"/>
      <c r="C195" s="13"/>
      <c r="D195" s="13"/>
      <c r="E195" s="13"/>
      <c r="F195" s="13"/>
      <c r="G195" s="13"/>
      <c r="H195" s="13"/>
    </row>
    <row r="196" spans="1:8" x14ac:dyDescent="0.25">
      <c r="A196" s="12"/>
      <c r="B196" s="13"/>
      <c r="C196" s="13"/>
      <c r="D196" s="13"/>
      <c r="E196" s="13"/>
      <c r="F196" s="13"/>
      <c r="G196" s="13"/>
      <c r="H196" s="13"/>
    </row>
    <row r="197" spans="1:8" x14ac:dyDescent="0.25">
      <c r="A197" s="12"/>
      <c r="B197" s="13"/>
      <c r="C197" s="13"/>
      <c r="D197" s="13"/>
      <c r="E197" s="13"/>
      <c r="F197" s="13"/>
      <c r="G197" s="13"/>
      <c r="H197" s="13"/>
    </row>
    <row r="198" spans="1:8" x14ac:dyDescent="0.25">
      <c r="A198" s="12"/>
      <c r="B198" s="13"/>
      <c r="C198" s="13"/>
      <c r="D198" s="13"/>
      <c r="E198" s="13"/>
      <c r="F198" s="13"/>
      <c r="G198" s="13"/>
      <c r="H198" s="13"/>
    </row>
    <row r="199" spans="1:8" x14ac:dyDescent="0.25">
      <c r="A199" s="12"/>
      <c r="B199" s="13"/>
      <c r="C199" s="13"/>
      <c r="D199" s="13"/>
      <c r="E199" s="13"/>
      <c r="F199" s="13"/>
      <c r="G199" s="13"/>
      <c r="H199" s="13"/>
    </row>
    <row r="200" spans="1:8" x14ac:dyDescent="0.25">
      <c r="A200" s="12"/>
      <c r="B200" s="13"/>
      <c r="C200" s="13"/>
      <c r="D200" s="13"/>
      <c r="E200" s="13"/>
      <c r="F200" s="13"/>
      <c r="G200" s="13"/>
      <c r="H200" s="13"/>
    </row>
    <row r="201" spans="1:8" x14ac:dyDescent="0.25">
      <c r="A201" s="12"/>
      <c r="B201" s="13"/>
      <c r="C201" s="13"/>
      <c r="D201" s="13"/>
      <c r="E201" s="13"/>
      <c r="F201" s="13"/>
      <c r="G201" s="13"/>
      <c r="H201" s="13"/>
    </row>
    <row r="202" spans="1:8" x14ac:dyDescent="0.25">
      <c r="A202" s="12"/>
      <c r="B202" s="13"/>
      <c r="C202" s="13"/>
      <c r="D202" s="13"/>
      <c r="E202" s="13"/>
      <c r="F202" s="13"/>
      <c r="G202" s="13"/>
      <c r="H202" s="13"/>
    </row>
    <row r="203" spans="1:8" x14ac:dyDescent="0.25">
      <c r="A203" s="12"/>
      <c r="B203" s="13"/>
      <c r="C203" s="13"/>
      <c r="D203" s="13"/>
      <c r="E203" s="13"/>
      <c r="F203" s="13"/>
      <c r="G203" s="13"/>
      <c r="H203" s="13"/>
    </row>
    <row r="204" spans="1:8" x14ac:dyDescent="0.25">
      <c r="A204" s="12"/>
      <c r="B204" s="13"/>
      <c r="C204" s="13"/>
      <c r="D204" s="13"/>
      <c r="E204" s="13"/>
      <c r="F204" s="13"/>
      <c r="G204" s="13"/>
      <c r="H204" s="13"/>
    </row>
    <row r="205" spans="1:8" x14ac:dyDescent="0.25">
      <c r="A205" s="12"/>
      <c r="B205" s="13"/>
      <c r="C205" s="13"/>
      <c r="D205" s="13"/>
      <c r="E205" s="13"/>
      <c r="F205" s="13"/>
      <c r="G205" s="13"/>
      <c r="H205" s="13"/>
    </row>
    <row r="206" spans="1:8" x14ac:dyDescent="0.25">
      <c r="A206" s="12"/>
      <c r="B206" s="13"/>
      <c r="C206" s="13"/>
      <c r="D206" s="13"/>
      <c r="E206" s="13"/>
      <c r="F206" s="13"/>
      <c r="G206" s="13"/>
      <c r="H206" s="13"/>
    </row>
    <row r="207" spans="1:8" x14ac:dyDescent="0.25">
      <c r="A207" s="12"/>
      <c r="B207" s="13"/>
      <c r="C207" s="13"/>
      <c r="D207" s="13"/>
      <c r="E207" s="13"/>
      <c r="F207" s="13"/>
      <c r="G207" s="13"/>
      <c r="H207" s="13"/>
    </row>
    <row r="208" spans="1:8" x14ac:dyDescent="0.25">
      <c r="A208" s="12"/>
      <c r="B208" s="13"/>
      <c r="C208" s="13"/>
      <c r="D208" s="13"/>
      <c r="E208" s="13"/>
      <c r="F208" s="13"/>
      <c r="G208" s="13"/>
      <c r="H208" s="13"/>
    </row>
    <row r="209" spans="1:8" x14ac:dyDescent="0.25">
      <c r="A209" s="12"/>
      <c r="B209" s="13"/>
      <c r="C209" s="13"/>
      <c r="D209" s="13"/>
      <c r="E209" s="13"/>
      <c r="F209" s="13"/>
      <c r="G209" s="13"/>
      <c r="H209" s="13"/>
    </row>
    <row r="210" spans="1:8" x14ac:dyDescent="0.25">
      <c r="A210" s="12"/>
      <c r="B210" s="13"/>
      <c r="C210" s="13"/>
      <c r="D210" s="13"/>
      <c r="E210" s="13"/>
      <c r="F210" s="13"/>
      <c r="G210" s="13"/>
      <c r="H210" s="13"/>
    </row>
    <row r="211" spans="1:8" x14ac:dyDescent="0.25">
      <c r="A211" s="12"/>
      <c r="B211" s="13"/>
      <c r="C211" s="13"/>
      <c r="D211" s="13"/>
      <c r="E211" s="13"/>
      <c r="F211" s="13"/>
      <c r="G211" s="13"/>
      <c r="H211" s="13"/>
    </row>
    <row r="212" spans="1:8" x14ac:dyDescent="0.25">
      <c r="A212" s="12"/>
      <c r="B212" s="13"/>
      <c r="C212" s="13"/>
      <c r="D212" s="13"/>
      <c r="E212" s="13"/>
      <c r="F212" s="13"/>
      <c r="G212" s="13"/>
      <c r="H212" s="13"/>
    </row>
    <row r="213" spans="1:8" x14ac:dyDescent="0.25">
      <c r="A213" s="12"/>
      <c r="B213" s="13"/>
      <c r="C213" s="13"/>
      <c r="D213" s="13"/>
      <c r="E213" s="13"/>
      <c r="F213" s="13"/>
      <c r="G213" s="13"/>
      <c r="H213" s="13"/>
    </row>
    <row r="214" spans="1:8" x14ac:dyDescent="0.25">
      <c r="A214" s="12"/>
      <c r="B214" s="13"/>
      <c r="C214" s="13"/>
      <c r="D214" s="13"/>
      <c r="E214" s="13"/>
      <c r="F214" s="13"/>
      <c r="G214" s="13"/>
      <c r="H214" s="13"/>
    </row>
    <row r="215" spans="1:8" x14ac:dyDescent="0.25">
      <c r="A215" s="12"/>
      <c r="B215" s="13"/>
      <c r="C215" s="13"/>
      <c r="D215" s="13"/>
      <c r="E215" s="13"/>
      <c r="F215" s="13"/>
      <c r="G215" s="13"/>
      <c r="H215" s="13"/>
    </row>
    <row r="216" spans="1:8" x14ac:dyDescent="0.25">
      <c r="A216" s="12"/>
      <c r="B216" s="13"/>
      <c r="C216" s="13"/>
      <c r="D216" s="13"/>
      <c r="E216" s="13"/>
      <c r="F216" s="13"/>
      <c r="G216" s="13"/>
      <c r="H216" s="13"/>
    </row>
    <row r="217" spans="1:8" x14ac:dyDescent="0.25">
      <c r="A217" s="12"/>
      <c r="B217" s="13"/>
      <c r="C217" s="13"/>
      <c r="D217" s="13"/>
      <c r="E217" s="13"/>
      <c r="F217" s="13"/>
      <c r="G217" s="13"/>
      <c r="H217" s="13"/>
    </row>
    <row r="218" spans="1:8" x14ac:dyDescent="0.25">
      <c r="A218" s="12"/>
      <c r="B218" s="13"/>
      <c r="C218" s="13"/>
      <c r="D218" s="13"/>
      <c r="E218" s="13"/>
      <c r="F218" s="13"/>
      <c r="G218" s="13"/>
      <c r="H218" s="13"/>
    </row>
    <row r="219" spans="1:8" x14ac:dyDescent="0.25">
      <c r="A219" s="12"/>
      <c r="B219" s="13"/>
      <c r="C219" s="13"/>
      <c r="D219" s="13"/>
      <c r="E219" s="13"/>
      <c r="F219" s="13"/>
      <c r="G219" s="13"/>
      <c r="H219" s="13"/>
    </row>
    <row r="220" spans="1:8" x14ac:dyDescent="0.25">
      <c r="A220" s="12"/>
      <c r="B220" s="13"/>
      <c r="C220" s="13"/>
      <c r="D220" s="13"/>
      <c r="E220" s="13"/>
      <c r="F220" s="13"/>
      <c r="G220" s="13"/>
      <c r="H220" s="13"/>
    </row>
    <row r="221" spans="1:8" x14ac:dyDescent="0.25">
      <c r="A221" s="12"/>
      <c r="B221" s="13"/>
      <c r="C221" s="13"/>
      <c r="D221" s="13"/>
      <c r="E221" s="13"/>
      <c r="F221" s="13"/>
      <c r="G221" s="13"/>
      <c r="H221" s="13"/>
    </row>
    <row r="222" spans="1:8" x14ac:dyDescent="0.25">
      <c r="A222" s="12"/>
      <c r="B222" s="13"/>
      <c r="C222" s="13"/>
      <c r="D222" s="13"/>
      <c r="E222" s="13"/>
      <c r="F222" s="13"/>
      <c r="G222" s="13"/>
      <c r="H222" s="13"/>
    </row>
    <row r="223" spans="1:8" x14ac:dyDescent="0.25">
      <c r="A223" s="12"/>
      <c r="B223" s="13"/>
      <c r="C223" s="13"/>
      <c r="D223" s="13"/>
      <c r="E223" s="13"/>
      <c r="F223" s="13"/>
      <c r="G223" s="13"/>
      <c r="H223" s="13"/>
    </row>
    <row r="224" spans="1:8" x14ac:dyDescent="0.25">
      <c r="A224" s="12"/>
      <c r="B224" s="13"/>
      <c r="C224" s="13"/>
      <c r="D224" s="13"/>
      <c r="E224" s="13"/>
      <c r="F224" s="13"/>
      <c r="G224" s="13"/>
      <c r="H224" s="13"/>
    </row>
    <row r="225" spans="1:8" x14ac:dyDescent="0.25">
      <c r="A225" s="12"/>
      <c r="B225" s="13"/>
      <c r="C225" s="13"/>
      <c r="D225" s="13"/>
      <c r="E225" s="13"/>
      <c r="F225" s="13"/>
      <c r="G225" s="13"/>
      <c r="H225" s="13"/>
    </row>
    <row r="226" spans="1:8" x14ac:dyDescent="0.25">
      <c r="A226" s="12"/>
      <c r="B226" s="13"/>
      <c r="C226" s="13"/>
      <c r="D226" s="13"/>
      <c r="E226" s="13"/>
      <c r="F226" s="13"/>
      <c r="G226" s="13"/>
      <c r="H226" s="13"/>
    </row>
    <row r="227" spans="1:8" x14ac:dyDescent="0.25">
      <c r="A227" s="12"/>
      <c r="B227" s="13"/>
      <c r="C227" s="13"/>
      <c r="D227" s="13"/>
      <c r="E227" s="13"/>
      <c r="F227" s="13"/>
      <c r="G227" s="13"/>
      <c r="H227" s="13"/>
    </row>
    <row r="228" spans="1:8" x14ac:dyDescent="0.25">
      <c r="A228" s="12"/>
      <c r="B228" s="13"/>
      <c r="C228" s="13"/>
      <c r="D228" s="13"/>
      <c r="E228" s="13"/>
      <c r="F228" s="13"/>
      <c r="G228" s="13"/>
      <c r="H228" s="13"/>
    </row>
    <row r="229" spans="1:8" x14ac:dyDescent="0.25">
      <c r="A229" s="12"/>
      <c r="B229" s="13"/>
      <c r="C229" s="13"/>
      <c r="D229" s="13"/>
      <c r="E229" s="13"/>
      <c r="F229" s="13"/>
      <c r="G229" s="13"/>
      <c r="H229" s="13"/>
    </row>
    <row r="230" spans="1:8" x14ac:dyDescent="0.25">
      <c r="A230" s="12"/>
      <c r="B230" s="13"/>
      <c r="C230" s="13"/>
      <c r="D230" s="13"/>
      <c r="E230" s="13"/>
      <c r="F230" s="13"/>
      <c r="G230" s="13"/>
      <c r="H230" s="13"/>
    </row>
    <row r="231" spans="1:8" x14ac:dyDescent="0.25">
      <c r="A231" s="12"/>
      <c r="B231" s="13"/>
      <c r="C231" s="13"/>
      <c r="D231" s="13"/>
      <c r="E231" s="13"/>
      <c r="F231" s="13"/>
      <c r="G231" s="13"/>
      <c r="H231" s="13"/>
    </row>
    <row r="232" spans="1:8" x14ac:dyDescent="0.25">
      <c r="A232" s="12"/>
      <c r="B232" s="13"/>
      <c r="C232" s="13"/>
      <c r="D232" s="13"/>
      <c r="E232" s="13"/>
      <c r="F232" s="13"/>
      <c r="G232" s="13"/>
      <c r="H232" s="13"/>
    </row>
    <row r="233" spans="1:8" x14ac:dyDescent="0.25">
      <c r="A233" s="12"/>
      <c r="B233" s="13"/>
      <c r="C233" s="13"/>
      <c r="D233" s="13"/>
      <c r="E233" s="13"/>
      <c r="F233" s="13"/>
      <c r="G233" s="13"/>
      <c r="H233" s="13"/>
    </row>
    <row r="234" spans="1:8" x14ac:dyDescent="0.25">
      <c r="A234" s="12"/>
      <c r="B234" s="13"/>
      <c r="C234" s="13"/>
      <c r="D234" s="13"/>
      <c r="E234" s="13"/>
      <c r="F234" s="13"/>
      <c r="G234" s="13"/>
      <c r="H234" s="13"/>
    </row>
    <row r="235" spans="1:8" x14ac:dyDescent="0.25">
      <c r="A235" s="12"/>
      <c r="B235" s="13"/>
      <c r="C235" s="13"/>
      <c r="D235" s="13"/>
      <c r="E235" s="13"/>
      <c r="F235" s="13"/>
      <c r="G235" s="13"/>
      <c r="H235" s="13"/>
    </row>
    <row r="236" spans="1:8" x14ac:dyDescent="0.25">
      <c r="A236" s="12"/>
      <c r="B236" s="13"/>
      <c r="C236" s="13"/>
      <c r="D236" s="13"/>
      <c r="E236" s="13"/>
      <c r="F236" s="13"/>
      <c r="G236" s="13"/>
      <c r="H236" s="13"/>
    </row>
    <row r="237" spans="1:8" x14ac:dyDescent="0.25">
      <c r="A237" s="12"/>
      <c r="B237" s="13"/>
      <c r="C237" s="13"/>
      <c r="D237" s="13"/>
      <c r="E237" s="13"/>
      <c r="F237" s="13"/>
      <c r="G237" s="13"/>
      <c r="H237" s="13"/>
    </row>
    <row r="238" spans="1:8" x14ac:dyDescent="0.25">
      <c r="A238" s="12"/>
      <c r="B238" s="13"/>
      <c r="C238" s="13"/>
      <c r="D238" s="13"/>
      <c r="E238" s="13"/>
      <c r="F238" s="13"/>
      <c r="G238" s="13"/>
      <c r="H238" s="13"/>
    </row>
    <row r="239" spans="1:8" x14ac:dyDescent="0.25">
      <c r="A239" s="12"/>
      <c r="B239" s="13"/>
      <c r="C239" s="13"/>
      <c r="D239" s="13"/>
      <c r="E239" s="13"/>
      <c r="F239" s="13"/>
      <c r="G239" s="13"/>
      <c r="H239" s="13"/>
    </row>
    <row r="240" spans="1:8" x14ac:dyDescent="0.25">
      <c r="A240" s="12"/>
      <c r="B240" s="13"/>
      <c r="C240" s="13"/>
      <c r="D240" s="13"/>
      <c r="E240" s="13"/>
      <c r="F240" s="13"/>
      <c r="G240" s="13"/>
      <c r="H240" s="13"/>
    </row>
    <row r="241" spans="1:8" x14ac:dyDescent="0.25">
      <c r="A241" s="12"/>
      <c r="B241" s="13"/>
      <c r="C241" s="13"/>
      <c r="D241" s="13"/>
      <c r="E241" s="13"/>
      <c r="F241" s="13"/>
      <c r="G241" s="13"/>
      <c r="H241" s="13"/>
    </row>
    <row r="242" spans="1:8" x14ac:dyDescent="0.25">
      <c r="A242" s="12"/>
      <c r="B242" s="13"/>
      <c r="C242" s="13"/>
      <c r="D242" s="13"/>
      <c r="E242" s="13"/>
      <c r="F242" s="13"/>
      <c r="G242" s="13"/>
      <c r="H242" s="13"/>
    </row>
    <row r="243" spans="1:8" x14ac:dyDescent="0.25">
      <c r="A243" s="12"/>
      <c r="B243" s="13"/>
      <c r="C243" s="13"/>
      <c r="D243" s="13"/>
      <c r="E243" s="13"/>
      <c r="F243" s="13"/>
      <c r="G243" s="13"/>
      <c r="H243" s="13"/>
    </row>
    <row r="244" spans="1:8" x14ac:dyDescent="0.25">
      <c r="A244" s="12"/>
      <c r="B244" s="13"/>
      <c r="C244" s="13"/>
      <c r="D244" s="13"/>
      <c r="E244" s="13"/>
      <c r="F244" s="13"/>
      <c r="G244" s="13"/>
      <c r="H244" s="13"/>
    </row>
    <row r="245" spans="1:8" x14ac:dyDescent="0.25">
      <c r="A245" s="12"/>
      <c r="B245" s="13"/>
      <c r="C245" s="13"/>
      <c r="D245" s="13"/>
      <c r="E245" s="13"/>
      <c r="F245" s="13"/>
      <c r="G245" s="13"/>
      <c r="H245" s="13"/>
    </row>
    <row r="246" spans="1:8" x14ac:dyDescent="0.25">
      <c r="A246" s="12"/>
      <c r="B246" s="13"/>
      <c r="C246" s="13"/>
      <c r="D246" s="13"/>
      <c r="E246" s="13"/>
      <c r="F246" s="13"/>
      <c r="G246" s="13"/>
      <c r="H246" s="13"/>
    </row>
    <row r="247" spans="1:8" x14ac:dyDescent="0.25">
      <c r="A247" s="12"/>
      <c r="B247" s="13"/>
      <c r="C247" s="13"/>
      <c r="D247" s="13"/>
      <c r="E247" s="13"/>
      <c r="F247" s="13"/>
      <c r="G247" s="13"/>
      <c r="H247" s="13"/>
    </row>
    <row r="248" spans="1:8" x14ac:dyDescent="0.25">
      <c r="A248" s="12"/>
      <c r="B248" s="13"/>
      <c r="C248" s="13"/>
      <c r="D248" s="13"/>
      <c r="E248" s="13"/>
      <c r="F248" s="13"/>
      <c r="G248" s="13"/>
      <c r="H248" s="13"/>
    </row>
    <row r="249" spans="1:8" x14ac:dyDescent="0.25">
      <c r="A249" s="12"/>
      <c r="B249" s="13"/>
      <c r="C249" s="13"/>
      <c r="D249" s="13"/>
      <c r="E249" s="13"/>
      <c r="F249" s="13"/>
      <c r="G249" s="13"/>
      <c r="H249" s="13"/>
    </row>
    <row r="250" spans="1:8" x14ac:dyDescent="0.25">
      <c r="A250" s="12"/>
      <c r="B250" s="13"/>
      <c r="C250" s="13"/>
      <c r="D250" s="13"/>
      <c r="E250" s="13"/>
      <c r="F250" s="13"/>
      <c r="G250" s="13"/>
      <c r="H250" s="13"/>
    </row>
    <row r="251" spans="1:8" x14ac:dyDescent="0.25">
      <c r="A251" s="12"/>
      <c r="B251" s="13"/>
      <c r="C251" s="13"/>
      <c r="D251" s="13"/>
      <c r="E251" s="13"/>
      <c r="F251" s="13"/>
      <c r="G251" s="13"/>
      <c r="H251" s="13"/>
    </row>
    <row r="252" spans="1:8" x14ac:dyDescent="0.25">
      <c r="A252" s="12"/>
      <c r="B252" s="13"/>
      <c r="C252" s="13"/>
      <c r="D252" s="13"/>
      <c r="E252" s="13"/>
      <c r="F252" s="13"/>
      <c r="G252" s="13"/>
      <c r="H252" s="13"/>
    </row>
    <row r="253" spans="1:8" x14ac:dyDescent="0.25">
      <c r="A253" s="12"/>
      <c r="B253" s="13"/>
      <c r="C253" s="13"/>
      <c r="D253" s="13"/>
      <c r="E253" s="13"/>
      <c r="F253" s="13"/>
      <c r="G253" s="13"/>
      <c r="H253" s="13"/>
    </row>
    <row r="254" spans="1:8" x14ac:dyDescent="0.25">
      <c r="A254" s="12"/>
      <c r="B254" s="13"/>
      <c r="C254" s="13"/>
      <c r="D254" s="13"/>
      <c r="E254" s="13"/>
      <c r="F254" s="13"/>
      <c r="G254" s="13"/>
      <c r="H254" s="13"/>
    </row>
    <row r="255" spans="1:8" x14ac:dyDescent="0.25">
      <c r="A255" s="12"/>
      <c r="B255" s="13"/>
      <c r="C255" s="13"/>
      <c r="D255" s="13"/>
      <c r="E255" s="13"/>
      <c r="F255" s="13"/>
      <c r="G255" s="13"/>
      <c r="H255" s="13"/>
    </row>
    <row r="256" spans="1:8" x14ac:dyDescent="0.25">
      <c r="A256" s="12"/>
      <c r="B256" s="13"/>
      <c r="C256" s="13"/>
      <c r="D256" s="13"/>
      <c r="E256" s="13"/>
      <c r="F256" s="13"/>
      <c r="G256" s="13"/>
      <c r="H256" s="13"/>
    </row>
    <row r="257" spans="1:8" x14ac:dyDescent="0.25">
      <c r="A257" s="12"/>
      <c r="B257" s="13"/>
      <c r="C257" s="13"/>
      <c r="D257" s="13"/>
      <c r="E257" s="13"/>
      <c r="F257" s="13"/>
      <c r="G257" s="13"/>
      <c r="H257" s="13"/>
    </row>
    <row r="258" spans="1:8" x14ac:dyDescent="0.25">
      <c r="A258" s="12"/>
      <c r="B258" s="13"/>
      <c r="C258" s="13"/>
      <c r="D258" s="13"/>
      <c r="E258" s="13"/>
      <c r="F258" s="13"/>
      <c r="G258" s="13"/>
      <c r="H258" s="13"/>
    </row>
    <row r="259" spans="1:8" x14ac:dyDescent="0.25">
      <c r="A259" s="12"/>
      <c r="B259" s="13"/>
      <c r="C259" s="13"/>
      <c r="D259" s="13"/>
      <c r="E259" s="13"/>
      <c r="F259" s="13"/>
      <c r="G259" s="13"/>
      <c r="H259" s="13"/>
    </row>
    <row r="260" spans="1:8" x14ac:dyDescent="0.25">
      <c r="A260" s="12"/>
      <c r="B260" s="13"/>
      <c r="C260" s="13"/>
      <c r="D260" s="13"/>
      <c r="E260" s="13"/>
      <c r="F260" s="13"/>
      <c r="G260" s="13"/>
      <c r="H260" s="13"/>
    </row>
    <row r="261" spans="1:8" x14ac:dyDescent="0.25">
      <c r="A261" s="12"/>
      <c r="B261" s="13"/>
      <c r="C261" s="13"/>
      <c r="D261" s="13"/>
      <c r="E261" s="13"/>
      <c r="F261" s="13"/>
      <c r="G261" s="13"/>
      <c r="H261" s="13"/>
    </row>
    <row r="262" spans="1:8" x14ac:dyDescent="0.25">
      <c r="A262" s="12"/>
      <c r="B262" s="13"/>
      <c r="C262" s="13"/>
      <c r="D262" s="13"/>
      <c r="E262" s="13"/>
      <c r="F262" s="13"/>
      <c r="G262" s="13"/>
      <c r="H262" s="13"/>
    </row>
    <row r="263" spans="1:8" x14ac:dyDescent="0.25">
      <c r="A263" s="12"/>
      <c r="B263" s="13"/>
      <c r="C263" s="13"/>
      <c r="D263" s="13"/>
      <c r="E263" s="13"/>
      <c r="F263" s="13"/>
      <c r="G263" s="13"/>
      <c r="H263" s="13"/>
    </row>
    <row r="264" spans="1:8" x14ac:dyDescent="0.25">
      <c r="A264" s="12"/>
      <c r="B264" s="13"/>
      <c r="C264" s="13"/>
      <c r="D264" s="13"/>
      <c r="E264" s="13"/>
      <c r="F264" s="13"/>
      <c r="G264" s="13"/>
      <c r="H264" s="13"/>
    </row>
    <row r="265" spans="1:8" x14ac:dyDescent="0.25">
      <c r="A265" s="12"/>
      <c r="B265" s="13"/>
      <c r="C265" s="13"/>
      <c r="D265" s="13"/>
      <c r="E265" s="13"/>
      <c r="F265" s="13"/>
      <c r="G265" s="13"/>
      <c r="H265" s="13"/>
    </row>
    <row r="266" spans="1:8" x14ac:dyDescent="0.25">
      <c r="A266" s="12"/>
      <c r="B266" s="13"/>
      <c r="C266" s="13"/>
      <c r="D266" s="13"/>
      <c r="E266" s="13"/>
      <c r="F266" s="13"/>
      <c r="G266" s="13"/>
      <c r="H266" s="13"/>
    </row>
    <row r="267" spans="1:8" x14ac:dyDescent="0.25">
      <c r="A267" s="12"/>
      <c r="B267" s="13"/>
      <c r="C267" s="13"/>
      <c r="D267" s="13"/>
      <c r="E267" s="13"/>
      <c r="F267" s="13"/>
      <c r="G267" s="13"/>
      <c r="H267" s="13"/>
    </row>
    <row r="268" spans="1:8" x14ac:dyDescent="0.25">
      <c r="A268" s="12"/>
      <c r="B268" s="13"/>
      <c r="C268" s="13"/>
      <c r="D268" s="13"/>
      <c r="E268" s="13"/>
      <c r="F268" s="13"/>
      <c r="G268" s="13"/>
      <c r="H268" s="13"/>
    </row>
    <row r="269" spans="1:8" x14ac:dyDescent="0.25">
      <c r="A269" s="12"/>
      <c r="B269" s="13"/>
      <c r="C269" s="13"/>
      <c r="D269" s="13"/>
      <c r="E269" s="13"/>
      <c r="F269" s="13"/>
      <c r="G269" s="13"/>
      <c r="H269" s="13"/>
    </row>
    <row r="270" spans="1:8" x14ac:dyDescent="0.25">
      <c r="A270" s="12"/>
      <c r="B270" s="13"/>
      <c r="C270" s="13"/>
      <c r="D270" s="13"/>
      <c r="E270" s="13"/>
      <c r="F270" s="13"/>
      <c r="G270" s="13"/>
      <c r="H270" s="13"/>
    </row>
    <row r="271" spans="1:8" x14ac:dyDescent="0.25">
      <c r="A271" s="12"/>
      <c r="B271" s="13"/>
      <c r="C271" s="13"/>
      <c r="D271" s="13"/>
      <c r="E271" s="13"/>
      <c r="F271" s="13"/>
      <c r="G271" s="13"/>
      <c r="H271" s="13"/>
    </row>
    <row r="272" spans="1:8" x14ac:dyDescent="0.25">
      <c r="A272" s="12"/>
      <c r="B272" s="13"/>
      <c r="C272" s="13"/>
      <c r="D272" s="13"/>
      <c r="E272" s="13"/>
      <c r="F272" s="13"/>
      <c r="G272" s="13"/>
      <c r="H272" s="13"/>
    </row>
    <row r="273" spans="1:8" x14ac:dyDescent="0.25">
      <c r="A273" s="12"/>
      <c r="B273" s="13"/>
      <c r="C273" s="13"/>
      <c r="D273" s="13"/>
      <c r="E273" s="13"/>
      <c r="F273" s="13"/>
      <c r="G273" s="13"/>
      <c r="H273" s="13"/>
    </row>
    <row r="274" spans="1:8" x14ac:dyDescent="0.25">
      <c r="A274" s="12"/>
      <c r="B274" s="13"/>
      <c r="C274" s="13"/>
      <c r="D274" s="13"/>
      <c r="E274" s="13"/>
      <c r="F274" s="13"/>
      <c r="G274" s="13"/>
      <c r="H274" s="13"/>
    </row>
    <row r="275" spans="1:8" x14ac:dyDescent="0.25">
      <c r="A275" s="12"/>
      <c r="B275" s="13"/>
      <c r="C275" s="13"/>
      <c r="D275" s="13"/>
      <c r="E275" s="13"/>
      <c r="F275" s="13"/>
      <c r="G275" s="13"/>
      <c r="H275" s="13"/>
    </row>
    <row r="276" spans="1:8" x14ac:dyDescent="0.25">
      <c r="A276" s="12"/>
      <c r="B276" s="13"/>
      <c r="C276" s="13"/>
      <c r="D276" s="13"/>
      <c r="E276" s="13"/>
      <c r="F276" s="13"/>
      <c r="G276" s="13"/>
      <c r="H276" s="13"/>
    </row>
    <row r="277" spans="1:8" x14ac:dyDescent="0.25">
      <c r="A277" s="12"/>
      <c r="B277" s="13"/>
      <c r="C277" s="13"/>
      <c r="D277" s="13"/>
      <c r="E277" s="13"/>
      <c r="F277" s="13"/>
      <c r="G277" s="13"/>
      <c r="H277" s="13"/>
    </row>
    <row r="278" spans="1:8" x14ac:dyDescent="0.25">
      <c r="A278" s="12"/>
      <c r="B278" s="13"/>
      <c r="C278" s="13"/>
      <c r="D278" s="13"/>
      <c r="E278" s="13"/>
      <c r="F278" s="13"/>
      <c r="G278" s="13"/>
      <c r="H278" s="13"/>
    </row>
    <row r="279" spans="1:8" x14ac:dyDescent="0.25">
      <c r="A279" s="12"/>
      <c r="B279" s="13"/>
      <c r="C279" s="13"/>
      <c r="D279" s="13"/>
      <c r="E279" s="13"/>
      <c r="F279" s="13"/>
      <c r="G279" s="13"/>
      <c r="H279" s="13"/>
    </row>
    <row r="280" spans="1:8" x14ac:dyDescent="0.25">
      <c r="A280" s="12"/>
      <c r="B280" s="13"/>
      <c r="C280" s="13"/>
      <c r="D280" s="13"/>
      <c r="E280" s="13"/>
      <c r="F280" s="13"/>
      <c r="G280" s="13"/>
      <c r="H280" s="13"/>
    </row>
    <row r="281" spans="1:8" x14ac:dyDescent="0.25">
      <c r="A281" s="12"/>
      <c r="B281" s="13"/>
      <c r="C281" s="13"/>
      <c r="D281" s="13"/>
      <c r="E281" s="13"/>
      <c r="F281" s="13"/>
      <c r="G281" s="13"/>
      <c r="H281" s="13"/>
    </row>
    <row r="282" spans="1:8" x14ac:dyDescent="0.25">
      <c r="A282" s="12"/>
      <c r="B282" s="13"/>
      <c r="C282" s="13"/>
      <c r="D282" s="13"/>
      <c r="E282" s="13"/>
      <c r="F282" s="13"/>
      <c r="G282" s="13"/>
      <c r="H282" s="13"/>
    </row>
    <row r="283" spans="1:8" x14ac:dyDescent="0.25">
      <c r="A283" s="12"/>
      <c r="B283" s="13"/>
      <c r="C283" s="13"/>
      <c r="D283" s="13"/>
      <c r="E283" s="13"/>
      <c r="F283" s="13"/>
      <c r="G283" s="13"/>
      <c r="H283" s="13"/>
    </row>
    <row r="284" spans="1:8" x14ac:dyDescent="0.25">
      <c r="A284" s="12"/>
      <c r="B284" s="13"/>
      <c r="C284" s="13"/>
      <c r="D284" s="13"/>
      <c r="E284" s="13"/>
      <c r="F284" s="13"/>
      <c r="G284" s="13"/>
      <c r="H284" s="13"/>
    </row>
    <row r="285" spans="1:8" x14ac:dyDescent="0.25">
      <c r="A285" s="12"/>
      <c r="B285" s="13"/>
      <c r="C285" s="13"/>
      <c r="D285" s="13"/>
      <c r="E285" s="13"/>
      <c r="F285" s="13"/>
      <c r="G285" s="13"/>
      <c r="H285" s="13"/>
    </row>
    <row r="286" spans="1:8" x14ac:dyDescent="0.25">
      <c r="A286" s="12"/>
      <c r="B286" s="13"/>
      <c r="C286" s="13"/>
      <c r="D286" s="13"/>
      <c r="E286" s="13"/>
      <c r="F286" s="13"/>
      <c r="G286" s="13"/>
      <c r="H286" s="13"/>
    </row>
    <row r="287" spans="1:8" x14ac:dyDescent="0.25">
      <c r="A287" s="12"/>
      <c r="B287" s="13"/>
      <c r="C287" s="13"/>
      <c r="D287" s="13"/>
      <c r="E287" s="13"/>
      <c r="F287" s="13"/>
      <c r="G287" s="13"/>
      <c r="H287" s="13"/>
    </row>
    <row r="288" spans="1:8" x14ac:dyDescent="0.25">
      <c r="A288" s="12"/>
      <c r="B288" s="13"/>
      <c r="C288" s="13"/>
      <c r="D288" s="13"/>
      <c r="E288" s="13"/>
      <c r="F288" s="13"/>
      <c r="G288" s="13"/>
      <c r="H288" s="13"/>
    </row>
    <row r="289" spans="1:8" x14ac:dyDescent="0.25">
      <c r="A289" s="12"/>
      <c r="B289" s="13"/>
      <c r="C289" s="13"/>
      <c r="D289" s="13"/>
      <c r="E289" s="13"/>
      <c r="F289" s="13"/>
      <c r="G289" s="13"/>
      <c r="H289" s="13"/>
    </row>
    <row r="290" spans="1:8" x14ac:dyDescent="0.25">
      <c r="A290" s="12"/>
      <c r="B290" s="13"/>
      <c r="C290" s="13"/>
      <c r="D290" s="13"/>
      <c r="E290" s="13"/>
      <c r="F290" s="13"/>
      <c r="G290" s="13"/>
      <c r="H290" s="13"/>
    </row>
    <row r="291" spans="1:8" x14ac:dyDescent="0.25">
      <c r="A291" s="12"/>
      <c r="B291" s="13"/>
      <c r="C291" s="13"/>
      <c r="D291" s="13"/>
      <c r="E291" s="13"/>
      <c r="F291" s="13"/>
      <c r="G291" s="13"/>
      <c r="H291" s="13"/>
    </row>
    <row r="292" spans="1:8" x14ac:dyDescent="0.25">
      <c r="A292" s="12"/>
      <c r="B292" s="13"/>
      <c r="C292" s="13"/>
      <c r="D292" s="13"/>
      <c r="E292" s="13"/>
      <c r="F292" s="13"/>
      <c r="G292" s="13"/>
      <c r="H292" s="13"/>
    </row>
    <row r="293" spans="1:8" x14ac:dyDescent="0.25">
      <c r="A293" s="12"/>
      <c r="B293" s="13"/>
      <c r="C293" s="13"/>
      <c r="D293" s="13"/>
      <c r="E293" s="13"/>
      <c r="F293" s="13"/>
      <c r="G293" s="13"/>
      <c r="H293" s="13"/>
    </row>
    <row r="294" spans="1:8" x14ac:dyDescent="0.25">
      <c r="A294" s="12"/>
      <c r="B294" s="13"/>
      <c r="C294" s="13"/>
      <c r="D294" s="13"/>
      <c r="E294" s="13"/>
      <c r="F294" s="13"/>
      <c r="G294" s="13"/>
      <c r="H294" s="13"/>
    </row>
    <row r="295" spans="1:8" x14ac:dyDescent="0.25">
      <c r="A295" s="12"/>
      <c r="B295" s="13"/>
      <c r="C295" s="13"/>
      <c r="D295" s="13"/>
      <c r="E295" s="13"/>
      <c r="F295" s="13"/>
      <c r="G295" s="13"/>
      <c r="H295" s="13"/>
    </row>
    <row r="296" spans="1:8" x14ac:dyDescent="0.25">
      <c r="A296" s="12"/>
      <c r="B296" s="13"/>
      <c r="C296" s="13"/>
      <c r="D296" s="13"/>
      <c r="E296" s="13"/>
      <c r="F296" s="13"/>
      <c r="G296" s="13"/>
      <c r="H296" s="13"/>
    </row>
    <row r="297" spans="1:8" x14ac:dyDescent="0.25">
      <c r="A297" s="12"/>
      <c r="B297" s="13"/>
      <c r="C297" s="13"/>
      <c r="D297" s="13"/>
      <c r="E297" s="13"/>
      <c r="F297" s="13"/>
      <c r="G297" s="13"/>
      <c r="H297" s="13"/>
    </row>
    <row r="298" spans="1:8" x14ac:dyDescent="0.25">
      <c r="A298" s="12"/>
      <c r="B298" s="13"/>
      <c r="C298" s="13"/>
      <c r="D298" s="13"/>
      <c r="E298" s="13"/>
      <c r="F298" s="13"/>
      <c r="G298" s="13"/>
      <c r="H298" s="13"/>
    </row>
    <row r="299" spans="1:8" x14ac:dyDescent="0.25">
      <c r="A299" s="12"/>
      <c r="B299" s="13"/>
      <c r="C299" s="13"/>
      <c r="D299" s="13"/>
      <c r="E299" s="13"/>
      <c r="F299" s="13"/>
      <c r="G299" s="13"/>
      <c r="H299" s="13"/>
    </row>
    <row r="300" spans="1:8" x14ac:dyDescent="0.25">
      <c r="A300" s="12"/>
      <c r="B300" s="13"/>
      <c r="C300" s="13"/>
      <c r="D300" s="13"/>
      <c r="E300" s="13"/>
      <c r="F300" s="13"/>
      <c r="G300" s="13"/>
      <c r="H300" s="13"/>
    </row>
    <row r="301" spans="1:8" x14ac:dyDescent="0.25">
      <c r="A301" s="12"/>
      <c r="B301" s="13"/>
      <c r="C301" s="13"/>
      <c r="D301" s="13"/>
      <c r="E301" s="13"/>
      <c r="F301" s="13"/>
      <c r="G301" s="13"/>
      <c r="H301" s="13"/>
    </row>
    <row r="302" spans="1:8" x14ac:dyDescent="0.25">
      <c r="A302" s="12"/>
      <c r="B302" s="13"/>
      <c r="C302" s="13"/>
      <c r="D302" s="13"/>
      <c r="E302" s="13"/>
      <c r="F302" s="13"/>
      <c r="G302" s="13"/>
      <c r="H302" s="13"/>
    </row>
    <row r="303" spans="1:8" x14ac:dyDescent="0.25">
      <c r="A303" s="12"/>
      <c r="B303" s="13"/>
      <c r="C303" s="13"/>
      <c r="D303" s="13"/>
      <c r="E303" s="13"/>
      <c r="F303" s="13"/>
      <c r="G303" s="13"/>
      <c r="H303" s="13"/>
    </row>
    <row r="304" spans="1:8" x14ac:dyDescent="0.25">
      <c r="A304" s="12"/>
      <c r="B304" s="13"/>
      <c r="C304" s="13"/>
      <c r="D304" s="13"/>
      <c r="E304" s="13"/>
      <c r="F304" s="13"/>
      <c r="G304" s="13"/>
      <c r="H304" s="13"/>
    </row>
    <row r="305" spans="1:8" x14ac:dyDescent="0.25">
      <c r="A305" s="12"/>
      <c r="B305" s="13"/>
      <c r="C305" s="13"/>
      <c r="D305" s="13"/>
      <c r="E305" s="13"/>
      <c r="F305" s="13"/>
      <c r="G305" s="13"/>
      <c r="H305" s="13"/>
    </row>
    <row r="306" spans="1:8" x14ac:dyDescent="0.25">
      <c r="A306" s="12"/>
      <c r="B306" s="13"/>
      <c r="C306" s="13"/>
      <c r="D306" s="13"/>
      <c r="E306" s="13"/>
      <c r="F306" s="13"/>
      <c r="G306" s="13"/>
      <c r="H306" s="13"/>
    </row>
    <row r="307" spans="1:8" x14ac:dyDescent="0.25">
      <c r="A307" s="12"/>
      <c r="B307" s="13"/>
      <c r="C307" s="13"/>
      <c r="D307" s="13"/>
      <c r="E307" s="13"/>
      <c r="F307" s="13"/>
      <c r="G307" s="13"/>
      <c r="H307" s="13"/>
    </row>
    <row r="308" spans="1:8" x14ac:dyDescent="0.25">
      <c r="A308" s="12"/>
      <c r="B308" s="13"/>
      <c r="C308" s="13"/>
      <c r="D308" s="13"/>
      <c r="E308" s="13"/>
      <c r="F308" s="13"/>
      <c r="G308" s="13"/>
      <c r="H308" s="13"/>
    </row>
    <row r="309" spans="1:8" x14ac:dyDescent="0.25">
      <c r="A309" s="12"/>
      <c r="B309" s="13"/>
      <c r="C309" s="13"/>
      <c r="D309" s="13"/>
      <c r="E309" s="13"/>
      <c r="F309" s="13"/>
      <c r="G309" s="13"/>
      <c r="H309" s="13"/>
    </row>
    <row r="310" spans="1:8" x14ac:dyDescent="0.25">
      <c r="A310" s="12"/>
      <c r="B310" s="13"/>
      <c r="C310" s="13"/>
      <c r="D310" s="13"/>
      <c r="E310" s="13"/>
      <c r="F310" s="13"/>
      <c r="G310" s="13"/>
      <c r="H310" s="13"/>
    </row>
    <row r="311" spans="1:8" x14ac:dyDescent="0.25">
      <c r="A311" s="12"/>
      <c r="B311" s="13"/>
      <c r="C311" s="13"/>
      <c r="D311" s="13"/>
      <c r="E311" s="13"/>
      <c r="F311" s="13"/>
      <c r="G311" s="13"/>
      <c r="H311" s="13"/>
    </row>
    <row r="312" spans="1:8" x14ac:dyDescent="0.25">
      <c r="A312" s="12"/>
      <c r="B312" s="13"/>
      <c r="C312" s="13"/>
      <c r="D312" s="13"/>
      <c r="E312" s="13"/>
      <c r="F312" s="13"/>
      <c r="G312" s="13"/>
      <c r="H312" s="13"/>
    </row>
    <row r="313" spans="1:8" x14ac:dyDescent="0.25">
      <c r="A313" s="12"/>
      <c r="B313" s="13"/>
      <c r="C313" s="13"/>
      <c r="D313" s="13"/>
      <c r="E313" s="13"/>
      <c r="F313" s="13"/>
      <c r="G313" s="13"/>
      <c r="H313" s="13"/>
    </row>
    <row r="314" spans="1:8" x14ac:dyDescent="0.25">
      <c r="A314" s="12"/>
      <c r="B314" s="13"/>
      <c r="C314" s="13"/>
      <c r="D314" s="13"/>
      <c r="E314" s="13"/>
      <c r="F314" s="13"/>
      <c r="G314" s="13"/>
      <c r="H314" s="13"/>
    </row>
    <row r="315" spans="1:8" x14ac:dyDescent="0.25">
      <c r="A315" s="12"/>
      <c r="B315" s="13"/>
      <c r="C315" s="13"/>
      <c r="D315" s="13"/>
      <c r="E315" s="13"/>
      <c r="F315" s="13"/>
      <c r="G315" s="13"/>
      <c r="H315" s="13"/>
    </row>
    <row r="316" spans="1:8" x14ac:dyDescent="0.25">
      <c r="A316" s="12"/>
      <c r="B316" s="13"/>
      <c r="C316" s="13"/>
      <c r="D316" s="13"/>
      <c r="E316" s="13"/>
      <c r="F316" s="13"/>
      <c r="G316" s="13"/>
      <c r="H316" s="13"/>
    </row>
    <row r="317" spans="1:8" x14ac:dyDescent="0.25">
      <c r="A317" s="12"/>
      <c r="B317" s="13"/>
      <c r="C317" s="13"/>
      <c r="D317" s="13"/>
      <c r="E317" s="13"/>
      <c r="F317" s="13"/>
      <c r="G317" s="13"/>
      <c r="H317" s="13"/>
    </row>
    <row r="318" spans="1:8" x14ac:dyDescent="0.25">
      <c r="A318" s="12"/>
      <c r="B318" s="13"/>
      <c r="C318" s="13"/>
      <c r="D318" s="13"/>
      <c r="E318" s="13"/>
      <c r="F318" s="13"/>
      <c r="G318" s="13"/>
      <c r="H318" s="13"/>
    </row>
    <row r="319" spans="1:8" x14ac:dyDescent="0.25">
      <c r="A319" s="12"/>
      <c r="B319" s="13"/>
      <c r="C319" s="13"/>
      <c r="D319" s="13"/>
      <c r="E319" s="13"/>
      <c r="F319" s="13"/>
      <c r="G319" s="13"/>
      <c r="H319" s="13"/>
    </row>
    <row r="320" spans="1:8" x14ac:dyDescent="0.25">
      <c r="A320" s="12"/>
      <c r="B320" s="13"/>
      <c r="C320" s="13"/>
      <c r="D320" s="13"/>
      <c r="E320" s="13"/>
      <c r="F320" s="13"/>
      <c r="G320" s="13"/>
      <c r="H320" s="13"/>
    </row>
    <row r="321" spans="1:8" x14ac:dyDescent="0.25">
      <c r="A321" s="12"/>
      <c r="B321" s="13"/>
      <c r="C321" s="13"/>
      <c r="D321" s="13"/>
      <c r="E321" s="13"/>
      <c r="F321" s="13"/>
      <c r="G321" s="13"/>
      <c r="H321" s="13"/>
    </row>
    <row r="322" spans="1:8" x14ac:dyDescent="0.25">
      <c r="A322" s="12"/>
      <c r="B322" s="13"/>
      <c r="C322" s="13"/>
      <c r="D322" s="13"/>
      <c r="E322" s="13"/>
      <c r="F322" s="13"/>
      <c r="G322" s="13"/>
      <c r="H322" s="13"/>
    </row>
    <row r="323" spans="1:8" x14ac:dyDescent="0.25">
      <c r="A323" s="12"/>
      <c r="B323" s="13"/>
      <c r="C323" s="13"/>
      <c r="D323" s="13"/>
      <c r="E323" s="13"/>
      <c r="F323" s="13"/>
      <c r="G323" s="13"/>
      <c r="H323" s="13"/>
    </row>
    <row r="324" spans="1:8" x14ac:dyDescent="0.25">
      <c r="A324" s="12"/>
      <c r="B324" s="13"/>
      <c r="C324" s="13"/>
      <c r="D324" s="13"/>
      <c r="E324" s="13"/>
      <c r="F324" s="13"/>
      <c r="G324" s="13"/>
      <c r="H324" s="13"/>
    </row>
    <row r="325" spans="1:8" x14ac:dyDescent="0.25">
      <c r="A325" s="12"/>
      <c r="B325" s="13"/>
      <c r="C325" s="13"/>
      <c r="D325" s="13"/>
      <c r="E325" s="13"/>
      <c r="F325" s="13"/>
      <c r="G325" s="13"/>
      <c r="H325" s="13"/>
    </row>
    <row r="326" spans="1:8" x14ac:dyDescent="0.25">
      <c r="A326" s="12"/>
      <c r="B326" s="13"/>
      <c r="C326" s="13"/>
      <c r="D326" s="13"/>
      <c r="E326" s="13"/>
      <c r="F326" s="13"/>
      <c r="G326" s="13"/>
      <c r="H326" s="13"/>
    </row>
    <row r="327" spans="1:8" x14ac:dyDescent="0.25">
      <c r="A327" s="12"/>
      <c r="B327" s="13"/>
      <c r="C327" s="13"/>
      <c r="D327" s="13"/>
      <c r="E327" s="13"/>
      <c r="F327" s="13"/>
      <c r="G327" s="13"/>
      <c r="H327" s="13"/>
    </row>
    <row r="328" spans="1:8" x14ac:dyDescent="0.25">
      <c r="A328" s="12"/>
      <c r="B328" s="13"/>
      <c r="C328" s="13"/>
      <c r="D328" s="13"/>
      <c r="E328" s="13"/>
      <c r="F328" s="13"/>
      <c r="G328" s="13"/>
      <c r="H328" s="13"/>
    </row>
    <row r="329" spans="1:8" x14ac:dyDescent="0.25">
      <c r="A329" s="12"/>
      <c r="B329" s="13"/>
      <c r="C329" s="13"/>
      <c r="D329" s="13"/>
      <c r="E329" s="13"/>
      <c r="F329" s="13"/>
      <c r="G329" s="13"/>
      <c r="H329" s="13"/>
    </row>
    <row r="330" spans="1:8" x14ac:dyDescent="0.25">
      <c r="A330" s="12"/>
      <c r="B330" s="13"/>
      <c r="C330" s="13"/>
      <c r="D330" s="13"/>
      <c r="E330" s="13"/>
      <c r="F330" s="13"/>
      <c r="G330" s="13"/>
      <c r="H330" s="13"/>
    </row>
    <row r="331" spans="1:8" x14ac:dyDescent="0.25">
      <c r="A331" s="12"/>
      <c r="B331" s="13"/>
      <c r="C331" s="13"/>
      <c r="D331" s="13"/>
      <c r="E331" s="13"/>
      <c r="F331" s="13"/>
      <c r="G331" s="13"/>
      <c r="H331" s="13"/>
    </row>
    <row r="332" spans="1:8" x14ac:dyDescent="0.25">
      <c r="A332" s="12"/>
      <c r="B332" s="13"/>
      <c r="C332" s="13"/>
      <c r="D332" s="13"/>
      <c r="E332" s="13"/>
      <c r="F332" s="13"/>
      <c r="G332" s="13"/>
      <c r="H332" s="13"/>
    </row>
    <row r="333" spans="1:8" x14ac:dyDescent="0.25">
      <c r="A333" s="12"/>
      <c r="B333" s="13"/>
      <c r="C333" s="13"/>
      <c r="D333" s="13"/>
      <c r="E333" s="13"/>
      <c r="F333" s="13"/>
      <c r="G333" s="13"/>
      <c r="H333" s="13"/>
    </row>
    <row r="334" spans="1:8" x14ac:dyDescent="0.25">
      <c r="A334" s="12"/>
      <c r="B334" s="13"/>
      <c r="C334" s="13"/>
      <c r="D334" s="13"/>
      <c r="E334" s="13"/>
      <c r="F334" s="13"/>
      <c r="G334" s="13"/>
      <c r="H334" s="13"/>
    </row>
    <row r="335" spans="1:8" x14ac:dyDescent="0.25">
      <c r="A335" s="12"/>
      <c r="B335" s="13"/>
      <c r="C335" s="13"/>
      <c r="D335" s="13"/>
      <c r="E335" s="13"/>
      <c r="F335" s="13"/>
      <c r="G335" s="13"/>
      <c r="H335" s="13"/>
    </row>
    <row r="336" spans="1:8" x14ac:dyDescent="0.25">
      <c r="A336" s="12"/>
      <c r="B336" s="13"/>
      <c r="C336" s="13"/>
      <c r="D336" s="13"/>
      <c r="E336" s="13"/>
      <c r="F336" s="13"/>
      <c r="G336" s="13"/>
      <c r="H336" s="13"/>
    </row>
    <row r="337" spans="1:8" x14ac:dyDescent="0.25">
      <c r="A337" s="12"/>
      <c r="B337" s="13"/>
      <c r="C337" s="13"/>
      <c r="D337" s="13"/>
      <c r="E337" s="13"/>
      <c r="F337" s="13"/>
      <c r="G337" s="13"/>
      <c r="H337" s="13"/>
    </row>
    <row r="338" spans="1:8" x14ac:dyDescent="0.25">
      <c r="A338" s="12"/>
      <c r="B338" s="13"/>
      <c r="C338" s="13"/>
      <c r="D338" s="13"/>
      <c r="E338" s="13"/>
      <c r="F338" s="13"/>
      <c r="G338" s="13"/>
      <c r="H338" s="13"/>
    </row>
    <row r="339" spans="1:8" x14ac:dyDescent="0.25">
      <c r="A339" s="12"/>
      <c r="B339" s="13"/>
      <c r="C339" s="13"/>
      <c r="D339" s="13"/>
      <c r="E339" s="13"/>
      <c r="F339" s="13"/>
      <c r="G339" s="13"/>
      <c r="H339" s="13"/>
    </row>
    <row r="340" spans="1:8" x14ac:dyDescent="0.25">
      <c r="A340" s="12"/>
      <c r="B340" s="13"/>
      <c r="C340" s="13"/>
      <c r="D340" s="13"/>
      <c r="E340" s="13"/>
      <c r="F340" s="13"/>
      <c r="G340" s="13"/>
      <c r="H340" s="13"/>
    </row>
    <row r="341" spans="1:8" x14ac:dyDescent="0.25">
      <c r="A341" s="12"/>
      <c r="B341" s="13"/>
      <c r="C341" s="13"/>
      <c r="D341" s="13"/>
      <c r="E341" s="13"/>
      <c r="F341" s="13"/>
      <c r="G341" s="13"/>
      <c r="H341" s="13"/>
    </row>
    <row r="342" spans="1:8" x14ac:dyDescent="0.25">
      <c r="A342" s="12"/>
      <c r="B342" s="13"/>
      <c r="C342" s="13"/>
      <c r="D342" s="13"/>
      <c r="E342" s="13"/>
      <c r="F342" s="13"/>
      <c r="G342" s="13"/>
      <c r="H342" s="13"/>
    </row>
    <row r="343" spans="1:8" x14ac:dyDescent="0.25">
      <c r="A343" s="12"/>
      <c r="B343" s="13"/>
      <c r="C343" s="13"/>
      <c r="D343" s="13"/>
      <c r="E343" s="13"/>
      <c r="F343" s="13"/>
      <c r="G343" s="13"/>
      <c r="H343" s="13"/>
    </row>
    <row r="344" spans="1:8" x14ac:dyDescent="0.25">
      <c r="A344" s="12"/>
      <c r="B344" s="13"/>
      <c r="C344" s="13"/>
      <c r="D344" s="13"/>
      <c r="E344" s="13"/>
      <c r="F344" s="13"/>
      <c r="G344" s="13"/>
      <c r="H344" s="13"/>
    </row>
    <row r="345" spans="1:8" x14ac:dyDescent="0.25">
      <c r="A345" s="12"/>
      <c r="B345" s="13"/>
      <c r="C345" s="13"/>
      <c r="D345" s="13"/>
      <c r="E345" s="13"/>
      <c r="F345" s="13"/>
      <c r="G345" s="13"/>
      <c r="H345" s="13"/>
    </row>
    <row r="346" spans="1:8" x14ac:dyDescent="0.25">
      <c r="A346" s="12"/>
      <c r="B346" s="13"/>
      <c r="C346" s="13"/>
      <c r="D346" s="13"/>
      <c r="E346" s="13"/>
      <c r="F346" s="13"/>
      <c r="G346" s="13"/>
      <c r="H346" s="13"/>
    </row>
    <row r="347" spans="1:8" x14ac:dyDescent="0.25">
      <c r="A347" s="12"/>
      <c r="B347" s="13"/>
      <c r="C347" s="13"/>
      <c r="D347" s="13"/>
      <c r="E347" s="13"/>
      <c r="F347" s="13"/>
      <c r="G347" s="13"/>
      <c r="H347" s="13"/>
    </row>
    <row r="348" spans="1:8" x14ac:dyDescent="0.25">
      <c r="A348" s="12"/>
      <c r="B348" s="13"/>
      <c r="C348" s="13"/>
      <c r="D348" s="13"/>
      <c r="E348" s="13"/>
      <c r="F348" s="13"/>
      <c r="G348" s="13"/>
      <c r="H348" s="13"/>
    </row>
    <row r="349" spans="1:8" x14ac:dyDescent="0.25">
      <c r="A349" s="12"/>
      <c r="B349" s="13"/>
      <c r="C349" s="13"/>
      <c r="D349" s="13"/>
      <c r="E349" s="13"/>
      <c r="F349" s="13"/>
      <c r="G349" s="13"/>
      <c r="H349" s="13"/>
    </row>
    <row r="350" spans="1:8" x14ac:dyDescent="0.25">
      <c r="A350" s="12"/>
      <c r="B350" s="13"/>
      <c r="C350" s="13"/>
      <c r="D350" s="13"/>
      <c r="E350" s="13"/>
      <c r="F350" s="13"/>
      <c r="G350" s="13"/>
      <c r="H350" s="13"/>
    </row>
    <row r="351" spans="1:8" x14ac:dyDescent="0.25">
      <c r="A351" s="12"/>
      <c r="B351" s="13"/>
      <c r="C351" s="13"/>
      <c r="D351" s="13"/>
      <c r="E351" s="13"/>
      <c r="F351" s="13"/>
      <c r="G351" s="13"/>
      <c r="H351" s="13"/>
    </row>
    <row r="352" spans="1:8" x14ac:dyDescent="0.25">
      <c r="A352" s="12"/>
      <c r="B352" s="13"/>
      <c r="C352" s="13"/>
      <c r="D352" s="13"/>
      <c r="E352" s="13"/>
      <c r="F352" s="13"/>
      <c r="G352" s="13"/>
      <c r="H352" s="13"/>
    </row>
    <row r="353" spans="1:8" x14ac:dyDescent="0.25">
      <c r="A353" s="12"/>
      <c r="B353" s="13"/>
      <c r="C353" s="13"/>
      <c r="D353" s="13"/>
      <c r="E353" s="13"/>
      <c r="F353" s="13"/>
      <c r="G353" s="13"/>
      <c r="H353" s="13"/>
    </row>
    <row r="354" spans="1:8" x14ac:dyDescent="0.25">
      <c r="A354" s="12"/>
      <c r="B354" s="13"/>
      <c r="C354" s="13"/>
      <c r="D354" s="13"/>
      <c r="E354" s="13"/>
      <c r="F354" s="13"/>
      <c r="G354" s="13"/>
      <c r="H354" s="13"/>
    </row>
    <row r="355" spans="1:8" x14ac:dyDescent="0.25">
      <c r="A355" s="12"/>
      <c r="B355" s="13"/>
      <c r="C355" s="13"/>
      <c r="D355" s="13"/>
      <c r="E355" s="13"/>
      <c r="F355" s="13"/>
      <c r="G355" s="13"/>
      <c r="H355" s="13"/>
    </row>
    <row r="356" spans="1:8" x14ac:dyDescent="0.25">
      <c r="A356" s="12"/>
      <c r="B356" s="13"/>
      <c r="C356" s="13"/>
      <c r="D356" s="13"/>
      <c r="E356" s="13"/>
      <c r="F356" s="13"/>
      <c r="G356" s="13"/>
      <c r="H356" s="13"/>
    </row>
    <row r="357" spans="1:8" x14ac:dyDescent="0.25">
      <c r="A357" s="12"/>
      <c r="B357" s="13"/>
      <c r="C357" s="13"/>
      <c r="D357" s="13"/>
      <c r="E357" s="13"/>
      <c r="F357" s="13"/>
      <c r="G357" s="13"/>
      <c r="H357" s="13"/>
    </row>
    <row r="358" spans="1:8" x14ac:dyDescent="0.25">
      <c r="A358" s="12"/>
      <c r="B358" s="13"/>
      <c r="C358" s="13"/>
      <c r="D358" s="13"/>
      <c r="E358" s="13"/>
      <c r="F358" s="13"/>
      <c r="G358" s="13"/>
      <c r="H358" s="13"/>
    </row>
    <row r="359" spans="1:8" x14ac:dyDescent="0.25">
      <c r="A359" s="12"/>
      <c r="B359" s="13"/>
      <c r="C359" s="13"/>
      <c r="D359" s="13"/>
      <c r="E359" s="13"/>
      <c r="F359" s="13"/>
      <c r="G359" s="13"/>
      <c r="H359" s="13"/>
    </row>
    <row r="360" spans="1:8" x14ac:dyDescent="0.25">
      <c r="A360" s="12"/>
      <c r="B360" s="13"/>
      <c r="C360" s="13"/>
      <c r="D360" s="13"/>
      <c r="E360" s="13"/>
      <c r="F360" s="13"/>
      <c r="G360" s="13"/>
      <c r="H360" s="13"/>
    </row>
    <row r="361" spans="1:8" x14ac:dyDescent="0.25">
      <c r="A361" s="12"/>
      <c r="B361" s="13"/>
      <c r="C361" s="13"/>
      <c r="D361" s="13"/>
      <c r="E361" s="13"/>
      <c r="F361" s="13"/>
      <c r="G361" s="13"/>
      <c r="H361" s="13"/>
    </row>
    <row r="362" spans="1:8" x14ac:dyDescent="0.25">
      <c r="A362" s="12"/>
      <c r="B362" s="13"/>
      <c r="C362" s="13"/>
      <c r="D362" s="13"/>
      <c r="E362" s="13"/>
      <c r="F362" s="13"/>
      <c r="G362" s="13"/>
      <c r="H362" s="13"/>
    </row>
    <row r="363" spans="1:8" x14ac:dyDescent="0.25">
      <c r="A363" s="12"/>
      <c r="B363" s="13"/>
      <c r="C363" s="13"/>
      <c r="D363" s="13"/>
      <c r="E363" s="13"/>
      <c r="F363" s="13"/>
      <c r="G363" s="13"/>
      <c r="H363" s="13"/>
    </row>
    <row r="364" spans="1:8" x14ac:dyDescent="0.25">
      <c r="A364" s="12"/>
      <c r="B364" s="13"/>
      <c r="C364" s="13"/>
      <c r="D364" s="13"/>
      <c r="E364" s="13"/>
      <c r="F364" s="13"/>
      <c r="G364" s="13"/>
      <c r="H364" s="13"/>
    </row>
    <row r="365" spans="1:8" x14ac:dyDescent="0.25">
      <c r="A365" s="12"/>
      <c r="B365" s="13"/>
      <c r="C365" s="13"/>
      <c r="D365" s="13"/>
      <c r="E365" s="13"/>
      <c r="F365" s="13"/>
      <c r="G365" s="13"/>
      <c r="H365" s="13"/>
    </row>
    <row r="366" spans="1:8" x14ac:dyDescent="0.25">
      <c r="A366" s="12"/>
      <c r="B366" s="13"/>
      <c r="C366" s="13"/>
      <c r="D366" s="13"/>
      <c r="E366" s="13"/>
      <c r="F366" s="13"/>
      <c r="G366" s="13"/>
      <c r="H366" s="13"/>
    </row>
    <row r="367" spans="1:8" x14ac:dyDescent="0.25">
      <c r="A367" s="12"/>
      <c r="B367" s="13"/>
      <c r="C367" s="13"/>
      <c r="D367" s="13"/>
      <c r="E367" s="13"/>
      <c r="F367" s="13"/>
      <c r="G367" s="13"/>
      <c r="H367" s="13"/>
    </row>
    <row r="368" spans="1:8" x14ac:dyDescent="0.25">
      <c r="A368" s="12"/>
      <c r="B368" s="13"/>
      <c r="C368" s="13"/>
      <c r="D368" s="13"/>
      <c r="E368" s="13"/>
      <c r="F368" s="13"/>
      <c r="G368" s="13"/>
      <c r="H368" s="13"/>
    </row>
    <row r="369" spans="1:8" x14ac:dyDescent="0.25">
      <c r="A369" s="12"/>
      <c r="B369" s="13"/>
      <c r="C369" s="13"/>
      <c r="D369" s="13"/>
      <c r="E369" s="13"/>
      <c r="F369" s="13"/>
      <c r="G369" s="13"/>
      <c r="H369" s="13"/>
    </row>
    <row r="370" spans="1:8" x14ac:dyDescent="0.25">
      <c r="A370" s="12"/>
      <c r="B370" s="13"/>
      <c r="C370" s="13"/>
      <c r="D370" s="13"/>
      <c r="E370" s="13"/>
      <c r="F370" s="13"/>
      <c r="G370" s="13"/>
      <c r="H370" s="13"/>
    </row>
    <row r="371" spans="1:8" x14ac:dyDescent="0.25">
      <c r="A371" s="12"/>
      <c r="B371" s="13"/>
      <c r="C371" s="13"/>
      <c r="D371" s="13"/>
      <c r="E371" s="13"/>
      <c r="F371" s="13"/>
      <c r="G371" s="13"/>
      <c r="H371" s="13"/>
    </row>
    <row r="372" spans="1:8" x14ac:dyDescent="0.25">
      <c r="A372" s="12"/>
      <c r="B372" s="13"/>
      <c r="C372" s="13"/>
      <c r="D372" s="13"/>
      <c r="E372" s="13"/>
      <c r="F372" s="13"/>
      <c r="G372" s="13"/>
      <c r="H372" s="13"/>
    </row>
    <row r="373" spans="1:8" x14ac:dyDescent="0.25">
      <c r="A373" s="12"/>
      <c r="B373" s="13"/>
      <c r="C373" s="13"/>
      <c r="D373" s="13"/>
      <c r="E373" s="13"/>
      <c r="F373" s="13"/>
      <c r="G373" s="13"/>
      <c r="H373" s="13"/>
    </row>
    <row r="374" spans="1:8" x14ac:dyDescent="0.25">
      <c r="A374" s="12"/>
      <c r="B374" s="13"/>
      <c r="C374" s="13"/>
      <c r="D374" s="13"/>
      <c r="E374" s="13"/>
      <c r="F374" s="13"/>
      <c r="G374" s="13"/>
      <c r="H374" s="13"/>
    </row>
    <row r="375" spans="1:8" x14ac:dyDescent="0.25">
      <c r="A375" s="12"/>
      <c r="B375" s="13"/>
      <c r="C375" s="13"/>
      <c r="D375" s="13"/>
      <c r="E375" s="13"/>
      <c r="F375" s="13"/>
      <c r="G375" s="13"/>
      <c r="H375" s="13"/>
    </row>
    <row r="376" spans="1:8" x14ac:dyDescent="0.25">
      <c r="A376" s="12"/>
      <c r="B376" s="13"/>
      <c r="C376" s="13"/>
      <c r="D376" s="13"/>
      <c r="E376" s="13"/>
      <c r="F376" s="13"/>
      <c r="G376" s="13"/>
      <c r="H376" s="13"/>
    </row>
    <row r="377" spans="1:8" x14ac:dyDescent="0.25">
      <c r="A377" s="12"/>
      <c r="B377" s="13"/>
      <c r="C377" s="13"/>
      <c r="D377" s="13"/>
      <c r="E377" s="13"/>
      <c r="F377" s="13"/>
      <c r="G377" s="13"/>
      <c r="H377" s="13"/>
    </row>
    <row r="378" spans="1:8" x14ac:dyDescent="0.25">
      <c r="A378" s="12"/>
      <c r="B378" s="13"/>
      <c r="C378" s="13"/>
      <c r="D378" s="13"/>
      <c r="E378" s="13"/>
      <c r="F378" s="13"/>
      <c r="G378" s="13"/>
      <c r="H378" s="13"/>
    </row>
    <row r="379" spans="1:8" x14ac:dyDescent="0.25">
      <c r="A379" s="12"/>
      <c r="B379" s="13"/>
      <c r="C379" s="13"/>
      <c r="D379" s="13"/>
      <c r="E379" s="13"/>
      <c r="F379" s="13"/>
      <c r="G379" s="13"/>
      <c r="H379" s="13"/>
    </row>
    <row r="380" spans="1:8" x14ac:dyDescent="0.25">
      <c r="A380" s="12"/>
      <c r="B380" s="13"/>
      <c r="C380" s="13"/>
      <c r="D380" s="13"/>
      <c r="E380" s="13"/>
      <c r="F380" s="13"/>
      <c r="G380" s="13"/>
      <c r="H380" s="13"/>
    </row>
    <row r="381" spans="1:8" x14ac:dyDescent="0.25">
      <c r="A381" s="12"/>
      <c r="B381" s="13"/>
      <c r="C381" s="13"/>
      <c r="D381" s="13"/>
      <c r="E381" s="13"/>
      <c r="F381" s="13"/>
      <c r="G381" s="13"/>
      <c r="H381" s="13"/>
    </row>
    <row r="382" spans="1:8" x14ac:dyDescent="0.25">
      <c r="A382" s="12"/>
      <c r="B382" s="13"/>
      <c r="C382" s="13"/>
      <c r="D382" s="13"/>
      <c r="E382" s="13"/>
      <c r="F382" s="13"/>
      <c r="G382" s="13"/>
      <c r="H382" s="13"/>
    </row>
    <row r="383" spans="1:8" x14ac:dyDescent="0.25">
      <c r="A383" s="12"/>
      <c r="B383" s="13"/>
      <c r="C383" s="13"/>
      <c r="D383" s="13"/>
      <c r="E383" s="13"/>
      <c r="F383" s="13"/>
      <c r="G383" s="13"/>
      <c r="H383" s="13"/>
    </row>
    <row r="384" spans="1:8" x14ac:dyDescent="0.25">
      <c r="A384" s="12"/>
      <c r="B384" s="13"/>
      <c r="C384" s="13"/>
      <c r="D384" s="13"/>
      <c r="E384" s="13"/>
      <c r="F384" s="13"/>
      <c r="G384" s="13"/>
      <c r="H384" s="13"/>
    </row>
    <row r="385" spans="1:8" x14ac:dyDescent="0.25">
      <c r="A385" s="12"/>
      <c r="B385" s="13"/>
      <c r="C385" s="13"/>
      <c r="D385" s="13"/>
      <c r="E385" s="13"/>
      <c r="F385" s="13"/>
      <c r="G385" s="13"/>
      <c r="H385" s="13"/>
    </row>
    <row r="386" spans="1:8" x14ac:dyDescent="0.25">
      <c r="A386" s="12"/>
      <c r="B386" s="13"/>
      <c r="C386" s="13"/>
      <c r="D386" s="13"/>
      <c r="E386" s="13"/>
      <c r="F386" s="13"/>
      <c r="G386" s="13"/>
      <c r="H386" s="13"/>
    </row>
    <row r="387" spans="1:8" x14ac:dyDescent="0.25">
      <c r="A387" s="12"/>
      <c r="B387" s="13"/>
      <c r="C387" s="13"/>
      <c r="D387" s="13"/>
      <c r="E387" s="13"/>
      <c r="F387" s="13"/>
      <c r="G387" s="13"/>
      <c r="H387" s="13"/>
    </row>
    <row r="388" spans="1:8" x14ac:dyDescent="0.25">
      <c r="A388" s="12"/>
      <c r="B388" s="13"/>
      <c r="C388" s="13"/>
      <c r="D388" s="13"/>
      <c r="E388" s="13"/>
      <c r="F388" s="13"/>
      <c r="G388" s="13"/>
      <c r="H388" s="13"/>
    </row>
    <row r="389" spans="1:8" x14ac:dyDescent="0.25">
      <c r="A389" s="12"/>
      <c r="B389" s="13"/>
      <c r="C389" s="13"/>
      <c r="D389" s="13"/>
      <c r="E389" s="13"/>
      <c r="F389" s="13"/>
      <c r="G389" s="13"/>
      <c r="H389" s="13"/>
    </row>
    <row r="390" spans="1:8" x14ac:dyDescent="0.25">
      <c r="A390" s="12"/>
      <c r="B390" s="13"/>
      <c r="C390" s="13"/>
      <c r="D390" s="13"/>
      <c r="E390" s="13"/>
      <c r="F390" s="13"/>
      <c r="G390" s="13"/>
      <c r="H390" s="13"/>
    </row>
    <row r="391" spans="1:8" x14ac:dyDescent="0.25">
      <c r="A391" s="12"/>
      <c r="B391" s="13"/>
      <c r="C391" s="13"/>
      <c r="D391" s="13"/>
      <c r="E391" s="13"/>
      <c r="F391" s="13"/>
      <c r="G391" s="13"/>
      <c r="H391" s="13"/>
    </row>
    <row r="392" spans="1:8" x14ac:dyDescent="0.25">
      <c r="A392" s="12"/>
      <c r="B392" s="13"/>
      <c r="C392" s="13"/>
      <c r="D392" s="13"/>
      <c r="E392" s="13"/>
      <c r="F392" s="13"/>
      <c r="G392" s="13"/>
      <c r="H392" s="13"/>
    </row>
    <row r="393" spans="1:8" x14ac:dyDescent="0.25">
      <c r="A393" s="12"/>
      <c r="B393" s="13"/>
      <c r="C393" s="13"/>
      <c r="D393" s="13"/>
      <c r="E393" s="13"/>
      <c r="F393" s="13"/>
      <c r="G393" s="13"/>
      <c r="H393" s="13"/>
    </row>
    <row r="394" spans="1:8" x14ac:dyDescent="0.25">
      <c r="A394" s="12"/>
      <c r="B394" s="13"/>
      <c r="C394" s="13"/>
      <c r="D394" s="13"/>
      <c r="E394" s="13"/>
      <c r="F394" s="13"/>
      <c r="G394" s="13"/>
      <c r="H394" s="13"/>
    </row>
    <row r="395" spans="1:8" x14ac:dyDescent="0.25">
      <c r="A395" s="12"/>
      <c r="B395" s="13"/>
      <c r="C395" s="13"/>
      <c r="D395" s="13"/>
      <c r="E395" s="13"/>
      <c r="F395" s="13"/>
      <c r="G395" s="13"/>
      <c r="H395" s="13"/>
    </row>
    <row r="396" spans="1:8" x14ac:dyDescent="0.25">
      <c r="A396" s="12"/>
      <c r="B396" s="13"/>
      <c r="C396" s="13"/>
      <c r="D396" s="13"/>
      <c r="E396" s="13"/>
      <c r="F396" s="13"/>
      <c r="G396" s="13"/>
      <c r="H396" s="13"/>
    </row>
    <row r="397" spans="1:8" x14ac:dyDescent="0.25">
      <c r="A397" s="12"/>
      <c r="B397" s="13"/>
      <c r="C397" s="13"/>
      <c r="D397" s="13"/>
      <c r="E397" s="13"/>
      <c r="F397" s="13"/>
      <c r="G397" s="13"/>
      <c r="H397" s="13"/>
    </row>
    <row r="398" spans="1:8" x14ac:dyDescent="0.25">
      <c r="A398" s="12"/>
      <c r="B398" s="13"/>
      <c r="C398" s="13"/>
      <c r="D398" s="13"/>
      <c r="E398" s="13"/>
      <c r="F398" s="13"/>
      <c r="G398" s="13"/>
      <c r="H398" s="13"/>
    </row>
    <row r="399" spans="1:8" x14ac:dyDescent="0.25">
      <c r="A399" s="12"/>
      <c r="B399" s="13"/>
      <c r="C399" s="13"/>
      <c r="D399" s="13"/>
      <c r="E399" s="13"/>
      <c r="F399" s="13"/>
      <c r="G399" s="13"/>
      <c r="H399" s="13"/>
    </row>
    <row r="400" spans="1:8" x14ac:dyDescent="0.25">
      <c r="A400" s="12"/>
      <c r="B400" s="13"/>
      <c r="C400" s="13"/>
      <c r="D400" s="13"/>
      <c r="E400" s="13"/>
      <c r="F400" s="13"/>
      <c r="G400" s="13"/>
      <c r="H400" s="13"/>
    </row>
    <row r="401" spans="1:8" x14ac:dyDescent="0.25">
      <c r="A401" s="12"/>
      <c r="B401" s="13"/>
      <c r="C401" s="13"/>
      <c r="D401" s="13"/>
      <c r="E401" s="13"/>
      <c r="F401" s="13"/>
      <c r="G401" s="13"/>
      <c r="H401" s="13"/>
    </row>
    <row r="402" spans="1:8" x14ac:dyDescent="0.25">
      <c r="A402" s="12"/>
      <c r="B402" s="13"/>
      <c r="C402" s="13"/>
      <c r="D402" s="13"/>
      <c r="E402" s="13"/>
      <c r="F402" s="13"/>
      <c r="G402" s="13"/>
      <c r="H402" s="13"/>
    </row>
    <row r="403" spans="1:8" x14ac:dyDescent="0.25">
      <c r="A403" s="12"/>
      <c r="B403" s="13"/>
      <c r="C403" s="13"/>
      <c r="D403" s="13"/>
      <c r="E403" s="13"/>
      <c r="F403" s="13"/>
      <c r="G403" s="13"/>
      <c r="H403" s="13"/>
    </row>
    <row r="404" spans="1:8" x14ac:dyDescent="0.25">
      <c r="A404" s="12"/>
      <c r="B404" s="13"/>
      <c r="C404" s="13"/>
      <c r="D404" s="13"/>
      <c r="E404" s="13"/>
      <c r="F404" s="13"/>
      <c r="G404" s="13"/>
      <c r="H404" s="13"/>
    </row>
    <row r="405" spans="1:8" x14ac:dyDescent="0.25">
      <c r="A405" s="12"/>
      <c r="B405" s="13"/>
      <c r="C405" s="13"/>
      <c r="D405" s="13"/>
      <c r="E405" s="13"/>
      <c r="F405" s="13"/>
      <c r="G405" s="13"/>
      <c r="H405" s="13"/>
    </row>
    <row r="406" spans="1:8" x14ac:dyDescent="0.25">
      <c r="A406" s="12"/>
      <c r="B406" s="13"/>
      <c r="C406" s="13"/>
      <c r="D406" s="13"/>
      <c r="E406" s="13"/>
      <c r="F406" s="13"/>
      <c r="G406" s="13"/>
      <c r="H406" s="13"/>
    </row>
    <row r="407" spans="1:8" x14ac:dyDescent="0.25">
      <c r="A407" s="12"/>
      <c r="B407" s="13"/>
      <c r="C407" s="13"/>
      <c r="D407" s="13"/>
      <c r="E407" s="13"/>
      <c r="F407" s="13"/>
      <c r="G407" s="13"/>
      <c r="H407" s="13"/>
    </row>
    <row r="408" spans="1:8" x14ac:dyDescent="0.25">
      <c r="A408" s="12"/>
      <c r="B408" s="13"/>
      <c r="C408" s="13"/>
      <c r="D408" s="13"/>
      <c r="E408" s="13"/>
      <c r="F408" s="13"/>
      <c r="G408" s="13"/>
      <c r="H408" s="13"/>
    </row>
    <row r="409" spans="1:8" x14ac:dyDescent="0.25">
      <c r="A409" s="12"/>
      <c r="B409" s="13"/>
      <c r="C409" s="13"/>
      <c r="D409" s="13"/>
      <c r="E409" s="13"/>
      <c r="F409" s="13"/>
      <c r="G409" s="13"/>
      <c r="H409" s="13"/>
    </row>
    <row r="410" spans="1:8" x14ac:dyDescent="0.25">
      <c r="A410" s="12"/>
      <c r="B410" s="13"/>
      <c r="C410" s="13"/>
      <c r="D410" s="13"/>
      <c r="E410" s="13"/>
      <c r="F410" s="13"/>
      <c r="G410" s="13"/>
      <c r="H410" s="13"/>
    </row>
    <row r="411" spans="1:8" x14ac:dyDescent="0.25">
      <c r="A411" s="12"/>
      <c r="B411" s="13"/>
      <c r="C411" s="13"/>
      <c r="D411" s="13"/>
      <c r="E411" s="13"/>
      <c r="F411" s="13"/>
      <c r="G411" s="13"/>
      <c r="H411" s="13"/>
    </row>
    <row r="412" spans="1:8" x14ac:dyDescent="0.25">
      <c r="A412" s="12"/>
      <c r="B412" s="13"/>
      <c r="C412" s="13"/>
      <c r="D412" s="13"/>
      <c r="E412" s="13"/>
      <c r="F412" s="13"/>
      <c r="G412" s="13"/>
      <c r="H412" s="13"/>
    </row>
    <row r="413" spans="1:8" x14ac:dyDescent="0.25">
      <c r="A413" s="12"/>
      <c r="B413" s="13"/>
      <c r="C413" s="13"/>
      <c r="D413" s="13"/>
      <c r="E413" s="13"/>
      <c r="F413" s="13"/>
      <c r="G413" s="13"/>
      <c r="H413" s="13"/>
    </row>
    <row r="414" spans="1:8" x14ac:dyDescent="0.25">
      <c r="A414" s="12"/>
      <c r="B414" s="13"/>
      <c r="C414" s="13"/>
      <c r="D414" s="13"/>
      <c r="E414" s="13"/>
      <c r="F414" s="13"/>
      <c r="G414" s="13"/>
      <c r="H414" s="13"/>
    </row>
    <row r="415" spans="1:8" x14ac:dyDescent="0.25">
      <c r="A415" s="12"/>
      <c r="B415" s="13"/>
      <c r="C415" s="13"/>
      <c r="D415" s="13"/>
      <c r="E415" s="13"/>
      <c r="F415" s="13"/>
      <c r="G415" s="13"/>
      <c r="H415" s="13"/>
    </row>
    <row r="416" spans="1:8" x14ac:dyDescent="0.25">
      <c r="A416" s="12"/>
      <c r="B416" s="13"/>
      <c r="C416" s="13"/>
      <c r="D416" s="13"/>
      <c r="E416" s="13"/>
      <c r="F416" s="13"/>
      <c r="G416" s="13"/>
      <c r="H416" s="13"/>
    </row>
    <row r="417" spans="1:8" x14ac:dyDescent="0.25">
      <c r="A417" s="12"/>
      <c r="B417" s="13"/>
      <c r="C417" s="13"/>
      <c r="D417" s="13"/>
      <c r="E417" s="13"/>
      <c r="F417" s="13"/>
      <c r="G417" s="13"/>
      <c r="H417" s="13"/>
    </row>
    <row r="418" spans="1:8" x14ac:dyDescent="0.25">
      <c r="A418" s="12"/>
      <c r="B418" s="13"/>
      <c r="C418" s="13"/>
      <c r="D418" s="13"/>
      <c r="E418" s="13"/>
      <c r="F418" s="13"/>
      <c r="G418" s="13"/>
      <c r="H418" s="13"/>
    </row>
    <row r="419" spans="1:8" x14ac:dyDescent="0.25">
      <c r="A419" s="12"/>
      <c r="B419" s="13"/>
      <c r="C419" s="13"/>
      <c r="D419" s="13"/>
      <c r="E419" s="13"/>
      <c r="F419" s="13"/>
      <c r="G419" s="13"/>
      <c r="H419" s="13"/>
    </row>
    <row r="420" spans="1:8" x14ac:dyDescent="0.25">
      <c r="A420" s="12"/>
      <c r="B420" s="13"/>
      <c r="C420" s="13"/>
      <c r="D420" s="13"/>
      <c r="E420" s="13"/>
      <c r="F420" s="13"/>
      <c r="G420" s="13"/>
      <c r="H420" s="13"/>
    </row>
    <row r="421" spans="1:8" x14ac:dyDescent="0.25">
      <c r="A421" s="12"/>
      <c r="B421" s="13"/>
      <c r="C421" s="13"/>
      <c r="D421" s="13"/>
      <c r="E421" s="13"/>
      <c r="F421" s="13"/>
      <c r="G421" s="13"/>
      <c r="H421" s="13"/>
    </row>
    <row r="422" spans="1:8" x14ac:dyDescent="0.25">
      <c r="A422" s="12"/>
      <c r="B422" s="13"/>
      <c r="C422" s="13"/>
      <c r="D422" s="13"/>
      <c r="E422" s="13"/>
      <c r="F422" s="13"/>
      <c r="G422" s="13"/>
      <c r="H422" s="13"/>
    </row>
    <row r="423" spans="1:8" x14ac:dyDescent="0.25">
      <c r="A423" s="12"/>
      <c r="B423" s="13"/>
      <c r="C423" s="13"/>
      <c r="D423" s="13"/>
      <c r="E423" s="13"/>
      <c r="F423" s="13"/>
      <c r="G423" s="13"/>
      <c r="H423" s="13"/>
    </row>
    <row r="424" spans="1:8" x14ac:dyDescent="0.25">
      <c r="A424" s="12"/>
      <c r="B424" s="13"/>
      <c r="C424" s="13"/>
      <c r="D424" s="13"/>
      <c r="E424" s="13"/>
      <c r="F424" s="13"/>
      <c r="G424" s="13"/>
      <c r="H424" s="13"/>
    </row>
    <row r="425" spans="1:8" x14ac:dyDescent="0.25">
      <c r="A425" s="12"/>
      <c r="B425" s="13"/>
      <c r="C425" s="13"/>
      <c r="D425" s="13"/>
      <c r="E425" s="13"/>
      <c r="F425" s="13"/>
      <c r="G425" s="13"/>
      <c r="H425" s="13"/>
    </row>
    <row r="426" spans="1:8" x14ac:dyDescent="0.25">
      <c r="A426" s="12"/>
      <c r="B426" s="13"/>
      <c r="C426" s="13"/>
      <c r="D426" s="13"/>
      <c r="E426" s="13"/>
      <c r="F426" s="13"/>
      <c r="G426" s="13"/>
      <c r="H426" s="13"/>
    </row>
    <row r="427" spans="1:8" x14ac:dyDescent="0.25">
      <c r="A427" s="12"/>
      <c r="B427" s="13"/>
      <c r="C427" s="13"/>
      <c r="D427" s="13"/>
      <c r="E427" s="13"/>
      <c r="F427" s="13"/>
      <c r="G427" s="13"/>
      <c r="H427" s="13"/>
    </row>
    <row r="428" spans="1:8" x14ac:dyDescent="0.25">
      <c r="A428" s="12"/>
      <c r="B428" s="13"/>
      <c r="C428" s="13"/>
      <c r="D428" s="13"/>
      <c r="E428" s="13"/>
      <c r="F428" s="13"/>
      <c r="G428" s="13"/>
      <c r="H428" s="13"/>
    </row>
    <row r="429" spans="1:8" x14ac:dyDescent="0.25">
      <c r="A429" s="12"/>
      <c r="B429" s="13"/>
      <c r="C429" s="13"/>
      <c r="D429" s="13"/>
      <c r="E429" s="13"/>
      <c r="F429" s="13"/>
      <c r="G429" s="13"/>
      <c r="H429" s="13"/>
    </row>
    <row r="430" spans="1:8" x14ac:dyDescent="0.25">
      <c r="A430" s="12"/>
      <c r="B430" s="13"/>
      <c r="C430" s="13"/>
      <c r="D430" s="13"/>
      <c r="E430" s="13"/>
      <c r="F430" s="13"/>
      <c r="G430" s="13"/>
      <c r="H430" s="13"/>
    </row>
    <row r="431" spans="1:8" x14ac:dyDescent="0.25">
      <c r="A431" s="12"/>
      <c r="B431" s="13"/>
      <c r="C431" s="13"/>
      <c r="D431" s="13"/>
      <c r="E431" s="13"/>
      <c r="F431" s="13"/>
      <c r="G431" s="13"/>
      <c r="H431" s="13"/>
    </row>
    <row r="432" spans="1:8" x14ac:dyDescent="0.25">
      <c r="A432" s="12"/>
      <c r="B432" s="13"/>
      <c r="C432" s="13"/>
      <c r="D432" s="13"/>
      <c r="E432" s="13"/>
      <c r="F432" s="13"/>
      <c r="G432" s="13"/>
      <c r="H432" s="13"/>
    </row>
    <row r="433" spans="1:8" x14ac:dyDescent="0.25">
      <c r="A433" s="12"/>
      <c r="B433" s="13"/>
      <c r="C433" s="13"/>
      <c r="D433" s="13"/>
      <c r="E433" s="13"/>
      <c r="F433" s="13"/>
      <c r="G433" s="13"/>
      <c r="H433" s="13"/>
    </row>
    <row r="434" spans="1:8" x14ac:dyDescent="0.25">
      <c r="A434" s="12"/>
      <c r="B434" s="13"/>
      <c r="C434" s="13"/>
      <c r="D434" s="13"/>
      <c r="E434" s="13"/>
      <c r="F434" s="13"/>
      <c r="G434" s="13"/>
      <c r="H434" s="13"/>
    </row>
    <row r="435" spans="1:8" x14ac:dyDescent="0.25">
      <c r="A435" s="12"/>
      <c r="B435" s="13"/>
      <c r="C435" s="13"/>
      <c r="D435" s="13"/>
      <c r="E435" s="13"/>
      <c r="F435" s="13"/>
      <c r="G435" s="13"/>
      <c r="H435" s="13"/>
    </row>
    <row r="436" spans="1:8" x14ac:dyDescent="0.25">
      <c r="A436" s="12"/>
      <c r="B436" s="13"/>
      <c r="C436" s="13"/>
      <c r="D436" s="13"/>
      <c r="E436" s="13"/>
      <c r="F436" s="13"/>
      <c r="G436" s="13"/>
      <c r="H436" s="13"/>
    </row>
    <row r="437" spans="1:8" x14ac:dyDescent="0.25">
      <c r="A437" s="12"/>
      <c r="B437" s="13"/>
      <c r="C437" s="13"/>
      <c r="D437" s="13"/>
      <c r="E437" s="13"/>
      <c r="F437" s="13"/>
      <c r="G437" s="13"/>
      <c r="H437" s="13"/>
    </row>
    <row r="438" spans="1:8" x14ac:dyDescent="0.25">
      <c r="A438" s="12"/>
      <c r="B438" s="13"/>
      <c r="C438" s="13"/>
      <c r="D438" s="13"/>
      <c r="E438" s="13"/>
      <c r="F438" s="13"/>
      <c r="G438" s="13"/>
      <c r="H438" s="13"/>
    </row>
    <row r="439" spans="1:8" x14ac:dyDescent="0.25">
      <c r="A439" s="12"/>
      <c r="B439" s="13"/>
      <c r="C439" s="13"/>
      <c r="D439" s="13"/>
      <c r="E439" s="13"/>
      <c r="F439" s="13"/>
      <c r="G439" s="13"/>
      <c r="H439" s="13"/>
    </row>
    <row r="440" spans="1:8" x14ac:dyDescent="0.25">
      <c r="A440" s="12"/>
      <c r="B440" s="13"/>
      <c r="C440" s="13"/>
      <c r="D440" s="13"/>
      <c r="E440" s="13"/>
      <c r="F440" s="13"/>
      <c r="G440" s="13"/>
      <c r="H440" s="13"/>
    </row>
    <row r="441" spans="1:8" x14ac:dyDescent="0.25">
      <c r="A441" s="12"/>
      <c r="B441" s="13"/>
      <c r="C441" s="13"/>
      <c r="D441" s="13"/>
      <c r="E441" s="13"/>
      <c r="F441" s="13"/>
      <c r="G441" s="13"/>
      <c r="H441" s="13"/>
    </row>
    <row r="442" spans="1:8" x14ac:dyDescent="0.25">
      <c r="A442" s="12"/>
      <c r="B442" s="13"/>
      <c r="C442" s="13"/>
      <c r="D442" s="13"/>
      <c r="E442" s="13"/>
      <c r="F442" s="13"/>
      <c r="G442" s="13"/>
      <c r="H442" s="13"/>
    </row>
    <row r="443" spans="1:8" x14ac:dyDescent="0.25">
      <c r="A443" s="12"/>
      <c r="B443" s="13"/>
      <c r="C443" s="13"/>
      <c r="D443" s="13"/>
      <c r="E443" s="13"/>
      <c r="F443" s="13"/>
      <c r="G443" s="13"/>
      <c r="H443" s="13"/>
    </row>
    <row r="444" spans="1:8" x14ac:dyDescent="0.25">
      <c r="A444" s="12"/>
      <c r="B444" s="13"/>
      <c r="C444" s="13"/>
      <c r="D444" s="13"/>
      <c r="E444" s="13"/>
      <c r="F444" s="13"/>
      <c r="G444" s="13"/>
      <c r="H444" s="13"/>
    </row>
    <row r="445" spans="1:8" x14ac:dyDescent="0.25">
      <c r="A445" s="12"/>
      <c r="B445" s="13"/>
      <c r="C445" s="13"/>
      <c r="D445" s="13"/>
      <c r="E445" s="13"/>
      <c r="F445" s="13"/>
      <c r="G445" s="13"/>
      <c r="H445" s="13"/>
    </row>
    <row r="446" spans="1:8" x14ac:dyDescent="0.25">
      <c r="A446" s="12"/>
      <c r="B446" s="13"/>
      <c r="C446" s="13"/>
      <c r="D446" s="13"/>
      <c r="E446" s="13"/>
      <c r="F446" s="13"/>
      <c r="G446" s="13"/>
      <c r="H446" s="13"/>
    </row>
    <row r="447" spans="1:8" x14ac:dyDescent="0.25">
      <c r="A447" s="12"/>
      <c r="B447" s="13"/>
      <c r="C447" s="13"/>
      <c r="D447" s="13"/>
      <c r="E447" s="13"/>
      <c r="F447" s="13"/>
      <c r="G447" s="13"/>
      <c r="H447" s="13"/>
    </row>
    <row r="448" spans="1:8" x14ac:dyDescent="0.25">
      <c r="A448" s="12"/>
      <c r="B448" s="13"/>
      <c r="C448" s="13"/>
      <c r="D448" s="13"/>
      <c r="E448" s="13"/>
      <c r="F448" s="13"/>
      <c r="G448" s="13"/>
      <c r="H448" s="13"/>
    </row>
    <row r="449" spans="1:8" x14ac:dyDescent="0.25">
      <c r="A449" s="12"/>
      <c r="B449" s="13"/>
      <c r="C449" s="13"/>
      <c r="D449" s="13"/>
      <c r="E449" s="13"/>
      <c r="F449" s="13"/>
      <c r="G449" s="13"/>
      <c r="H449" s="13"/>
    </row>
    <row r="450" spans="1:8" x14ac:dyDescent="0.25">
      <c r="A450" s="12"/>
      <c r="B450" s="13"/>
      <c r="C450" s="13"/>
      <c r="D450" s="13"/>
      <c r="E450" s="13"/>
      <c r="F450" s="13"/>
      <c r="G450" s="13"/>
      <c r="H450" s="13"/>
    </row>
    <row r="451" spans="1:8" x14ac:dyDescent="0.25">
      <c r="A451" s="12"/>
      <c r="B451" s="13"/>
      <c r="C451" s="13"/>
      <c r="D451" s="13"/>
      <c r="E451" s="13"/>
      <c r="F451" s="13"/>
      <c r="G451" s="13"/>
      <c r="H451" s="13"/>
    </row>
    <row r="452" spans="1:8" x14ac:dyDescent="0.25">
      <c r="A452" s="12"/>
      <c r="B452" s="13"/>
      <c r="C452" s="13"/>
      <c r="D452" s="13"/>
      <c r="E452" s="13"/>
      <c r="F452" s="13"/>
      <c r="G452" s="13"/>
      <c r="H452" s="13"/>
    </row>
    <row r="453" spans="1:8" x14ac:dyDescent="0.25">
      <c r="A453" s="12"/>
      <c r="B453" s="13"/>
      <c r="C453" s="13"/>
      <c r="D453" s="13"/>
      <c r="E453" s="13"/>
      <c r="F453" s="13"/>
      <c r="G453" s="13"/>
      <c r="H45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Table S11</vt:lpstr>
      <vt:lpstr>Complete_annotation_147_total</vt:lpstr>
      <vt:lpstr>hits_MF</vt:lpstr>
      <vt:lpstr>hits_BP</vt:lpstr>
      <vt:lpstr>hits_CC</vt:lpstr>
      <vt:lpstr>Percentage_total_MF</vt:lpstr>
      <vt:lpstr>Porcentage_total_BP</vt:lpstr>
      <vt:lpstr>Percentage_total_CC</vt:lpstr>
      <vt:lpstr>Overrepresentation_BP</vt:lpstr>
      <vt:lpstr>Overrepresentation_CC</vt:lpstr>
      <vt:lpstr>Overrepresentation_MF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José Martínez</dc:creator>
  <cp:lastModifiedBy>Pedro-Martinez</cp:lastModifiedBy>
  <dcterms:created xsi:type="dcterms:W3CDTF">2020-06-26T12:01:37Z</dcterms:created>
  <dcterms:modified xsi:type="dcterms:W3CDTF">2021-01-14T08:40:24Z</dcterms:modified>
</cp:coreProperties>
</file>