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0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7" i="1" l="1"/>
  <c r="I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" i="1"/>
</calcChain>
</file>

<file path=xl/sharedStrings.xml><?xml version="1.0" encoding="utf-8"?>
<sst xmlns="http://schemas.openxmlformats.org/spreadsheetml/2006/main" count="346" uniqueCount="124">
  <si>
    <t>Latitude</t>
  </si>
  <si>
    <t>Longitude</t>
  </si>
  <si>
    <t>ANP1</t>
  </si>
  <si>
    <t>ANP2</t>
  </si>
  <si>
    <t>ANP3</t>
  </si>
  <si>
    <t>ANP4</t>
  </si>
  <si>
    <t>ANP5</t>
  </si>
  <si>
    <t>ANP6</t>
  </si>
  <si>
    <t>ANP7</t>
  </si>
  <si>
    <t>ANP8</t>
  </si>
  <si>
    <t>ANP9</t>
  </si>
  <si>
    <t>ANP10</t>
  </si>
  <si>
    <t>ANP11</t>
  </si>
  <si>
    <t>ANP12</t>
  </si>
  <si>
    <t>N01</t>
  </si>
  <si>
    <t>N02</t>
  </si>
  <si>
    <t>N03</t>
  </si>
  <si>
    <t>N04</t>
  </si>
  <si>
    <t>N05</t>
  </si>
  <si>
    <t>N06</t>
  </si>
  <si>
    <t>G01</t>
  </si>
  <si>
    <t>G02</t>
  </si>
  <si>
    <t>G03</t>
  </si>
  <si>
    <t>G04</t>
  </si>
  <si>
    <t>G05</t>
  </si>
  <si>
    <t>MUR01</t>
  </si>
  <si>
    <t>MUR02</t>
  </si>
  <si>
    <t>MUR03</t>
  </si>
  <si>
    <t>MUR04</t>
  </si>
  <si>
    <t>MUR05</t>
  </si>
  <si>
    <t>GAH01</t>
  </si>
  <si>
    <t>GAH02</t>
  </si>
  <si>
    <t>GAH03</t>
  </si>
  <si>
    <t>GAH04</t>
  </si>
  <si>
    <t>MW01</t>
  </si>
  <si>
    <t>MW02</t>
  </si>
  <si>
    <t>MW03</t>
  </si>
  <si>
    <t>MW04</t>
  </si>
  <si>
    <t>MW05</t>
  </si>
  <si>
    <t>MW06</t>
  </si>
  <si>
    <t>ND01</t>
  </si>
  <si>
    <t>ND02</t>
  </si>
  <si>
    <t>ND03</t>
  </si>
  <si>
    <t>ND04</t>
  </si>
  <si>
    <t>ND05</t>
  </si>
  <si>
    <t>ND06</t>
  </si>
  <si>
    <t>ND07</t>
  </si>
  <si>
    <t>ND08</t>
  </si>
  <si>
    <t>ND09</t>
  </si>
  <si>
    <t>ND10</t>
  </si>
  <si>
    <t>Cyamunyana</t>
  </si>
  <si>
    <t>Bwera</t>
  </si>
  <si>
    <t>Mugiprefe</t>
  </si>
  <si>
    <t>GAH05</t>
  </si>
  <si>
    <t>G06</t>
  </si>
  <si>
    <t>G07</t>
  </si>
  <si>
    <t>N07</t>
  </si>
  <si>
    <t>N08</t>
  </si>
  <si>
    <t>N09</t>
  </si>
  <si>
    <t>N10</t>
  </si>
  <si>
    <t>Mucucu II</t>
  </si>
  <si>
    <t>Mucucu I</t>
  </si>
  <si>
    <t>Bikoki</t>
  </si>
  <si>
    <t>Kiyovu</t>
  </si>
  <si>
    <t>Nyamirama</t>
  </si>
  <si>
    <t>Nyarukiri</t>
  </si>
  <si>
    <t>Buhabwa</t>
  </si>
  <si>
    <t>Locality</t>
  </si>
  <si>
    <t>Area</t>
  </si>
  <si>
    <t>Disrtict</t>
  </si>
  <si>
    <t>Not applicable</t>
  </si>
  <si>
    <t>Sector</t>
  </si>
  <si>
    <t>Total_fly_catch_Dry</t>
  </si>
  <si>
    <t>ADP_Dry</t>
  </si>
  <si>
    <t>Total_fly_catch_Wet</t>
  </si>
  <si>
    <t>ADP_wet</t>
  </si>
  <si>
    <r>
      <rPr>
        <b/>
        <i/>
        <sz val="10"/>
        <rFont val="Calibri"/>
        <family val="2"/>
        <scheme val="minor"/>
      </rPr>
      <t>Pallidipes_</t>
    </r>
    <r>
      <rPr>
        <b/>
        <sz val="10"/>
        <rFont val="Calibri"/>
        <family val="2"/>
        <scheme val="minor"/>
      </rPr>
      <t>Dry</t>
    </r>
  </si>
  <si>
    <r>
      <rPr>
        <b/>
        <i/>
        <sz val="10"/>
        <rFont val="Calibri"/>
        <family val="2"/>
        <scheme val="minor"/>
      </rPr>
      <t>Pallidipes_</t>
    </r>
    <r>
      <rPr>
        <b/>
        <sz val="10"/>
        <rFont val="Calibri"/>
        <family val="2"/>
        <scheme val="minor"/>
      </rPr>
      <t>Wet</t>
    </r>
  </si>
  <si>
    <t>Shakani</t>
  </si>
  <si>
    <t>Murambi</t>
  </si>
  <si>
    <t>Nyampeki</t>
  </si>
  <si>
    <t>Buhira</t>
  </si>
  <si>
    <t>Gishanju</t>
  </si>
  <si>
    <t>Kabaya</t>
  </si>
  <si>
    <t>Rwisirabo</t>
  </si>
  <si>
    <t>Kitabire</t>
  </si>
  <si>
    <t>Nyamatete</t>
  </si>
  <si>
    <t>Reception</t>
  </si>
  <si>
    <t>Rwimbogo</t>
  </si>
  <si>
    <t>Nyungwe</t>
  </si>
  <si>
    <t xml:space="preserve">Akayange </t>
  </si>
  <si>
    <t>Akayange</t>
  </si>
  <si>
    <t>Karushuga</t>
  </si>
  <si>
    <t>Gikobwa</t>
  </si>
  <si>
    <t xml:space="preserve">Gikobwa </t>
  </si>
  <si>
    <t xml:space="preserve">Kirimbari </t>
  </si>
  <si>
    <t>Kirimbari</t>
  </si>
  <si>
    <t xml:space="preserve">Kageyo </t>
  </si>
  <si>
    <t>Kageyo</t>
  </si>
  <si>
    <t xml:space="preserve">Bikoki </t>
  </si>
  <si>
    <t xml:space="preserve">Kiyovu </t>
  </si>
  <si>
    <t xml:space="preserve">Nasho </t>
  </si>
  <si>
    <t>Nasho</t>
  </si>
  <si>
    <t>Kwisi</t>
  </si>
  <si>
    <t>Kuwisi</t>
  </si>
  <si>
    <t>Interface</t>
  </si>
  <si>
    <t>Nyagatare</t>
  </si>
  <si>
    <t>Gatsibo</t>
  </si>
  <si>
    <t>Kayonza</t>
  </si>
  <si>
    <t>Karangazi</t>
  </si>
  <si>
    <t>Matimba</t>
  </si>
  <si>
    <t>Kabarore</t>
  </si>
  <si>
    <t>Murundi</t>
  </si>
  <si>
    <t>Ndego</t>
  </si>
  <si>
    <t>Mwili</t>
  </si>
  <si>
    <t>Gahini</t>
  </si>
  <si>
    <r>
      <rPr>
        <b/>
        <i/>
        <sz val="10"/>
        <rFont val="Calibri"/>
        <family val="2"/>
        <scheme val="minor"/>
      </rPr>
      <t>Morsitans</t>
    </r>
    <r>
      <rPr>
        <b/>
        <sz val="10"/>
        <rFont val="Calibri"/>
        <family val="2"/>
        <scheme val="minor"/>
      </rPr>
      <t>_</t>
    </r>
    <r>
      <rPr>
        <b/>
        <i/>
        <sz val="10"/>
        <rFont val="Calibri"/>
        <family val="2"/>
        <scheme val="minor"/>
      </rPr>
      <t>centralis_</t>
    </r>
    <r>
      <rPr>
        <b/>
        <sz val="10"/>
        <rFont val="Calibri"/>
        <family val="2"/>
        <scheme val="minor"/>
      </rPr>
      <t>Wet</t>
    </r>
  </si>
  <si>
    <r>
      <rPr>
        <b/>
        <i/>
        <sz val="10"/>
        <rFont val="Calibri"/>
        <family val="2"/>
        <scheme val="minor"/>
      </rPr>
      <t>Morsitans_centralis_</t>
    </r>
    <r>
      <rPr>
        <b/>
        <sz val="10"/>
        <rFont val="Calibri"/>
        <family val="2"/>
        <scheme val="minor"/>
      </rPr>
      <t>Dry</t>
    </r>
  </si>
  <si>
    <t>Ecosystem</t>
  </si>
  <si>
    <t>Swampy (Lakeshore)</t>
  </si>
  <si>
    <t>Savannah</t>
  </si>
  <si>
    <t>Mountain</t>
  </si>
  <si>
    <t>Akagera N.P.</t>
  </si>
  <si>
    <t>Site_ID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</si>
</sst>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00000"/>
    <numFmt numFmtId="165" formatCode="0.00000"/>
    <numFmt numFmtId="166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165" fontId="6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Fill="1" applyAlignment="1">
      <alignment horizontal="center"/>
    </xf>
    <xf numFmtId="164" fontId="2" fillId="0" borderId="0" xfId="0" applyNumberFormat="1" applyFont="1" applyFill="1" applyAlignment="1">
      <alignment horizontal="center"/>
    </xf>
    <xf numFmtId="164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right" vertical="center" wrapText="1"/>
    </xf>
    <xf numFmtId="0" fontId="0" fillId="0" borderId="0" xfId="0" applyFont="1"/>
    <xf numFmtId="1" fontId="0" fillId="0" borderId="0" xfId="0" applyNumberFormat="1"/>
    <xf numFmtId="0" fontId="0" fillId="0" borderId="0" xfId="0" applyFill="1" applyAlignment="1">
      <alignment horizontal="center"/>
    </xf>
    <xf numFmtId="0" fontId="7" fillId="0" borderId="0" xfId="0" applyFont="1" applyFill="1"/>
    <xf numFmtId="0" fontId="0" fillId="0" borderId="0" xfId="0" applyFill="1"/>
    <xf numFmtId="0" fontId="8" fillId="0" borderId="0" xfId="0" applyFont="1" applyFill="1"/>
    <xf numFmtId="1" fontId="2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"/>
  <sheetViews>
    <sheetView tabSelected="1" zoomScale="55" zoomScaleNormal="55" workbookViewId="0">
      <pane ySplit="1" topLeftCell="A2" activePane="bottomLeft" state="frozen"/>
      <selection pane="bottomLeft" activeCell="V48" sqref="V48"/>
    </sheetView>
  </sheetViews>
  <sheetFormatPr defaultRowHeight="15" x14ac:dyDescent="0.25"/>
  <cols>
    <col min="1" max="1" width="15.42578125" customWidth="1"/>
    <col min="2" max="2" width="18.140625" style="3" customWidth="1"/>
    <col min="3" max="3" width="15.5703125" style="3" customWidth="1"/>
    <col min="4" max="4" width="22.28515625" style="3" customWidth="1"/>
    <col min="5" max="5" width="9.140625" style="3"/>
    <col min="6" max="6" width="18.28515625" style="3" customWidth="1"/>
    <col min="7" max="8" width="16" style="11" customWidth="1"/>
    <col min="9" max="9" width="16" style="3" customWidth="1"/>
    <col min="10" max="10" width="9.5703125" bestFit="1" customWidth="1"/>
    <col min="11" max="11" width="18.42578125" customWidth="1"/>
    <col min="12" max="12" width="12.140625" customWidth="1"/>
    <col min="13" max="13" width="12.85546875" customWidth="1"/>
    <col min="14" max="14" width="13.7109375" customWidth="1"/>
    <col min="15" max="15" width="20" customWidth="1"/>
    <col min="16" max="16" width="20.42578125" customWidth="1"/>
  </cols>
  <sheetData>
    <row r="1" spans="1:21" x14ac:dyDescent="0.25">
      <c r="A1" s="4" t="s">
        <v>68</v>
      </c>
      <c r="B1" s="1" t="s">
        <v>69</v>
      </c>
      <c r="C1" s="1" t="s">
        <v>71</v>
      </c>
      <c r="D1" s="1" t="s">
        <v>118</v>
      </c>
      <c r="E1" s="6" t="s">
        <v>123</v>
      </c>
      <c r="F1" s="6" t="s">
        <v>67</v>
      </c>
      <c r="G1" s="6" t="s">
        <v>1</v>
      </c>
      <c r="H1" s="6" t="s">
        <v>0</v>
      </c>
      <c r="I1" s="6" t="s">
        <v>72</v>
      </c>
      <c r="J1" s="6" t="s">
        <v>73</v>
      </c>
      <c r="K1" s="6" t="s">
        <v>74</v>
      </c>
      <c r="L1" s="6" t="s">
        <v>75</v>
      </c>
      <c r="M1" s="7" t="s">
        <v>76</v>
      </c>
      <c r="N1" s="7" t="s">
        <v>77</v>
      </c>
      <c r="O1" s="7" t="s">
        <v>117</v>
      </c>
      <c r="P1" s="7" t="s">
        <v>116</v>
      </c>
      <c r="Q1" s="1"/>
      <c r="R1" s="1"/>
      <c r="S1" s="1"/>
    </row>
    <row r="2" spans="1:21" ht="15.75" x14ac:dyDescent="0.25">
      <c r="A2" t="s">
        <v>122</v>
      </c>
      <c r="B2" s="3" t="s">
        <v>70</v>
      </c>
      <c r="C2" s="3" t="s">
        <v>70</v>
      </c>
      <c r="D2" s="3" t="s">
        <v>119</v>
      </c>
      <c r="E2" s="11" t="s">
        <v>2</v>
      </c>
      <c r="F2" s="11" t="s">
        <v>78</v>
      </c>
      <c r="G2" s="8">
        <v>30.738050000000001</v>
      </c>
      <c r="H2" s="9">
        <v>-1.87548</v>
      </c>
      <c r="I2" s="9">
        <v>1576</v>
      </c>
      <c r="J2" s="10">
        <f>I2/36</f>
        <v>43.777777777777779</v>
      </c>
      <c r="K2" s="9">
        <v>3295</v>
      </c>
      <c r="L2" s="10">
        <f>K2/36</f>
        <v>91.527777777777771</v>
      </c>
      <c r="M2" s="11">
        <v>1147</v>
      </c>
      <c r="N2" s="11">
        <v>2467</v>
      </c>
      <c r="O2" s="11">
        <v>429</v>
      </c>
      <c r="P2" s="11">
        <v>828</v>
      </c>
    </row>
    <row r="3" spans="1:21" ht="15.75" x14ac:dyDescent="0.25">
      <c r="A3" t="s">
        <v>122</v>
      </c>
      <c r="B3" s="3" t="s">
        <v>70</v>
      </c>
      <c r="C3" s="3" t="s">
        <v>70</v>
      </c>
      <c r="D3" s="3" t="s">
        <v>119</v>
      </c>
      <c r="E3" s="11" t="s">
        <v>3</v>
      </c>
      <c r="F3" s="11" t="s">
        <v>79</v>
      </c>
      <c r="G3" s="9">
        <v>30.740739999999999</v>
      </c>
      <c r="H3" s="12">
        <v>-1.78511</v>
      </c>
      <c r="I3" s="9">
        <v>1092</v>
      </c>
      <c r="J3" s="10">
        <f t="shared" ref="J3:J56" si="0">I3/36</f>
        <v>30.333333333333332</v>
      </c>
      <c r="K3" s="9">
        <v>3909</v>
      </c>
      <c r="L3" s="10">
        <f t="shared" ref="L3:L56" si="1">K3/36</f>
        <v>108.58333333333333</v>
      </c>
      <c r="M3" s="11">
        <v>884</v>
      </c>
      <c r="N3" s="11">
        <v>3177</v>
      </c>
      <c r="O3" s="11">
        <v>208</v>
      </c>
      <c r="P3" s="11">
        <v>732</v>
      </c>
    </row>
    <row r="4" spans="1:21" ht="15.75" x14ac:dyDescent="0.25">
      <c r="A4" t="s">
        <v>122</v>
      </c>
      <c r="B4" s="3" t="s">
        <v>70</v>
      </c>
      <c r="C4" s="3" t="s">
        <v>70</v>
      </c>
      <c r="D4" s="3" t="s">
        <v>119</v>
      </c>
      <c r="E4" s="11" t="s">
        <v>4</v>
      </c>
      <c r="F4" s="11" t="s">
        <v>80</v>
      </c>
      <c r="G4" s="8">
        <v>30.731169999999999</v>
      </c>
      <c r="H4" s="8">
        <v>-1.7134</v>
      </c>
      <c r="I4" s="8">
        <v>1017</v>
      </c>
      <c r="J4" s="10">
        <f t="shared" si="0"/>
        <v>28.25</v>
      </c>
      <c r="K4" s="8">
        <v>6686</v>
      </c>
      <c r="L4" s="10">
        <f t="shared" si="1"/>
        <v>185.72222222222223</v>
      </c>
      <c r="M4" s="11">
        <v>732</v>
      </c>
      <c r="N4" s="11">
        <v>4702</v>
      </c>
      <c r="O4" s="11">
        <v>285</v>
      </c>
      <c r="P4" s="11">
        <v>1984</v>
      </c>
    </row>
    <row r="5" spans="1:21" ht="15.75" x14ac:dyDescent="0.25">
      <c r="A5" t="s">
        <v>122</v>
      </c>
      <c r="B5" s="3" t="s">
        <v>70</v>
      </c>
      <c r="C5" s="3" t="s">
        <v>70</v>
      </c>
      <c r="D5" s="3" t="s">
        <v>120</v>
      </c>
      <c r="E5" s="11" t="s">
        <v>5</v>
      </c>
      <c r="F5" s="11" t="s">
        <v>81</v>
      </c>
      <c r="G5" s="8">
        <v>30.719566</v>
      </c>
      <c r="H5" s="11">
        <v>-1.6200950000000001</v>
      </c>
      <c r="I5" s="11">
        <v>116</v>
      </c>
      <c r="J5" s="10">
        <f t="shared" si="0"/>
        <v>3.2222222222222223</v>
      </c>
      <c r="K5" s="11">
        <v>512</v>
      </c>
      <c r="L5" s="10">
        <f t="shared" si="1"/>
        <v>14.222222222222221</v>
      </c>
      <c r="M5" s="11">
        <v>93</v>
      </c>
      <c r="N5" s="11">
        <v>302</v>
      </c>
      <c r="O5" s="11">
        <v>23</v>
      </c>
      <c r="P5" s="11">
        <v>210</v>
      </c>
      <c r="S5" s="9"/>
      <c r="U5" s="2"/>
    </row>
    <row r="6" spans="1:21" ht="15.75" x14ac:dyDescent="0.25">
      <c r="A6" t="s">
        <v>122</v>
      </c>
      <c r="B6" s="3" t="s">
        <v>70</v>
      </c>
      <c r="C6" s="3" t="s">
        <v>70</v>
      </c>
      <c r="D6" s="3" t="s">
        <v>119</v>
      </c>
      <c r="E6" s="11" t="s">
        <v>6</v>
      </c>
      <c r="F6" s="11" t="s">
        <v>82</v>
      </c>
      <c r="G6" s="8">
        <v>30.724699999999999</v>
      </c>
      <c r="H6" s="8">
        <v>-1.56752</v>
      </c>
      <c r="I6" s="11">
        <v>861</v>
      </c>
      <c r="J6" s="10">
        <f t="shared" si="0"/>
        <v>23.916666666666668</v>
      </c>
      <c r="K6" s="11">
        <v>1468</v>
      </c>
      <c r="L6" s="10">
        <f t="shared" si="1"/>
        <v>40.777777777777779</v>
      </c>
      <c r="M6" s="11">
        <v>578</v>
      </c>
      <c r="N6" s="11">
        <v>988</v>
      </c>
      <c r="O6" s="11">
        <v>283</v>
      </c>
      <c r="P6" s="11">
        <v>480</v>
      </c>
      <c r="S6" s="9"/>
      <c r="U6" s="2"/>
    </row>
    <row r="7" spans="1:21" ht="15.75" x14ac:dyDescent="0.25">
      <c r="A7" t="s">
        <v>122</v>
      </c>
      <c r="B7" s="3" t="s">
        <v>70</v>
      </c>
      <c r="C7" s="3" t="s">
        <v>70</v>
      </c>
      <c r="D7" s="3" t="s">
        <v>120</v>
      </c>
      <c r="E7" s="11" t="s">
        <v>7</v>
      </c>
      <c r="F7" s="11" t="s">
        <v>83</v>
      </c>
      <c r="G7" s="8">
        <v>30.680440000000001</v>
      </c>
      <c r="H7" s="8">
        <v>-1.5256400000000001</v>
      </c>
      <c r="I7" s="11">
        <v>270</v>
      </c>
      <c r="J7" s="10">
        <f t="shared" si="0"/>
        <v>7.5</v>
      </c>
      <c r="K7" s="11">
        <v>379</v>
      </c>
      <c r="L7" s="10">
        <f t="shared" si="1"/>
        <v>10.527777777777779</v>
      </c>
      <c r="M7" s="11">
        <v>208</v>
      </c>
      <c r="N7" s="11">
        <v>222</v>
      </c>
      <c r="O7" s="11">
        <v>62</v>
      </c>
      <c r="P7" s="11">
        <v>157</v>
      </c>
      <c r="S7" s="8"/>
      <c r="U7" s="2"/>
    </row>
    <row r="8" spans="1:21" ht="15.75" x14ac:dyDescent="0.25">
      <c r="A8" t="s">
        <v>122</v>
      </c>
      <c r="B8" s="3" t="s">
        <v>70</v>
      </c>
      <c r="C8" s="3" t="s">
        <v>70</v>
      </c>
      <c r="D8" s="3" t="s">
        <v>121</v>
      </c>
      <c r="E8" s="11" t="s">
        <v>8</v>
      </c>
      <c r="F8" s="11" t="s">
        <v>84</v>
      </c>
      <c r="G8" s="8">
        <v>30.716650000000001</v>
      </c>
      <c r="H8" s="8">
        <v>-1.77312</v>
      </c>
      <c r="I8" s="11">
        <v>389</v>
      </c>
      <c r="J8" s="10">
        <f t="shared" si="0"/>
        <v>10.805555555555555</v>
      </c>
      <c r="K8" s="11">
        <v>863</v>
      </c>
      <c r="L8" s="10">
        <f t="shared" si="1"/>
        <v>23.972222222222221</v>
      </c>
      <c r="M8" s="11">
        <v>263</v>
      </c>
      <c r="N8" s="11">
        <v>587</v>
      </c>
      <c r="O8" s="11">
        <v>126</v>
      </c>
      <c r="P8" s="11">
        <v>276</v>
      </c>
      <c r="S8" s="11"/>
      <c r="U8" s="2"/>
    </row>
    <row r="9" spans="1:21" ht="15.75" x14ac:dyDescent="0.25">
      <c r="A9" t="s">
        <v>122</v>
      </c>
      <c r="B9" s="3" t="s">
        <v>70</v>
      </c>
      <c r="C9" s="3" t="s">
        <v>70</v>
      </c>
      <c r="D9" s="3" t="s">
        <v>121</v>
      </c>
      <c r="E9" s="11" t="s">
        <v>9</v>
      </c>
      <c r="F9" s="11" t="s">
        <v>85</v>
      </c>
      <c r="G9" s="8">
        <v>30.663129999999999</v>
      </c>
      <c r="H9" s="8">
        <v>-1.6501399999999999</v>
      </c>
      <c r="I9" s="11">
        <v>187</v>
      </c>
      <c r="J9" s="10">
        <f t="shared" si="0"/>
        <v>5.1944444444444446</v>
      </c>
      <c r="K9" s="11">
        <v>682</v>
      </c>
      <c r="L9" s="10">
        <f t="shared" si="1"/>
        <v>18.944444444444443</v>
      </c>
      <c r="M9" s="11">
        <v>124</v>
      </c>
      <c r="N9" s="11">
        <v>484</v>
      </c>
      <c r="O9" s="11">
        <v>63</v>
      </c>
      <c r="P9" s="11">
        <v>198</v>
      </c>
      <c r="S9" s="11"/>
      <c r="U9" s="2"/>
    </row>
    <row r="10" spans="1:21" ht="15.75" x14ac:dyDescent="0.25">
      <c r="A10" t="s">
        <v>122</v>
      </c>
      <c r="B10" s="3" t="s">
        <v>70</v>
      </c>
      <c r="C10" s="3" t="s">
        <v>70</v>
      </c>
      <c r="D10" s="3" t="s">
        <v>121</v>
      </c>
      <c r="E10" s="11" t="s">
        <v>10</v>
      </c>
      <c r="F10" s="11" t="s">
        <v>86</v>
      </c>
      <c r="G10" s="8">
        <v>30.624780000000001</v>
      </c>
      <c r="H10" s="8">
        <v>-1.5327999999999999</v>
      </c>
      <c r="I10" s="11">
        <v>591</v>
      </c>
      <c r="J10" s="10">
        <f t="shared" si="0"/>
        <v>16.416666666666668</v>
      </c>
      <c r="K10" s="11">
        <v>1917</v>
      </c>
      <c r="L10" s="10">
        <f t="shared" si="1"/>
        <v>53.25</v>
      </c>
      <c r="M10" s="11">
        <v>427</v>
      </c>
      <c r="N10" s="11">
        <v>1316</v>
      </c>
      <c r="O10" s="11">
        <v>164</v>
      </c>
      <c r="P10" s="11">
        <v>601</v>
      </c>
      <c r="S10" s="11"/>
      <c r="U10" s="2"/>
    </row>
    <row r="11" spans="1:21" ht="15.75" x14ac:dyDescent="0.25">
      <c r="A11" t="s">
        <v>122</v>
      </c>
      <c r="B11" s="3" t="s">
        <v>70</v>
      </c>
      <c r="C11" s="3" t="s">
        <v>70</v>
      </c>
      <c r="D11" s="3" t="s">
        <v>121</v>
      </c>
      <c r="E11" s="11" t="s">
        <v>11</v>
      </c>
      <c r="F11" s="11" t="s">
        <v>87</v>
      </c>
      <c r="G11" s="8">
        <v>30.703420000000001</v>
      </c>
      <c r="H11" s="8">
        <v>-1.8792500000000001</v>
      </c>
      <c r="I11" s="11">
        <v>440</v>
      </c>
      <c r="J11" s="10">
        <f t="shared" si="0"/>
        <v>12.222222222222221</v>
      </c>
      <c r="K11" s="11">
        <v>2235</v>
      </c>
      <c r="L11" s="10">
        <f t="shared" si="1"/>
        <v>62.083333333333336</v>
      </c>
      <c r="M11" s="11">
        <v>323</v>
      </c>
      <c r="N11" s="11">
        <v>1573</v>
      </c>
      <c r="O11" s="11">
        <v>117</v>
      </c>
      <c r="P11" s="11">
        <v>662</v>
      </c>
      <c r="S11" s="11"/>
      <c r="U11" s="2"/>
    </row>
    <row r="12" spans="1:21" ht="15.75" x14ac:dyDescent="0.25">
      <c r="A12" t="s">
        <v>122</v>
      </c>
      <c r="B12" s="3" t="s">
        <v>70</v>
      </c>
      <c r="C12" s="3" t="s">
        <v>70</v>
      </c>
      <c r="D12" s="3" t="s">
        <v>120</v>
      </c>
      <c r="E12" s="11" t="s">
        <v>12</v>
      </c>
      <c r="F12" s="11" t="s">
        <v>88</v>
      </c>
      <c r="G12" s="11">
        <v>30.635587999999998</v>
      </c>
      <c r="H12" s="11">
        <v>-1.459848</v>
      </c>
      <c r="I12" s="11">
        <v>57</v>
      </c>
      <c r="J12" s="10">
        <f t="shared" si="0"/>
        <v>1.5833333333333333</v>
      </c>
      <c r="K12" s="11">
        <v>91</v>
      </c>
      <c r="L12" s="10">
        <f t="shared" si="1"/>
        <v>2.5277777777777777</v>
      </c>
      <c r="M12" s="11">
        <v>51</v>
      </c>
      <c r="N12" s="11">
        <v>71</v>
      </c>
      <c r="O12" s="11">
        <v>6</v>
      </c>
      <c r="P12" s="11">
        <v>20</v>
      </c>
      <c r="S12" s="11"/>
      <c r="U12" s="2"/>
    </row>
    <row r="13" spans="1:21" ht="15.75" x14ac:dyDescent="0.25">
      <c r="A13" t="s">
        <v>122</v>
      </c>
      <c r="B13" s="3" t="s">
        <v>70</v>
      </c>
      <c r="C13" s="3" t="s">
        <v>70</v>
      </c>
      <c r="D13" s="3" t="s">
        <v>120</v>
      </c>
      <c r="E13" s="11" t="s">
        <v>13</v>
      </c>
      <c r="F13" s="11" t="s">
        <v>89</v>
      </c>
      <c r="G13" s="11">
        <v>30.602481999999998</v>
      </c>
      <c r="H13" s="11">
        <v>-1.4117</v>
      </c>
      <c r="I13" s="11">
        <v>151</v>
      </c>
      <c r="J13" s="10">
        <f t="shared" si="0"/>
        <v>4.1944444444444446</v>
      </c>
      <c r="K13" s="11">
        <v>235</v>
      </c>
      <c r="L13" s="10">
        <f t="shared" si="1"/>
        <v>6.5277777777777777</v>
      </c>
      <c r="M13" s="11">
        <v>107</v>
      </c>
      <c r="N13" s="11">
        <v>177</v>
      </c>
      <c r="O13" s="11">
        <v>44</v>
      </c>
      <c r="P13" s="11">
        <v>58</v>
      </c>
      <c r="S13" s="11"/>
      <c r="U13" s="2"/>
    </row>
    <row r="14" spans="1:21" ht="15.75" x14ac:dyDescent="0.25">
      <c r="A14" t="s">
        <v>105</v>
      </c>
      <c r="B14" s="3" t="s">
        <v>106</v>
      </c>
      <c r="C14" s="3" t="s">
        <v>109</v>
      </c>
      <c r="D14" s="3" t="s">
        <v>70</v>
      </c>
      <c r="E14" s="11" t="s">
        <v>14</v>
      </c>
      <c r="F14" s="11" t="s">
        <v>90</v>
      </c>
      <c r="G14" s="5">
        <v>30.548347969999998</v>
      </c>
      <c r="H14" s="5">
        <v>-1.35006519</v>
      </c>
      <c r="I14" s="2">
        <v>948</v>
      </c>
      <c r="J14" s="10">
        <f t="shared" si="0"/>
        <v>26.333333333333332</v>
      </c>
      <c r="K14" s="2">
        <v>3189</v>
      </c>
      <c r="L14" s="10">
        <f t="shared" si="1"/>
        <v>88.583333333333329</v>
      </c>
      <c r="M14" s="11">
        <v>704</v>
      </c>
      <c r="N14" s="11">
        <v>2603</v>
      </c>
      <c r="O14" s="11">
        <v>244</v>
      </c>
      <c r="P14" s="11">
        <v>586</v>
      </c>
      <c r="S14" s="11"/>
      <c r="U14" s="2"/>
    </row>
    <row r="15" spans="1:21" ht="15.75" x14ac:dyDescent="0.25">
      <c r="A15" t="s">
        <v>105</v>
      </c>
      <c r="B15" s="3" t="s">
        <v>106</v>
      </c>
      <c r="C15" s="3" t="s">
        <v>109</v>
      </c>
      <c r="D15" s="3" t="s">
        <v>70</v>
      </c>
      <c r="E15" s="11" t="s">
        <v>15</v>
      </c>
      <c r="F15" s="11" t="s">
        <v>90</v>
      </c>
      <c r="G15" s="5">
        <v>30.549669560000002</v>
      </c>
      <c r="H15" s="5">
        <v>-1.38838032</v>
      </c>
      <c r="I15" s="2">
        <v>183</v>
      </c>
      <c r="J15" s="10">
        <f t="shared" si="0"/>
        <v>5.083333333333333</v>
      </c>
      <c r="K15" s="2">
        <v>3113</v>
      </c>
      <c r="L15" s="10">
        <f t="shared" si="1"/>
        <v>86.472222222222229</v>
      </c>
      <c r="M15" s="11">
        <v>128</v>
      </c>
      <c r="N15" s="11">
        <v>2407</v>
      </c>
      <c r="O15" s="11">
        <v>55</v>
      </c>
      <c r="P15" s="11">
        <v>706</v>
      </c>
      <c r="S15" s="11"/>
      <c r="U15" s="2"/>
    </row>
    <row r="16" spans="1:21" ht="15.75" x14ac:dyDescent="0.25">
      <c r="A16" t="s">
        <v>105</v>
      </c>
      <c r="B16" s="3" t="s">
        <v>106</v>
      </c>
      <c r="C16" s="3" t="s">
        <v>109</v>
      </c>
      <c r="D16" s="3" t="s">
        <v>70</v>
      </c>
      <c r="E16" s="11" t="s">
        <v>16</v>
      </c>
      <c r="F16" s="11" t="s">
        <v>64</v>
      </c>
      <c r="G16" s="5">
        <v>30.535572609999999</v>
      </c>
      <c r="H16" s="5">
        <v>-1.45355864</v>
      </c>
      <c r="I16" s="2">
        <v>118</v>
      </c>
      <c r="J16" s="10">
        <f t="shared" si="0"/>
        <v>3.2777777777777777</v>
      </c>
      <c r="K16" s="2">
        <v>479</v>
      </c>
      <c r="L16" s="10">
        <f t="shared" si="1"/>
        <v>13.305555555555555</v>
      </c>
      <c r="M16" s="11">
        <v>93</v>
      </c>
      <c r="N16" s="11">
        <v>339</v>
      </c>
      <c r="O16" s="11">
        <v>25</v>
      </c>
      <c r="P16" s="11">
        <v>140</v>
      </c>
      <c r="S16" s="11"/>
      <c r="U16" s="2"/>
    </row>
    <row r="17" spans="1:21" ht="15.75" x14ac:dyDescent="0.25">
      <c r="A17" t="s">
        <v>105</v>
      </c>
      <c r="B17" s="3" t="s">
        <v>106</v>
      </c>
      <c r="C17" s="3" t="s">
        <v>109</v>
      </c>
      <c r="D17" s="3" t="s">
        <v>70</v>
      </c>
      <c r="E17" s="11" t="s">
        <v>17</v>
      </c>
      <c r="F17" s="11" t="s">
        <v>90</v>
      </c>
      <c r="G17" s="5">
        <v>30.508700309999998</v>
      </c>
      <c r="H17" s="5">
        <v>-1.3452207</v>
      </c>
      <c r="I17" s="2">
        <v>0</v>
      </c>
      <c r="J17" s="10">
        <f t="shared" si="0"/>
        <v>0</v>
      </c>
      <c r="K17" s="2">
        <v>0</v>
      </c>
      <c r="L17" s="10">
        <f t="shared" si="1"/>
        <v>0</v>
      </c>
      <c r="M17" s="11">
        <v>0</v>
      </c>
      <c r="N17" s="11">
        <v>0</v>
      </c>
      <c r="O17" s="11">
        <v>0</v>
      </c>
      <c r="P17" s="11">
        <v>0</v>
      </c>
      <c r="S17" s="18"/>
      <c r="U17" s="2"/>
    </row>
    <row r="18" spans="1:21" ht="15.75" x14ac:dyDescent="0.25">
      <c r="A18" t="s">
        <v>105</v>
      </c>
      <c r="B18" s="3" t="s">
        <v>106</v>
      </c>
      <c r="C18" s="3" t="s">
        <v>109</v>
      </c>
      <c r="D18" s="3" t="s">
        <v>70</v>
      </c>
      <c r="E18" s="11" t="s">
        <v>18</v>
      </c>
      <c r="F18" s="11" t="s">
        <v>91</v>
      </c>
      <c r="G18" s="5">
        <v>30.50077078</v>
      </c>
      <c r="H18" s="5">
        <v>-1.3989499000000001</v>
      </c>
      <c r="I18" s="2">
        <v>0</v>
      </c>
      <c r="J18" s="10">
        <f t="shared" si="0"/>
        <v>0</v>
      </c>
      <c r="K18" s="2">
        <v>0</v>
      </c>
      <c r="L18" s="10">
        <f t="shared" si="1"/>
        <v>0</v>
      </c>
      <c r="M18" s="11">
        <v>0</v>
      </c>
      <c r="N18" s="11">
        <v>0</v>
      </c>
      <c r="O18" s="11">
        <v>0</v>
      </c>
      <c r="P18" s="11">
        <v>0</v>
      </c>
      <c r="U18" s="2"/>
    </row>
    <row r="19" spans="1:21" ht="15.75" x14ac:dyDescent="0.25">
      <c r="A19" t="s">
        <v>105</v>
      </c>
      <c r="B19" s="3" t="s">
        <v>106</v>
      </c>
      <c r="C19" s="3" t="s">
        <v>109</v>
      </c>
      <c r="D19" s="3" t="s">
        <v>70</v>
      </c>
      <c r="E19" s="11" t="s">
        <v>19</v>
      </c>
      <c r="F19" s="11" t="s">
        <v>64</v>
      </c>
      <c r="G19" s="5">
        <v>30.486673830000001</v>
      </c>
      <c r="H19" s="5">
        <v>-1.4707337</v>
      </c>
      <c r="I19" s="2">
        <v>0</v>
      </c>
      <c r="J19" s="10">
        <f t="shared" si="0"/>
        <v>0</v>
      </c>
      <c r="K19" s="2">
        <v>14</v>
      </c>
      <c r="L19" s="10">
        <f t="shared" si="1"/>
        <v>0.3888888888888889</v>
      </c>
      <c r="M19" s="11">
        <v>0</v>
      </c>
      <c r="N19" s="11">
        <v>13</v>
      </c>
      <c r="O19" s="11">
        <v>0</v>
      </c>
      <c r="P19" s="11">
        <v>1</v>
      </c>
      <c r="U19" s="2"/>
    </row>
    <row r="20" spans="1:21" ht="15.75" x14ac:dyDescent="0.25">
      <c r="A20" t="s">
        <v>105</v>
      </c>
      <c r="B20" s="3" t="s">
        <v>106</v>
      </c>
      <c r="C20" s="3" t="s">
        <v>109</v>
      </c>
      <c r="D20" s="3" t="s">
        <v>70</v>
      </c>
      <c r="E20" s="11" t="s">
        <v>56</v>
      </c>
      <c r="F20" s="11" t="s">
        <v>92</v>
      </c>
      <c r="G20" s="11">
        <v>30.54006905</v>
      </c>
      <c r="H20" s="16">
        <v>-1.2985673900000001</v>
      </c>
      <c r="I20" s="2">
        <v>0</v>
      </c>
      <c r="J20" s="10">
        <f t="shared" si="0"/>
        <v>0</v>
      </c>
      <c r="K20" s="2">
        <v>0</v>
      </c>
      <c r="L20" s="10">
        <f t="shared" si="1"/>
        <v>0</v>
      </c>
      <c r="M20" s="11">
        <v>0</v>
      </c>
      <c r="N20" s="11">
        <v>0</v>
      </c>
      <c r="O20" s="11">
        <v>0</v>
      </c>
      <c r="P20" s="11">
        <v>0</v>
      </c>
      <c r="U20" s="2"/>
    </row>
    <row r="21" spans="1:21" ht="15.75" x14ac:dyDescent="0.25">
      <c r="A21" t="s">
        <v>105</v>
      </c>
      <c r="B21" s="3" t="s">
        <v>106</v>
      </c>
      <c r="C21" s="3" t="s">
        <v>110</v>
      </c>
      <c r="D21" s="3" t="s">
        <v>70</v>
      </c>
      <c r="E21" s="11" t="s">
        <v>57</v>
      </c>
      <c r="F21" s="11" t="s">
        <v>92</v>
      </c>
      <c r="G21" s="16">
        <v>30.533792909999999</v>
      </c>
      <c r="H21" s="16">
        <v>-1.25397246</v>
      </c>
      <c r="I21" s="2">
        <v>0</v>
      </c>
      <c r="J21" s="10">
        <f t="shared" si="0"/>
        <v>0</v>
      </c>
      <c r="K21" s="2">
        <v>9</v>
      </c>
      <c r="L21" s="10">
        <f t="shared" si="1"/>
        <v>0.25</v>
      </c>
      <c r="M21" s="11">
        <v>0</v>
      </c>
      <c r="N21" s="11">
        <v>0</v>
      </c>
      <c r="O21" s="11">
        <v>9</v>
      </c>
      <c r="P21" s="11">
        <v>0</v>
      </c>
      <c r="U21" s="2"/>
    </row>
    <row r="22" spans="1:21" ht="15.75" x14ac:dyDescent="0.25">
      <c r="A22" t="s">
        <v>105</v>
      </c>
      <c r="B22" s="3" t="s">
        <v>106</v>
      </c>
      <c r="C22" s="3" t="s">
        <v>110</v>
      </c>
      <c r="D22" s="3" t="s">
        <v>70</v>
      </c>
      <c r="E22" s="11" t="s">
        <v>58</v>
      </c>
      <c r="F22" s="11" t="s">
        <v>50</v>
      </c>
      <c r="G22" s="16">
        <v>30.499892379999999</v>
      </c>
      <c r="H22" s="16">
        <v>-1.20952115</v>
      </c>
      <c r="I22" s="2">
        <v>0</v>
      </c>
      <c r="J22" s="10">
        <f t="shared" si="0"/>
        <v>0</v>
      </c>
      <c r="K22" s="2">
        <v>0</v>
      </c>
      <c r="L22" s="10">
        <f t="shared" si="1"/>
        <v>0</v>
      </c>
      <c r="M22" s="11">
        <v>0</v>
      </c>
      <c r="N22" s="11">
        <v>0</v>
      </c>
      <c r="O22" s="11">
        <v>0</v>
      </c>
      <c r="P22" s="11">
        <v>0</v>
      </c>
      <c r="U22" s="2"/>
    </row>
    <row r="23" spans="1:21" ht="15.75" x14ac:dyDescent="0.25">
      <c r="A23" t="s">
        <v>105</v>
      </c>
      <c r="B23" s="3" t="s">
        <v>106</v>
      </c>
      <c r="C23" s="3" t="s">
        <v>110</v>
      </c>
      <c r="D23" s="3" t="s">
        <v>70</v>
      </c>
      <c r="E23" s="11" t="s">
        <v>59</v>
      </c>
      <c r="F23" s="11" t="s">
        <v>51</v>
      </c>
      <c r="G23" s="13">
        <v>30.46631</v>
      </c>
      <c r="H23" s="13">
        <v>-1.15971</v>
      </c>
      <c r="I23" s="2">
        <v>0</v>
      </c>
      <c r="J23" s="10">
        <f t="shared" si="0"/>
        <v>0</v>
      </c>
      <c r="K23" s="2">
        <v>0</v>
      </c>
      <c r="L23" s="10">
        <f t="shared" si="1"/>
        <v>0</v>
      </c>
      <c r="M23" s="11">
        <v>0</v>
      </c>
      <c r="N23" s="11">
        <v>0</v>
      </c>
      <c r="O23" s="11">
        <v>0</v>
      </c>
      <c r="P23" s="11">
        <v>0</v>
      </c>
      <c r="U23" s="2"/>
    </row>
    <row r="24" spans="1:21" ht="15.75" x14ac:dyDescent="0.25">
      <c r="A24" t="s">
        <v>105</v>
      </c>
      <c r="B24" s="3" t="s">
        <v>107</v>
      </c>
      <c r="C24" s="3" t="s">
        <v>88</v>
      </c>
      <c r="D24" s="3" t="s">
        <v>70</v>
      </c>
      <c r="E24" s="11" t="s">
        <v>20</v>
      </c>
      <c r="F24" s="11" t="s">
        <v>93</v>
      </c>
      <c r="G24" s="5">
        <v>30.56508809</v>
      </c>
      <c r="H24" s="5">
        <v>-1.49495471</v>
      </c>
      <c r="I24" s="2">
        <v>0</v>
      </c>
      <c r="J24" s="10">
        <f t="shared" si="0"/>
        <v>0</v>
      </c>
      <c r="K24" s="2">
        <v>70</v>
      </c>
      <c r="L24" s="10">
        <f t="shared" si="1"/>
        <v>1.9444444444444444</v>
      </c>
      <c r="M24" s="11">
        <v>0</v>
      </c>
      <c r="N24" s="11">
        <v>68</v>
      </c>
      <c r="O24" s="11">
        <v>0</v>
      </c>
      <c r="P24" s="11">
        <v>2</v>
      </c>
      <c r="U24" s="2"/>
    </row>
    <row r="25" spans="1:21" ht="15.75" x14ac:dyDescent="0.25">
      <c r="A25" t="s">
        <v>105</v>
      </c>
      <c r="B25" s="3" t="s">
        <v>107</v>
      </c>
      <c r="C25" s="3" t="s">
        <v>88</v>
      </c>
      <c r="D25" s="3" t="s">
        <v>70</v>
      </c>
      <c r="E25" s="11" t="s">
        <v>21</v>
      </c>
      <c r="F25" s="11" t="s">
        <v>93</v>
      </c>
      <c r="G25" s="5">
        <v>30.5941571</v>
      </c>
      <c r="H25" s="5">
        <v>-1.5504002100000001</v>
      </c>
      <c r="I25" s="2">
        <v>0</v>
      </c>
      <c r="J25" s="10">
        <f t="shared" si="0"/>
        <v>0</v>
      </c>
      <c r="K25" s="2">
        <v>15</v>
      </c>
      <c r="L25" s="10">
        <f t="shared" si="1"/>
        <v>0.41666666666666669</v>
      </c>
      <c r="M25" s="11">
        <v>0</v>
      </c>
      <c r="N25" s="14">
        <v>13</v>
      </c>
      <c r="O25" s="11">
        <v>0</v>
      </c>
      <c r="P25" s="14">
        <v>2</v>
      </c>
      <c r="Q25" s="22"/>
      <c r="R25" s="23"/>
      <c r="S25" s="23"/>
      <c r="T25" s="23"/>
      <c r="U25" s="24"/>
    </row>
    <row r="26" spans="1:21" ht="15.75" x14ac:dyDescent="0.25">
      <c r="A26" t="s">
        <v>105</v>
      </c>
      <c r="B26" s="3" t="s">
        <v>107</v>
      </c>
      <c r="C26" s="3" t="s">
        <v>88</v>
      </c>
      <c r="D26" s="3" t="s">
        <v>70</v>
      </c>
      <c r="E26" s="11" t="s">
        <v>22</v>
      </c>
      <c r="F26" s="11" t="s">
        <v>61</v>
      </c>
      <c r="G26" s="5">
        <v>30.616073270000001</v>
      </c>
      <c r="H26" s="5">
        <v>-1.59014542</v>
      </c>
      <c r="I26" s="2">
        <v>7</v>
      </c>
      <c r="J26" s="10">
        <f t="shared" si="0"/>
        <v>0.19444444444444445</v>
      </c>
      <c r="K26" s="2">
        <v>75</v>
      </c>
      <c r="L26" s="10">
        <f t="shared" si="1"/>
        <v>2.0833333333333335</v>
      </c>
      <c r="M26" s="11">
        <v>7</v>
      </c>
      <c r="N26" s="11">
        <v>64</v>
      </c>
      <c r="O26" s="11">
        <v>0</v>
      </c>
      <c r="P26" s="11">
        <v>11</v>
      </c>
      <c r="U26" s="2"/>
    </row>
    <row r="27" spans="1:21" ht="15.75" x14ac:dyDescent="0.25">
      <c r="A27" t="s">
        <v>105</v>
      </c>
      <c r="B27" s="3" t="s">
        <v>107</v>
      </c>
      <c r="C27" s="3" t="s">
        <v>88</v>
      </c>
      <c r="D27" s="3" t="s">
        <v>70</v>
      </c>
      <c r="E27" s="11" t="s">
        <v>23</v>
      </c>
      <c r="F27" s="11" t="s">
        <v>93</v>
      </c>
      <c r="G27" s="5">
        <v>30.554551310000001</v>
      </c>
      <c r="H27" s="5">
        <v>-1.53267967</v>
      </c>
      <c r="I27" s="2">
        <v>2</v>
      </c>
      <c r="J27" s="10">
        <f t="shared" si="0"/>
        <v>5.5555555555555552E-2</v>
      </c>
      <c r="K27" s="2">
        <v>9</v>
      </c>
      <c r="L27" s="10">
        <f t="shared" si="1"/>
        <v>0.25</v>
      </c>
      <c r="M27" s="11">
        <v>2</v>
      </c>
      <c r="N27" s="11">
        <v>9</v>
      </c>
      <c r="O27" s="11">
        <v>0</v>
      </c>
      <c r="P27" s="11">
        <v>0</v>
      </c>
      <c r="U27" s="2"/>
    </row>
    <row r="28" spans="1:21" ht="15.75" x14ac:dyDescent="0.25">
      <c r="A28" t="s">
        <v>105</v>
      </c>
      <c r="B28" s="3" t="s">
        <v>107</v>
      </c>
      <c r="C28" s="3" t="s">
        <v>88</v>
      </c>
      <c r="D28" s="3" t="s">
        <v>70</v>
      </c>
      <c r="E28" s="11" t="s">
        <v>24</v>
      </c>
      <c r="F28" s="11" t="s">
        <v>94</v>
      </c>
      <c r="G28" s="5">
        <v>30.564964199999999</v>
      </c>
      <c r="H28" s="5">
        <v>-1.5896814699999999</v>
      </c>
      <c r="I28" s="2">
        <v>0</v>
      </c>
      <c r="J28" s="10">
        <f t="shared" si="0"/>
        <v>0</v>
      </c>
      <c r="K28" s="2">
        <v>0</v>
      </c>
      <c r="L28" s="10">
        <f t="shared" si="1"/>
        <v>0</v>
      </c>
      <c r="M28" s="11">
        <v>0</v>
      </c>
      <c r="N28" s="11">
        <v>0</v>
      </c>
      <c r="O28" s="11">
        <v>0</v>
      </c>
      <c r="P28" s="11">
        <v>0</v>
      </c>
      <c r="U28" s="2"/>
    </row>
    <row r="29" spans="1:21" ht="15.75" x14ac:dyDescent="0.25">
      <c r="A29" t="s">
        <v>105</v>
      </c>
      <c r="B29" s="3" t="s">
        <v>107</v>
      </c>
      <c r="C29" s="3" t="s">
        <v>88</v>
      </c>
      <c r="D29" s="3" t="s">
        <v>70</v>
      </c>
      <c r="E29" s="11" t="s">
        <v>54</v>
      </c>
      <c r="F29" s="11" t="s">
        <v>93</v>
      </c>
      <c r="G29" s="13">
        <v>30.550560000000001</v>
      </c>
      <c r="H29" s="13">
        <v>-1.5932900000000001</v>
      </c>
      <c r="I29" s="2">
        <v>0</v>
      </c>
      <c r="J29" s="10">
        <f t="shared" si="0"/>
        <v>0</v>
      </c>
      <c r="K29" s="2">
        <v>0</v>
      </c>
      <c r="L29" s="10">
        <f t="shared" si="1"/>
        <v>0</v>
      </c>
      <c r="M29" s="11">
        <v>0</v>
      </c>
      <c r="N29" s="11">
        <v>0</v>
      </c>
      <c r="O29" s="11">
        <v>0</v>
      </c>
      <c r="P29" s="11">
        <v>0</v>
      </c>
      <c r="U29" s="2"/>
    </row>
    <row r="30" spans="1:21" ht="15.75" x14ac:dyDescent="0.25">
      <c r="A30" t="s">
        <v>105</v>
      </c>
      <c r="B30" s="3" t="s">
        <v>107</v>
      </c>
      <c r="C30" s="3" t="s">
        <v>111</v>
      </c>
      <c r="D30" s="3" t="s">
        <v>70</v>
      </c>
      <c r="E30" s="11" t="s">
        <v>55</v>
      </c>
      <c r="F30" s="11" t="s">
        <v>65</v>
      </c>
      <c r="G30" s="17">
        <v>30.45833</v>
      </c>
      <c r="H30" s="17">
        <v>-1.58782</v>
      </c>
      <c r="I30" s="2">
        <v>0</v>
      </c>
      <c r="J30" s="10">
        <f t="shared" si="0"/>
        <v>0</v>
      </c>
      <c r="K30" s="2">
        <v>0</v>
      </c>
      <c r="L30" s="10">
        <f t="shared" si="1"/>
        <v>0</v>
      </c>
      <c r="M30" s="11">
        <v>0</v>
      </c>
      <c r="N30" s="11">
        <v>0</v>
      </c>
      <c r="O30" s="11">
        <v>0</v>
      </c>
      <c r="P30" s="11">
        <v>0</v>
      </c>
      <c r="U30" s="2"/>
    </row>
    <row r="31" spans="1:21" ht="15.75" x14ac:dyDescent="0.25">
      <c r="A31" t="s">
        <v>105</v>
      </c>
      <c r="B31" s="3" t="s">
        <v>108</v>
      </c>
      <c r="C31" s="3" t="s">
        <v>112</v>
      </c>
      <c r="D31" s="3" t="s">
        <v>70</v>
      </c>
      <c r="E31" s="11" t="s">
        <v>25</v>
      </c>
      <c r="F31" s="11" t="s">
        <v>60</v>
      </c>
      <c r="G31" s="5">
        <v>30.629321090000001</v>
      </c>
      <c r="H31" s="5">
        <v>-1.6231083100000001</v>
      </c>
      <c r="I31" s="2">
        <v>22</v>
      </c>
      <c r="J31" s="10">
        <f t="shared" si="0"/>
        <v>0.61111111111111116</v>
      </c>
      <c r="K31" s="2">
        <v>26</v>
      </c>
      <c r="L31" s="10">
        <f t="shared" si="1"/>
        <v>0.72222222222222221</v>
      </c>
      <c r="M31" s="11">
        <v>16</v>
      </c>
      <c r="N31" s="11">
        <v>25</v>
      </c>
      <c r="O31" s="11">
        <v>6</v>
      </c>
      <c r="P31" s="11">
        <v>1</v>
      </c>
      <c r="U31" s="2"/>
    </row>
    <row r="32" spans="1:21" ht="15.75" x14ac:dyDescent="0.25">
      <c r="A32" t="s">
        <v>105</v>
      </c>
      <c r="B32" s="3" t="s">
        <v>108</v>
      </c>
      <c r="C32" s="3" t="s">
        <v>112</v>
      </c>
      <c r="D32" s="3" t="s">
        <v>70</v>
      </c>
      <c r="E32" s="11" t="s">
        <v>26</v>
      </c>
      <c r="F32" s="11" t="s">
        <v>60</v>
      </c>
      <c r="G32" s="5">
        <v>30.57697538</v>
      </c>
      <c r="H32" s="5">
        <v>-1.6435806799999999</v>
      </c>
      <c r="I32" s="2">
        <v>0</v>
      </c>
      <c r="J32" s="10">
        <f t="shared" si="0"/>
        <v>0</v>
      </c>
      <c r="K32" s="2">
        <v>0</v>
      </c>
      <c r="L32" s="10">
        <f t="shared" si="1"/>
        <v>0</v>
      </c>
      <c r="M32" s="11">
        <v>0</v>
      </c>
      <c r="N32" s="11">
        <v>0</v>
      </c>
      <c r="O32" s="11">
        <v>0</v>
      </c>
      <c r="P32" s="11">
        <v>0</v>
      </c>
      <c r="U32" s="2"/>
    </row>
    <row r="33" spans="1:21" ht="15.75" x14ac:dyDescent="0.25">
      <c r="A33" t="s">
        <v>105</v>
      </c>
      <c r="B33" s="3" t="s">
        <v>108</v>
      </c>
      <c r="C33" s="3" t="s">
        <v>112</v>
      </c>
      <c r="D33" s="3" t="s">
        <v>70</v>
      </c>
      <c r="E33" s="11" t="s">
        <v>27</v>
      </c>
      <c r="F33" s="11" t="s">
        <v>60</v>
      </c>
      <c r="G33" s="5">
        <v>30.641684779999999</v>
      </c>
      <c r="H33" s="5">
        <v>-1.65610327</v>
      </c>
      <c r="I33" s="2">
        <v>7</v>
      </c>
      <c r="J33" s="10">
        <f t="shared" si="0"/>
        <v>0.19444444444444445</v>
      </c>
      <c r="K33" s="2">
        <v>11</v>
      </c>
      <c r="L33" s="10">
        <f t="shared" si="1"/>
        <v>0.30555555555555558</v>
      </c>
      <c r="M33" s="11">
        <v>7</v>
      </c>
      <c r="N33" s="11">
        <v>9</v>
      </c>
      <c r="O33" s="11">
        <v>0</v>
      </c>
      <c r="P33" s="11">
        <v>2</v>
      </c>
      <c r="U33" s="2"/>
    </row>
    <row r="34" spans="1:21" ht="15.75" x14ac:dyDescent="0.25">
      <c r="A34" t="s">
        <v>105</v>
      </c>
      <c r="B34" s="3" t="s">
        <v>108</v>
      </c>
      <c r="C34" s="3" t="s">
        <v>112</v>
      </c>
      <c r="D34" s="3" t="s">
        <v>70</v>
      </c>
      <c r="E34" s="11" t="s">
        <v>28</v>
      </c>
      <c r="F34" s="11" t="s">
        <v>60</v>
      </c>
      <c r="G34" s="5">
        <v>30.57638146</v>
      </c>
      <c r="H34" s="5">
        <v>-1.6943710000000001</v>
      </c>
      <c r="I34" s="2">
        <v>0</v>
      </c>
      <c r="J34" s="10">
        <f t="shared" si="0"/>
        <v>0</v>
      </c>
      <c r="K34" s="2">
        <v>0</v>
      </c>
      <c r="L34" s="10">
        <f t="shared" si="1"/>
        <v>0</v>
      </c>
      <c r="M34" s="11">
        <v>0</v>
      </c>
      <c r="N34" s="11">
        <v>0</v>
      </c>
      <c r="O34" s="11">
        <v>0</v>
      </c>
      <c r="P34" s="11">
        <v>0</v>
      </c>
      <c r="U34" s="2"/>
    </row>
    <row r="35" spans="1:21" ht="15.75" x14ac:dyDescent="0.25">
      <c r="A35" t="s">
        <v>105</v>
      </c>
      <c r="B35" s="3" t="s">
        <v>108</v>
      </c>
      <c r="C35" s="3" t="s">
        <v>112</v>
      </c>
      <c r="D35" s="3" t="s">
        <v>70</v>
      </c>
      <c r="E35" s="11" t="s">
        <v>29</v>
      </c>
      <c r="F35" s="11" t="s">
        <v>66</v>
      </c>
      <c r="G35" s="17">
        <v>30.527348780000001</v>
      </c>
      <c r="H35" s="17">
        <v>-1.6871509099999999</v>
      </c>
      <c r="I35" s="2">
        <v>0</v>
      </c>
      <c r="J35" s="10">
        <f t="shared" si="0"/>
        <v>0</v>
      </c>
      <c r="K35" s="2">
        <v>0</v>
      </c>
      <c r="L35" s="10">
        <f t="shared" si="1"/>
        <v>0</v>
      </c>
      <c r="M35" s="11">
        <v>0</v>
      </c>
      <c r="N35" s="11">
        <v>0</v>
      </c>
      <c r="O35" s="11">
        <v>0</v>
      </c>
      <c r="P35" s="11">
        <v>0</v>
      </c>
      <c r="U35" s="2"/>
    </row>
    <row r="36" spans="1:21" ht="15.75" x14ac:dyDescent="0.25">
      <c r="A36" t="s">
        <v>105</v>
      </c>
      <c r="B36" s="3" t="s">
        <v>108</v>
      </c>
      <c r="C36" s="3" t="s">
        <v>115</v>
      </c>
      <c r="D36" s="3" t="s">
        <v>70</v>
      </c>
      <c r="E36" s="11" t="s">
        <v>30</v>
      </c>
      <c r="F36" s="11" t="s">
        <v>95</v>
      </c>
      <c r="G36" s="5">
        <v>30.617701220000001</v>
      </c>
      <c r="H36" s="5">
        <v>-1.6923818100000001</v>
      </c>
      <c r="I36" s="2">
        <v>11</v>
      </c>
      <c r="J36" s="10">
        <f t="shared" si="0"/>
        <v>0.30555555555555558</v>
      </c>
      <c r="K36" s="2">
        <v>82</v>
      </c>
      <c r="L36" s="10">
        <f t="shared" si="1"/>
        <v>2.2777777777777777</v>
      </c>
      <c r="M36" s="11">
        <v>11</v>
      </c>
      <c r="N36" s="11">
        <v>72</v>
      </c>
      <c r="O36" s="11">
        <v>0</v>
      </c>
      <c r="P36" s="11">
        <v>10</v>
      </c>
      <c r="U36" s="2"/>
    </row>
    <row r="37" spans="1:21" ht="15.75" x14ac:dyDescent="0.25">
      <c r="A37" t="s">
        <v>105</v>
      </c>
      <c r="B37" s="3" t="s">
        <v>108</v>
      </c>
      <c r="C37" s="3" t="s">
        <v>115</v>
      </c>
      <c r="D37" s="3" t="s">
        <v>70</v>
      </c>
      <c r="E37" s="11" t="s">
        <v>31</v>
      </c>
      <c r="F37" s="11" t="s">
        <v>96</v>
      </c>
      <c r="G37" s="5">
        <v>30.606358019999998</v>
      </c>
      <c r="H37" s="5">
        <v>-1.7554916300000001</v>
      </c>
      <c r="I37" s="2">
        <v>0</v>
      </c>
      <c r="J37" s="10">
        <f t="shared" si="0"/>
        <v>0</v>
      </c>
      <c r="K37" s="2">
        <v>0</v>
      </c>
      <c r="L37" s="10">
        <f t="shared" si="1"/>
        <v>0</v>
      </c>
      <c r="M37" s="11">
        <v>0</v>
      </c>
      <c r="N37" s="11">
        <v>0</v>
      </c>
      <c r="O37" s="11">
        <v>0</v>
      </c>
      <c r="P37" s="11">
        <v>0</v>
      </c>
      <c r="U37" s="2"/>
    </row>
    <row r="38" spans="1:21" ht="15.75" x14ac:dyDescent="0.25">
      <c r="A38" t="s">
        <v>105</v>
      </c>
      <c r="B38" s="3" t="s">
        <v>108</v>
      </c>
      <c r="C38" s="3" t="s">
        <v>115</v>
      </c>
      <c r="D38" s="3" t="s">
        <v>70</v>
      </c>
      <c r="E38" s="11" t="s">
        <v>32</v>
      </c>
      <c r="F38" s="11" t="s">
        <v>96</v>
      </c>
      <c r="G38" s="5">
        <v>30.636404432999999</v>
      </c>
      <c r="H38" s="5">
        <v>-1.7307077900000001</v>
      </c>
      <c r="I38" s="2">
        <v>23</v>
      </c>
      <c r="J38" s="10">
        <f t="shared" si="0"/>
        <v>0.63888888888888884</v>
      </c>
      <c r="K38" s="2">
        <v>31</v>
      </c>
      <c r="L38" s="10">
        <f t="shared" si="1"/>
        <v>0.86111111111111116</v>
      </c>
      <c r="M38" s="11">
        <v>23</v>
      </c>
      <c r="N38" s="11">
        <v>28</v>
      </c>
      <c r="O38" s="11">
        <v>0</v>
      </c>
      <c r="P38" s="11">
        <v>3</v>
      </c>
      <c r="U38" s="2"/>
    </row>
    <row r="39" spans="1:21" ht="15.75" x14ac:dyDescent="0.25">
      <c r="A39" t="s">
        <v>105</v>
      </c>
      <c r="B39" s="3" t="s">
        <v>108</v>
      </c>
      <c r="C39" s="3" t="s">
        <v>115</v>
      </c>
      <c r="D39" s="3" t="s">
        <v>70</v>
      </c>
      <c r="E39" s="11" t="s">
        <v>33</v>
      </c>
      <c r="F39" s="11" t="s">
        <v>96</v>
      </c>
      <c r="G39" s="5">
        <v>30.628927999999998</v>
      </c>
      <c r="H39" s="5">
        <v>-1.8215644600000001</v>
      </c>
      <c r="I39" s="2">
        <v>0</v>
      </c>
      <c r="J39" s="10">
        <f t="shared" si="0"/>
        <v>0</v>
      </c>
      <c r="K39" s="2">
        <v>0</v>
      </c>
      <c r="L39" s="10">
        <f t="shared" si="1"/>
        <v>0</v>
      </c>
      <c r="M39" s="11">
        <v>0</v>
      </c>
      <c r="N39" s="11">
        <v>0</v>
      </c>
      <c r="O39" s="11">
        <v>0</v>
      </c>
      <c r="P39" s="11">
        <v>0</v>
      </c>
      <c r="U39" s="2"/>
    </row>
    <row r="40" spans="1:21" ht="15.75" x14ac:dyDescent="0.25">
      <c r="A40" t="s">
        <v>105</v>
      </c>
      <c r="B40" s="3" t="s">
        <v>108</v>
      </c>
      <c r="C40" s="3" t="s">
        <v>115</v>
      </c>
      <c r="D40" s="3" t="s">
        <v>70</v>
      </c>
      <c r="E40" s="11" t="s">
        <v>53</v>
      </c>
      <c r="F40" s="11" t="s">
        <v>52</v>
      </c>
      <c r="G40" s="17">
        <v>30.532300719999999</v>
      </c>
      <c r="H40" s="17">
        <v>-1.73238593</v>
      </c>
      <c r="I40" s="2">
        <v>0</v>
      </c>
      <c r="J40" s="10">
        <f t="shared" si="0"/>
        <v>0</v>
      </c>
      <c r="K40" s="2">
        <v>0</v>
      </c>
      <c r="L40" s="10">
        <f t="shared" si="1"/>
        <v>0</v>
      </c>
      <c r="M40" s="11">
        <v>0</v>
      </c>
      <c r="N40" s="11">
        <v>0</v>
      </c>
      <c r="O40" s="11">
        <v>0</v>
      </c>
      <c r="P40" s="11">
        <v>0</v>
      </c>
      <c r="U40" s="2"/>
    </row>
    <row r="41" spans="1:21" ht="15.75" x14ac:dyDescent="0.25">
      <c r="A41" t="s">
        <v>105</v>
      </c>
      <c r="B41" s="3" t="s">
        <v>108</v>
      </c>
      <c r="C41" s="3" t="s">
        <v>114</v>
      </c>
      <c r="D41" s="3" t="s">
        <v>70</v>
      </c>
      <c r="E41" s="11" t="s">
        <v>34</v>
      </c>
      <c r="F41" s="11" t="s">
        <v>97</v>
      </c>
      <c r="G41" s="5">
        <v>30.659985930000001</v>
      </c>
      <c r="H41" s="5">
        <v>-1.78054223</v>
      </c>
      <c r="I41" s="2">
        <v>27</v>
      </c>
      <c r="J41" s="10">
        <f t="shared" si="0"/>
        <v>0.75</v>
      </c>
      <c r="K41" s="2">
        <v>64</v>
      </c>
      <c r="L41" s="10">
        <f t="shared" si="1"/>
        <v>1.7777777777777777</v>
      </c>
      <c r="M41" s="11">
        <v>21</v>
      </c>
      <c r="N41" s="11">
        <v>49</v>
      </c>
      <c r="O41" s="11">
        <v>6</v>
      </c>
      <c r="P41" s="11">
        <v>15</v>
      </c>
      <c r="U41" s="2"/>
    </row>
    <row r="42" spans="1:21" ht="15.75" x14ac:dyDescent="0.25">
      <c r="A42" t="s">
        <v>105</v>
      </c>
      <c r="B42" s="3" t="s">
        <v>108</v>
      </c>
      <c r="C42" s="3" t="s">
        <v>114</v>
      </c>
      <c r="D42" s="3" t="s">
        <v>70</v>
      </c>
      <c r="E42" s="11" t="s">
        <v>35</v>
      </c>
      <c r="F42" s="11" t="s">
        <v>98</v>
      </c>
      <c r="G42" s="5">
        <v>30.62307946</v>
      </c>
      <c r="H42" s="5">
        <v>-1.8729384099999999</v>
      </c>
      <c r="I42" s="2">
        <v>0</v>
      </c>
      <c r="J42" s="10">
        <f t="shared" si="0"/>
        <v>0</v>
      </c>
      <c r="K42" s="2">
        <v>0</v>
      </c>
      <c r="L42" s="10">
        <f t="shared" si="1"/>
        <v>0</v>
      </c>
      <c r="M42" s="11">
        <v>0</v>
      </c>
      <c r="N42" s="11">
        <v>0</v>
      </c>
      <c r="O42" s="11">
        <v>0</v>
      </c>
      <c r="P42" s="11">
        <v>0</v>
      </c>
      <c r="U42" s="2"/>
    </row>
    <row r="43" spans="1:21" ht="15.75" x14ac:dyDescent="0.25">
      <c r="A43" t="s">
        <v>105</v>
      </c>
      <c r="B43" s="3" t="s">
        <v>108</v>
      </c>
      <c r="C43" s="3" t="s">
        <v>114</v>
      </c>
      <c r="D43" s="3" t="s">
        <v>70</v>
      </c>
      <c r="E43" s="11" t="s">
        <v>36</v>
      </c>
      <c r="F43" s="11" t="s">
        <v>62</v>
      </c>
      <c r="G43" s="5">
        <v>30.662021320000001</v>
      </c>
      <c r="H43" s="5">
        <v>-1.84407261</v>
      </c>
      <c r="I43" s="2">
        <v>30</v>
      </c>
      <c r="J43" s="10">
        <f t="shared" si="0"/>
        <v>0.83333333333333337</v>
      </c>
      <c r="K43" s="2">
        <v>288</v>
      </c>
      <c r="L43" s="10">
        <f t="shared" si="1"/>
        <v>8</v>
      </c>
      <c r="M43" s="11">
        <v>28</v>
      </c>
      <c r="N43" s="11">
        <v>211</v>
      </c>
      <c r="O43" s="11">
        <v>2</v>
      </c>
      <c r="P43" s="11">
        <v>77</v>
      </c>
      <c r="U43" s="2"/>
    </row>
    <row r="44" spans="1:21" ht="15.75" x14ac:dyDescent="0.25">
      <c r="A44" t="s">
        <v>105</v>
      </c>
      <c r="B44" s="3" t="s">
        <v>108</v>
      </c>
      <c r="C44" s="3" t="s">
        <v>114</v>
      </c>
      <c r="D44" s="3" t="s">
        <v>70</v>
      </c>
      <c r="E44" s="11" t="s">
        <v>37</v>
      </c>
      <c r="F44" s="11" t="s">
        <v>99</v>
      </c>
      <c r="G44" s="5">
        <v>30.641102230000001</v>
      </c>
      <c r="H44" s="5">
        <v>-1.9344907099999999</v>
      </c>
      <c r="I44" s="2">
        <v>0</v>
      </c>
      <c r="J44" s="10">
        <f t="shared" si="0"/>
        <v>0</v>
      </c>
      <c r="K44" s="2">
        <v>0</v>
      </c>
      <c r="L44" s="10">
        <f t="shared" si="1"/>
        <v>0</v>
      </c>
      <c r="M44" s="11">
        <v>0</v>
      </c>
      <c r="N44" s="11">
        <v>0</v>
      </c>
      <c r="O44" s="11">
        <v>0</v>
      </c>
      <c r="P44" s="11">
        <v>0</v>
      </c>
      <c r="U44" s="2"/>
    </row>
    <row r="45" spans="1:21" ht="15.75" x14ac:dyDescent="0.25">
      <c r="A45" t="s">
        <v>105</v>
      </c>
      <c r="B45" s="3" t="s">
        <v>108</v>
      </c>
      <c r="C45" s="3" t="s">
        <v>114</v>
      </c>
      <c r="D45" s="3" t="s">
        <v>70</v>
      </c>
      <c r="E45" s="11" t="s">
        <v>38</v>
      </c>
      <c r="F45" s="11" t="s">
        <v>97</v>
      </c>
      <c r="G45" s="5">
        <v>30.676181889999999</v>
      </c>
      <c r="H45" s="5">
        <v>-1.8967047699999999</v>
      </c>
      <c r="I45" s="2">
        <v>14</v>
      </c>
      <c r="J45" s="10">
        <f t="shared" si="0"/>
        <v>0.3888888888888889</v>
      </c>
      <c r="K45" s="2">
        <v>936</v>
      </c>
      <c r="L45" s="10">
        <f t="shared" si="1"/>
        <v>26</v>
      </c>
      <c r="M45" s="11">
        <v>11</v>
      </c>
      <c r="N45" s="11">
        <v>649</v>
      </c>
      <c r="O45" s="11">
        <v>3</v>
      </c>
      <c r="P45" s="11">
        <v>287</v>
      </c>
      <c r="U45" s="2"/>
    </row>
    <row r="46" spans="1:21" ht="15.75" x14ac:dyDescent="0.25">
      <c r="A46" t="s">
        <v>105</v>
      </c>
      <c r="B46" s="3" t="s">
        <v>108</v>
      </c>
      <c r="C46" s="3" t="s">
        <v>114</v>
      </c>
      <c r="D46" s="3" t="s">
        <v>70</v>
      </c>
      <c r="E46" s="11" t="s">
        <v>39</v>
      </c>
      <c r="F46" s="11" t="s">
        <v>98</v>
      </c>
      <c r="G46" s="5">
        <v>30.6823874</v>
      </c>
      <c r="H46" s="5">
        <v>-1.94344103</v>
      </c>
      <c r="I46" s="2">
        <v>5</v>
      </c>
      <c r="J46" s="10">
        <f t="shared" si="0"/>
        <v>0.1388888888888889</v>
      </c>
      <c r="K46" s="2">
        <v>161</v>
      </c>
      <c r="L46" s="10">
        <f t="shared" si="1"/>
        <v>4.4722222222222223</v>
      </c>
      <c r="M46" s="11">
        <v>5</v>
      </c>
      <c r="N46" s="11">
        <v>124</v>
      </c>
      <c r="O46" s="11">
        <v>0</v>
      </c>
      <c r="P46" s="11">
        <v>37</v>
      </c>
      <c r="U46" s="2"/>
    </row>
    <row r="47" spans="1:21" ht="15.75" x14ac:dyDescent="0.25">
      <c r="A47" t="s">
        <v>105</v>
      </c>
      <c r="B47" s="3" t="s">
        <v>108</v>
      </c>
      <c r="C47" s="3" t="s">
        <v>113</v>
      </c>
      <c r="D47" s="3" t="s">
        <v>70</v>
      </c>
      <c r="E47" s="14" t="s">
        <v>40</v>
      </c>
      <c r="F47" s="14" t="s">
        <v>63</v>
      </c>
      <c r="G47" s="15">
        <v>30.703413179999998</v>
      </c>
      <c r="H47" s="15">
        <v>-1.97902943</v>
      </c>
      <c r="I47" s="2">
        <v>34</v>
      </c>
      <c r="J47" s="10">
        <f t="shared" si="0"/>
        <v>0.94444444444444442</v>
      </c>
      <c r="K47" s="2">
        <v>119</v>
      </c>
      <c r="L47" s="10">
        <f t="shared" si="1"/>
        <v>3.3055555555555554</v>
      </c>
      <c r="M47" s="11">
        <v>31</v>
      </c>
      <c r="N47" s="11">
        <v>87</v>
      </c>
      <c r="O47" s="11">
        <v>3</v>
      </c>
      <c r="P47" s="11">
        <v>32</v>
      </c>
      <c r="U47" s="2"/>
    </row>
    <row r="48" spans="1:21" ht="15.75" x14ac:dyDescent="0.25">
      <c r="A48" t="s">
        <v>105</v>
      </c>
      <c r="B48" s="3" t="s">
        <v>108</v>
      </c>
      <c r="C48" s="3" t="s">
        <v>113</v>
      </c>
      <c r="D48" s="3" t="s">
        <v>70</v>
      </c>
      <c r="E48" s="14" t="s">
        <v>41</v>
      </c>
      <c r="F48" s="14" t="s">
        <v>100</v>
      </c>
      <c r="G48" s="15">
        <v>30.7332556</v>
      </c>
      <c r="H48" s="15">
        <v>-1.9971833000000001</v>
      </c>
      <c r="I48" s="2">
        <v>0</v>
      </c>
      <c r="J48" s="10">
        <f t="shared" si="0"/>
        <v>0</v>
      </c>
      <c r="K48" s="2">
        <v>0</v>
      </c>
      <c r="L48" s="10">
        <f t="shared" si="1"/>
        <v>0</v>
      </c>
      <c r="M48" s="11">
        <v>0</v>
      </c>
      <c r="N48" s="11">
        <v>0</v>
      </c>
      <c r="O48" s="11">
        <v>0</v>
      </c>
      <c r="P48" s="11">
        <v>0</v>
      </c>
      <c r="U48" s="19"/>
    </row>
    <row r="49" spans="1:16" ht="15.75" x14ac:dyDescent="0.25">
      <c r="A49" t="s">
        <v>105</v>
      </c>
      <c r="B49" s="3" t="s">
        <v>108</v>
      </c>
      <c r="C49" s="3" t="s">
        <v>113</v>
      </c>
      <c r="D49" s="3" t="s">
        <v>70</v>
      </c>
      <c r="E49" s="14" t="s">
        <v>42</v>
      </c>
      <c r="F49" s="14" t="s">
        <v>100</v>
      </c>
      <c r="G49" s="15">
        <v>30.74240837</v>
      </c>
      <c r="H49" s="15">
        <v>-1.9631016100000001</v>
      </c>
      <c r="I49" s="2">
        <v>41</v>
      </c>
      <c r="J49" s="10">
        <f t="shared" si="0"/>
        <v>1.1388888888888888</v>
      </c>
      <c r="K49" s="2">
        <v>265</v>
      </c>
      <c r="L49" s="10">
        <f t="shared" si="1"/>
        <v>7.3611111111111107</v>
      </c>
      <c r="M49" s="11">
        <v>29</v>
      </c>
      <c r="N49" s="11">
        <v>163</v>
      </c>
      <c r="O49" s="11">
        <v>12</v>
      </c>
      <c r="P49" s="11">
        <v>102</v>
      </c>
    </row>
    <row r="50" spans="1:16" ht="15.75" x14ac:dyDescent="0.25">
      <c r="A50" t="s">
        <v>105</v>
      </c>
      <c r="B50" s="3" t="s">
        <v>108</v>
      </c>
      <c r="C50" s="3" t="s">
        <v>113</v>
      </c>
      <c r="D50" s="3" t="s">
        <v>70</v>
      </c>
      <c r="E50" s="14" t="s">
        <v>43</v>
      </c>
      <c r="F50" s="14" t="s">
        <v>101</v>
      </c>
      <c r="G50" s="15">
        <v>30.768644429999998</v>
      </c>
      <c r="H50" s="15">
        <v>-1.9711739699999999</v>
      </c>
      <c r="I50" s="2">
        <v>0</v>
      </c>
      <c r="J50" s="10">
        <f t="shared" si="0"/>
        <v>0</v>
      </c>
      <c r="K50" s="2">
        <v>0</v>
      </c>
      <c r="L50" s="10">
        <f t="shared" si="1"/>
        <v>0</v>
      </c>
      <c r="M50" s="11">
        <v>0</v>
      </c>
      <c r="N50" s="11">
        <v>0</v>
      </c>
      <c r="O50" s="11">
        <v>0</v>
      </c>
      <c r="P50" s="11">
        <v>0</v>
      </c>
    </row>
    <row r="51" spans="1:16" ht="15.75" x14ac:dyDescent="0.25">
      <c r="A51" t="s">
        <v>105</v>
      </c>
      <c r="B51" s="3" t="s">
        <v>108</v>
      </c>
      <c r="C51" s="3" t="s">
        <v>113</v>
      </c>
      <c r="D51" s="3" t="s">
        <v>70</v>
      </c>
      <c r="E51" s="14" t="s">
        <v>44</v>
      </c>
      <c r="F51" s="14" t="s">
        <v>103</v>
      </c>
      <c r="G51" s="15">
        <v>30.76620827</v>
      </c>
      <c r="H51" s="15">
        <v>-1.9368548999999999</v>
      </c>
      <c r="I51" s="2">
        <v>0</v>
      </c>
      <c r="J51" s="10">
        <f t="shared" si="0"/>
        <v>0</v>
      </c>
      <c r="K51" s="2">
        <v>19</v>
      </c>
      <c r="L51" s="10">
        <f t="shared" si="1"/>
        <v>0.52777777777777779</v>
      </c>
      <c r="M51" s="11">
        <v>0</v>
      </c>
      <c r="N51" s="11">
        <v>17</v>
      </c>
      <c r="O51" s="11">
        <v>0</v>
      </c>
      <c r="P51" s="11">
        <v>2</v>
      </c>
    </row>
    <row r="52" spans="1:16" ht="15.75" x14ac:dyDescent="0.25">
      <c r="A52" t="s">
        <v>105</v>
      </c>
      <c r="B52" s="3" t="s">
        <v>108</v>
      </c>
      <c r="C52" s="3" t="s">
        <v>113</v>
      </c>
      <c r="D52" s="3" t="s">
        <v>70</v>
      </c>
      <c r="E52" s="14" t="s">
        <v>45</v>
      </c>
      <c r="F52" s="14" t="s">
        <v>102</v>
      </c>
      <c r="G52" s="15">
        <v>30.79825932</v>
      </c>
      <c r="H52" s="15">
        <v>-1.94001008</v>
      </c>
      <c r="I52" s="2">
        <v>0</v>
      </c>
      <c r="J52" s="10">
        <f t="shared" si="0"/>
        <v>0</v>
      </c>
      <c r="K52" s="2">
        <v>0</v>
      </c>
      <c r="L52" s="10">
        <f t="shared" si="1"/>
        <v>0</v>
      </c>
      <c r="M52" s="11">
        <v>0</v>
      </c>
      <c r="N52" s="11">
        <v>0</v>
      </c>
      <c r="O52" s="11">
        <v>0</v>
      </c>
      <c r="P52" s="11">
        <v>0</v>
      </c>
    </row>
    <row r="53" spans="1:16" ht="15.75" x14ac:dyDescent="0.25">
      <c r="A53" t="s">
        <v>105</v>
      </c>
      <c r="B53" s="3" t="s">
        <v>108</v>
      </c>
      <c r="C53" s="3" t="s">
        <v>113</v>
      </c>
      <c r="D53" s="3" t="s">
        <v>70</v>
      </c>
      <c r="E53" s="14" t="s">
        <v>46</v>
      </c>
      <c r="F53" s="14" t="s">
        <v>103</v>
      </c>
      <c r="G53" s="15">
        <v>30.785388739999998</v>
      </c>
      <c r="H53" s="15">
        <v>-1.9158900699999999</v>
      </c>
      <c r="I53" s="2">
        <v>0</v>
      </c>
      <c r="J53" s="10">
        <f t="shared" si="0"/>
        <v>0</v>
      </c>
      <c r="K53" s="2">
        <v>7</v>
      </c>
      <c r="L53" s="10">
        <f t="shared" si="1"/>
        <v>0.19444444444444445</v>
      </c>
      <c r="M53" s="11">
        <v>0</v>
      </c>
      <c r="N53" s="11">
        <v>6</v>
      </c>
      <c r="O53" s="11">
        <v>0</v>
      </c>
      <c r="P53" s="11">
        <v>1</v>
      </c>
    </row>
    <row r="54" spans="1:16" ht="15.75" x14ac:dyDescent="0.25">
      <c r="A54" t="s">
        <v>105</v>
      </c>
      <c r="B54" s="3" t="s">
        <v>108</v>
      </c>
      <c r="C54" s="3" t="s">
        <v>113</v>
      </c>
      <c r="D54" s="3" t="s">
        <v>70</v>
      </c>
      <c r="E54" s="14" t="s">
        <v>47</v>
      </c>
      <c r="F54" s="14" t="s">
        <v>101</v>
      </c>
      <c r="G54" s="15">
        <v>30.779224259999999</v>
      </c>
      <c r="H54" s="15">
        <v>-2.0102266100000001</v>
      </c>
      <c r="I54" s="2">
        <v>0</v>
      </c>
      <c r="J54" s="10">
        <f t="shared" si="0"/>
        <v>0</v>
      </c>
      <c r="K54" s="2">
        <v>0</v>
      </c>
      <c r="L54" s="10">
        <f t="shared" si="1"/>
        <v>0</v>
      </c>
      <c r="M54" s="11">
        <v>0</v>
      </c>
      <c r="N54" s="11">
        <v>0</v>
      </c>
      <c r="O54" s="11">
        <v>0</v>
      </c>
      <c r="P54" s="11">
        <v>0</v>
      </c>
    </row>
    <row r="55" spans="1:16" ht="15.75" x14ac:dyDescent="0.25">
      <c r="A55" t="s">
        <v>105</v>
      </c>
      <c r="B55" s="3" t="s">
        <v>108</v>
      </c>
      <c r="C55" s="3" t="s">
        <v>113</v>
      </c>
      <c r="D55" s="3" t="s">
        <v>70</v>
      </c>
      <c r="E55" s="14" t="s">
        <v>48</v>
      </c>
      <c r="F55" s="14" t="s">
        <v>104</v>
      </c>
      <c r="G55" s="15">
        <v>30.801559309999998</v>
      </c>
      <c r="H55" s="15">
        <v>-1.9027508</v>
      </c>
      <c r="I55" s="2">
        <v>2</v>
      </c>
      <c r="J55" s="10">
        <f t="shared" si="0"/>
        <v>5.5555555555555552E-2</v>
      </c>
      <c r="K55" s="2">
        <v>41</v>
      </c>
      <c r="L55" s="10">
        <f t="shared" si="1"/>
        <v>1.1388888888888888</v>
      </c>
      <c r="M55" s="11">
        <v>2</v>
      </c>
      <c r="N55" s="11">
        <v>39</v>
      </c>
      <c r="O55" s="11">
        <v>0</v>
      </c>
      <c r="P55" s="11">
        <v>2</v>
      </c>
    </row>
    <row r="56" spans="1:16" ht="15.75" x14ac:dyDescent="0.25">
      <c r="A56" t="s">
        <v>105</v>
      </c>
      <c r="B56" s="3" t="s">
        <v>108</v>
      </c>
      <c r="C56" s="3" t="s">
        <v>113</v>
      </c>
      <c r="D56" s="3" t="s">
        <v>70</v>
      </c>
      <c r="E56" s="14" t="s">
        <v>49</v>
      </c>
      <c r="F56" s="14" t="s">
        <v>101</v>
      </c>
      <c r="G56" s="15">
        <v>30.80538761</v>
      </c>
      <c r="H56" s="15">
        <v>-1.97521144</v>
      </c>
      <c r="I56" s="2">
        <v>0</v>
      </c>
      <c r="J56" s="10">
        <f t="shared" si="0"/>
        <v>0</v>
      </c>
      <c r="K56" s="2">
        <v>0</v>
      </c>
      <c r="L56" s="10">
        <f t="shared" si="1"/>
        <v>0</v>
      </c>
      <c r="M56" s="11">
        <v>0</v>
      </c>
      <c r="N56" s="11">
        <v>0</v>
      </c>
      <c r="O56" s="11">
        <v>0</v>
      </c>
      <c r="P56" s="11">
        <v>0</v>
      </c>
    </row>
    <row r="57" spans="1:16" x14ac:dyDescent="0.25">
      <c r="I57" s="1">
        <f>SUM(I2:I56)</f>
        <v>8221</v>
      </c>
      <c r="K57" s="1">
        <f>SUM(K2:K56)</f>
        <v>31295</v>
      </c>
    </row>
    <row r="59" spans="1:16" ht="18.75" x14ac:dyDescent="0.3">
      <c r="I59" s="20"/>
      <c r="J59" s="21"/>
      <c r="K59" s="22"/>
      <c r="L59" s="22"/>
    </row>
  </sheetData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574DCA5E8CEA4E912B7198CE871E35" ma:contentTypeVersion="11" ma:contentTypeDescription="Creare un nuovo documento." ma:contentTypeScope="" ma:versionID="7763967865d183b69f62a877aff16f7c">
  <xsd:schema xmlns:xsd="http://www.w3.org/2001/XMLSchema" xmlns:xs="http://www.w3.org/2001/XMLSchema" xmlns:p="http://schemas.microsoft.com/office/2006/metadata/properties" xmlns:ns3="8c2680b1-8717-4e17-af8a-c3c5948a3503" xmlns:ns4="3c9ac98d-36e3-464e-9a3d-571690e2b8cf" targetNamespace="http://schemas.microsoft.com/office/2006/metadata/properties" ma:root="true" ma:fieldsID="bd93af1765e4aa158d6476392ada230c" ns3:_="" ns4:_="">
    <xsd:import namespace="8c2680b1-8717-4e17-af8a-c3c5948a3503"/>
    <xsd:import namespace="3c9ac98d-36e3-464e-9a3d-571690e2b8cf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ServiceAutoKeyPoints" minOccurs="0"/>
                <xsd:element ref="ns4:MediaServiceKeyPoints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2680b1-8717-4e17-af8a-c3c5948a350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9ac98d-36e3-464e-9a3d-571690e2b8c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80E84C-CB07-4ADE-81FC-CE82646370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2680b1-8717-4e17-af8a-c3c5948a3503"/>
    <ds:schemaRef ds:uri="3c9ac98d-36e3-464e-9a3d-571690e2b8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171B31-2878-42AE-9439-D531E6BA21D5}">
  <ds:schemaRefs>
    <ds:schemaRef ds:uri="http://schemas.microsoft.com/office/2006/documentManagement/types"/>
    <ds:schemaRef ds:uri="3c9ac98d-36e3-464e-9a3d-571690e2b8cf"/>
    <ds:schemaRef ds:uri="http://purl.org/dc/dcmitype/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8c2680b1-8717-4e17-af8a-c3c5948a350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C2D3398-6C18-4831-BE1A-E18876C0E07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2020-02-04T13:36:57Z</dcterms:created>
  <dcterms:modified xsi:type="dcterms:W3CDTF">2020-12-29T23:06:52Z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0x01010069574DCA5E8CEA4E912B7198CE871E35</vt:lpwstr>
  </property>
</Properties>
</file>