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am1\Desktop\Prism PK raw data\"/>
    </mc:Choice>
  </mc:AlternateContent>
  <xr:revisionPtr revIDLastSave="0" documentId="13_ncr:1_{75E9A2E9-BEBE-4CA9-80DE-CDA309AC2D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30" i="1" l="1"/>
  <c r="K30" i="1"/>
  <c r="E30" i="1"/>
  <c r="D30" i="1"/>
  <c r="M29" i="1"/>
  <c r="F29" i="1"/>
  <c r="M28" i="1"/>
  <c r="F28" i="1"/>
  <c r="M27" i="1"/>
  <c r="F27" i="1"/>
  <c r="M26" i="1"/>
  <c r="M30" i="1" s="1"/>
  <c r="F26" i="1"/>
  <c r="L20" i="1"/>
  <c r="K20" i="1"/>
  <c r="E20" i="1"/>
  <c r="D20" i="1"/>
  <c r="M19" i="1"/>
  <c r="F19" i="1"/>
  <c r="M18" i="1"/>
  <c r="F18" i="1"/>
  <c r="M17" i="1"/>
  <c r="F17" i="1"/>
  <c r="M16" i="1"/>
  <c r="M20" i="1" s="1"/>
  <c r="F16" i="1"/>
  <c r="L10" i="1"/>
  <c r="K10" i="1"/>
  <c r="E10" i="1"/>
  <c r="D10" i="1"/>
  <c r="M9" i="1"/>
  <c r="F9" i="1"/>
  <c r="M8" i="1"/>
  <c r="F8" i="1"/>
  <c r="M7" i="1"/>
  <c r="F7" i="1"/>
  <c r="F10" i="1" s="1"/>
  <c r="M6" i="1"/>
  <c r="M10" i="1" s="1"/>
  <c r="F6" i="1"/>
  <c r="F20" i="1" l="1"/>
  <c r="F30" i="1"/>
</calcChain>
</file>

<file path=xl/sharedStrings.xml><?xml version="1.0" encoding="utf-8"?>
<sst xmlns="http://schemas.openxmlformats.org/spreadsheetml/2006/main" count="67" uniqueCount="17">
  <si>
    <t>PCB 77</t>
  </si>
  <si>
    <r>
      <t>2 mg/m</t>
    </r>
    <r>
      <rPr>
        <b/>
        <vertAlign val="superscript"/>
        <sz val="12"/>
        <color theme="1"/>
        <rFont val="Times New Roman"/>
        <family val="1"/>
      </rPr>
      <t>3</t>
    </r>
  </si>
  <si>
    <t>PCB 180</t>
  </si>
  <si>
    <t>2 mg/m3</t>
  </si>
  <si>
    <t>Rat No</t>
  </si>
  <si>
    <t>Brain (ng/gm)</t>
  </si>
  <si>
    <t>Plasma(ng/mL)</t>
  </si>
  <si>
    <t>Brain/Plasma</t>
  </si>
  <si>
    <t>Mouse-1</t>
  </si>
  <si>
    <t>Mouse-2</t>
  </si>
  <si>
    <t>Mouse-3</t>
  </si>
  <si>
    <t>Mouse-4</t>
  </si>
  <si>
    <t>Mean</t>
  </si>
  <si>
    <t>4 mg/m3</t>
  </si>
  <si>
    <t xml:space="preserve"> </t>
  </si>
  <si>
    <t>16 mg/m3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</si>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</sst>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P30"/>
  <sheetViews>
    <sheetView tabSelected="1" topLeftCell="C13" workbookViewId="0">
      <selection activeCell="J25" sqref="J25"/>
    </sheetView>
  </sheetViews>
  <sheetFormatPr defaultRowHeight="15.75" x14ac:dyDescent="0.25"/>
  <cols>
    <col min="3" max="3" width="13.42578125" style="2" customWidth="1"/>
    <col min="4" max="4" width="24" style="2" customWidth="1"/>
    <col min="5" max="5" width="18" style="2" customWidth="1"/>
    <col min="6" max="6" width="17.42578125" style="2" customWidth="1"/>
    <col min="7" max="7" width="18.7109375" style="2" bestFit="1" customWidth="1"/>
    <col min="8" max="8" width="9.140625" style="3"/>
    <col min="9" max="9" width="9.140625" style="2"/>
    <col min="10" max="15" width="18.7109375" style="2" customWidth="1"/>
    <col min="16" max="16" width="9.140625" style="2"/>
  </cols>
  <sheetData>
    <row r="3" spans="3:13" ht="18.75" x14ac:dyDescent="0.25">
      <c r="C3" s="1" t="s">
        <v>0</v>
      </c>
      <c r="D3" s="1" t="s">
        <v>1</v>
      </c>
      <c r="J3" s="1" t="s">
        <v>2</v>
      </c>
      <c r="K3" s="1" t="s">
        <v>3</v>
      </c>
    </row>
    <row r="4" spans="3:13" ht="16.5" thickBot="1" x14ac:dyDescent="0.3"/>
    <row r="5" spans="3:13" x14ac:dyDescent="0.25">
      <c r="C5" s="4" t="s">
        <v>4</v>
      </c>
      <c r="D5" s="5" t="s">
        <v>5</v>
      </c>
      <c r="E5" s="5" t="s">
        <v>6</v>
      </c>
      <c r="F5" s="5" t="s">
        <v>7</v>
      </c>
      <c r="J5" s="4" t="s">
        <v>4</v>
      </c>
      <c r="K5" s="5" t="s">
        <v>5</v>
      </c>
      <c r="L5" s="5" t="s">
        <v>6</v>
      </c>
      <c r="M5" s="5" t="s">
        <v>7</v>
      </c>
    </row>
    <row r="6" spans="3:13" x14ac:dyDescent="0.25">
      <c r="C6" s="6" t="s">
        <v>8</v>
      </c>
      <c r="D6" s="7">
        <v>229.92</v>
      </c>
      <c r="E6" s="7">
        <v>96.61</v>
      </c>
      <c r="F6" s="7">
        <f>ROUND(D6/E6,2)</f>
        <v>2.38</v>
      </c>
      <c r="J6" s="6" t="s">
        <v>8</v>
      </c>
      <c r="K6" s="7">
        <v>194.16</v>
      </c>
      <c r="L6" s="7">
        <v>60.19</v>
      </c>
      <c r="M6" s="7">
        <f>ROUND(K6/L6,2)</f>
        <v>3.23</v>
      </c>
    </row>
    <row r="7" spans="3:13" x14ac:dyDescent="0.25">
      <c r="C7" s="6" t="s">
        <v>9</v>
      </c>
      <c r="D7" s="7">
        <v>331.07999999999993</v>
      </c>
      <c r="E7" s="7">
        <v>93.55</v>
      </c>
      <c r="F7" s="7">
        <f t="shared" ref="F7:F9" si="0">ROUND(D7/E7,2)</f>
        <v>3.54</v>
      </c>
      <c r="J7" s="6" t="s">
        <v>9</v>
      </c>
      <c r="K7" s="7">
        <v>157.08000000000001</v>
      </c>
      <c r="L7" s="7">
        <v>65.010000000000005</v>
      </c>
      <c r="M7" s="7">
        <f t="shared" ref="M7:M9" si="1">ROUND(K7/L7,2)</f>
        <v>2.42</v>
      </c>
    </row>
    <row r="8" spans="3:13" x14ac:dyDescent="0.25">
      <c r="C8" s="6" t="s">
        <v>10</v>
      </c>
      <c r="D8" s="7">
        <v>265.27999999999997</v>
      </c>
      <c r="E8" s="7">
        <v>78.540000000000006</v>
      </c>
      <c r="F8" s="7">
        <f t="shared" si="0"/>
        <v>3.38</v>
      </c>
      <c r="J8" s="6" t="s">
        <v>10</v>
      </c>
      <c r="K8" s="7">
        <v>170.95999999999998</v>
      </c>
      <c r="L8" s="7">
        <v>72.56</v>
      </c>
      <c r="M8" s="7">
        <f t="shared" si="1"/>
        <v>2.36</v>
      </c>
    </row>
    <row r="9" spans="3:13" ht="16.5" thickBot="1" x14ac:dyDescent="0.3">
      <c r="C9" s="8" t="s">
        <v>11</v>
      </c>
      <c r="D9" s="9">
        <v>284.60000000000002</v>
      </c>
      <c r="E9" s="9">
        <v>84.57</v>
      </c>
      <c r="F9" s="9">
        <f t="shared" si="0"/>
        <v>3.37</v>
      </c>
      <c r="J9" s="8" t="s">
        <v>11</v>
      </c>
      <c r="K9" s="9">
        <v>150.44</v>
      </c>
      <c r="L9" s="9">
        <v>68.209999999999994</v>
      </c>
      <c r="M9" s="9">
        <f t="shared" si="1"/>
        <v>2.21</v>
      </c>
    </row>
    <row r="10" spans="3:13" ht="16.5" thickBot="1" x14ac:dyDescent="0.3">
      <c r="C10" s="10" t="s">
        <v>12</v>
      </c>
      <c r="D10" s="11">
        <f>ROUND(AVERAGE(D6:D9),2)</f>
        <v>277.72000000000003</v>
      </c>
      <c r="E10" s="11">
        <f>ROUND(AVERAGE(E6:E9),2)</f>
        <v>88.32</v>
      </c>
      <c r="F10" s="11">
        <f>ROUND(AVERAGE(F6:F9),2)</f>
        <v>3.17</v>
      </c>
      <c r="J10" s="10" t="s">
        <v>12</v>
      </c>
      <c r="K10" s="11">
        <f>ROUND(AVERAGE(K6:K9),2)</f>
        <v>168.16</v>
      </c>
      <c r="L10" s="11">
        <f>ROUND(AVERAGE(L6:L9),2)</f>
        <v>66.489999999999995</v>
      </c>
      <c r="M10" s="11">
        <f>ROUND(AVERAGE(M6:M9),2)</f>
        <v>2.56</v>
      </c>
    </row>
    <row r="13" spans="3:13" x14ac:dyDescent="0.25">
      <c r="C13" s="1" t="s">
        <v>0</v>
      </c>
      <c r="D13" s="1" t="s">
        <v>13</v>
      </c>
      <c r="J13" s="1" t="s">
        <v>2</v>
      </c>
      <c r="K13" s="1" t="s">
        <v>13</v>
      </c>
    </row>
    <row r="14" spans="3:13" ht="16.5" thickBot="1" x14ac:dyDescent="0.3"/>
    <row r="15" spans="3:13" x14ac:dyDescent="0.25">
      <c r="C15" s="4" t="s">
        <v>16</v>
      </c>
      <c r="D15" s="5" t="s">
        <v>5</v>
      </c>
      <c r="E15" s="5" t="s">
        <v>6</v>
      </c>
      <c r="F15" s="5" t="s">
        <v>7</v>
      </c>
      <c r="J15" s="4" t="s">
        <v>16</v>
      </c>
      <c r="K15" s="5" t="s">
        <v>5</v>
      </c>
      <c r="L15" s="5" t="s">
        <v>6</v>
      </c>
      <c r="M15" s="5" t="s">
        <v>7</v>
      </c>
    </row>
    <row r="16" spans="3:13" x14ac:dyDescent="0.25">
      <c r="C16" s="6" t="s">
        <v>8</v>
      </c>
      <c r="D16" s="7">
        <v>725.96</v>
      </c>
      <c r="E16" s="7">
        <v>279.13</v>
      </c>
      <c r="F16" s="7">
        <f>ROUND(D16/E16,2)</f>
        <v>2.6</v>
      </c>
      <c r="J16" s="6" t="s">
        <v>8</v>
      </c>
      <c r="K16" s="7">
        <v>560.84</v>
      </c>
      <c r="L16" s="7">
        <v>419.67</v>
      </c>
      <c r="M16" s="7">
        <f>ROUND(K16/L16,2)</f>
        <v>1.34</v>
      </c>
    </row>
    <row r="17" spans="3:14" x14ac:dyDescent="0.25">
      <c r="C17" s="6" t="s">
        <v>9</v>
      </c>
      <c r="D17" s="7">
        <v>684.36</v>
      </c>
      <c r="E17" s="7">
        <v>189.12</v>
      </c>
      <c r="F17" s="7">
        <f t="shared" ref="F17:F19" si="2">ROUND(D17/E17,2)</f>
        <v>3.62</v>
      </c>
      <c r="J17" s="6" t="s">
        <v>9</v>
      </c>
      <c r="K17" s="7">
        <v>514.28</v>
      </c>
      <c r="L17" s="7">
        <v>320.24</v>
      </c>
      <c r="M17" s="7">
        <f t="shared" ref="M17:M19" si="3">ROUND(K17/L17,2)</f>
        <v>1.61</v>
      </c>
      <c r="N17" s="2" t="s">
        <v>14</v>
      </c>
    </row>
    <row r="18" spans="3:14" x14ac:dyDescent="0.25">
      <c r="C18" s="6" t="s">
        <v>10</v>
      </c>
      <c r="D18" s="7">
        <v>673.2399999999999</v>
      </c>
      <c r="E18" s="7">
        <v>264.87</v>
      </c>
      <c r="F18" s="7">
        <f t="shared" si="2"/>
        <v>2.54</v>
      </c>
      <c r="J18" s="6" t="s">
        <v>10</v>
      </c>
      <c r="K18" s="7">
        <v>543.48</v>
      </c>
      <c r="L18" s="7">
        <v>386.27</v>
      </c>
      <c r="M18" s="7">
        <f t="shared" si="3"/>
        <v>1.41</v>
      </c>
    </row>
    <row r="19" spans="3:14" ht="16.5" thickBot="1" x14ac:dyDescent="0.3">
      <c r="C19" s="8" t="s">
        <v>11</v>
      </c>
      <c r="D19" s="9">
        <v>718.56</v>
      </c>
      <c r="E19" s="9">
        <v>249.37</v>
      </c>
      <c r="F19" s="9">
        <f t="shared" si="2"/>
        <v>2.88</v>
      </c>
      <c r="J19" s="8" t="s">
        <v>11</v>
      </c>
      <c r="K19" s="9">
        <v>549.16</v>
      </c>
      <c r="L19" s="9">
        <v>354.67</v>
      </c>
      <c r="M19" s="9">
        <f t="shared" si="3"/>
        <v>1.55</v>
      </c>
    </row>
    <row r="20" spans="3:14" ht="16.5" thickBot="1" x14ac:dyDescent="0.3">
      <c r="C20" s="10" t="s">
        <v>12</v>
      </c>
      <c r="D20" s="11">
        <f>ROUND(AVERAGE(D16:D19),2)</f>
        <v>700.53</v>
      </c>
      <c r="E20" s="11">
        <f>ROUND(AVERAGE(E16:E19),2)</f>
        <v>245.62</v>
      </c>
      <c r="F20" s="11">
        <f>ROUND(AVERAGE(F16:F19),2)</f>
        <v>2.91</v>
      </c>
      <c r="J20" s="10" t="s">
        <v>12</v>
      </c>
      <c r="K20" s="11">
        <f>ROUND(AVERAGE(K16:K19),2)</f>
        <v>541.94000000000005</v>
      </c>
      <c r="L20" s="11">
        <f>ROUND(AVERAGE(L16:L19),2)</f>
        <v>370.21</v>
      </c>
      <c r="M20" s="11">
        <f>ROUND(AVERAGE(M16:M19),2)</f>
        <v>1.48</v>
      </c>
    </row>
    <row r="23" spans="3:14" x14ac:dyDescent="0.25">
      <c r="C23" s="1" t="s">
        <v>0</v>
      </c>
      <c r="D23" s="1" t="s">
        <v>15</v>
      </c>
      <c r="J23" s="1" t="s">
        <v>2</v>
      </c>
      <c r="K23" s="1" t="s">
        <v>15</v>
      </c>
    </row>
    <row r="24" spans="3:14" ht="16.5" thickBot="1" x14ac:dyDescent="0.3"/>
    <row r="25" spans="3:14" x14ac:dyDescent="0.25">
      <c r="C25" s="4" t="s">
        <v>16</v>
      </c>
      <c r="D25" s="5" t="s">
        <v>5</v>
      </c>
      <c r="E25" s="5" t="s">
        <v>6</v>
      </c>
      <c r="F25" s="5" t="s">
        <v>7</v>
      </c>
      <c r="J25" s="4" t="s">
        <v>16</v>
      </c>
      <c r="K25" s="5" t="s">
        <v>5</v>
      </c>
      <c r="L25" s="5" t="s">
        <v>6</v>
      </c>
      <c r="M25" s="5" t="s">
        <v>7</v>
      </c>
    </row>
    <row r="26" spans="3:14" x14ac:dyDescent="0.25">
      <c r="C26" s="6" t="s">
        <v>8</v>
      </c>
      <c r="D26" s="7">
        <v>2189.04</v>
      </c>
      <c r="E26" s="7">
        <v>786.37</v>
      </c>
      <c r="F26" s="7">
        <f>ROUND(D26/E26,2)</f>
        <v>2.78</v>
      </c>
      <c r="J26" s="6" t="s">
        <v>8</v>
      </c>
      <c r="K26" s="7">
        <v>431.41</v>
      </c>
      <c r="L26" s="7">
        <v>821.45</v>
      </c>
      <c r="M26" s="7">
        <f>ROUND(K26/L26,2)</f>
        <v>0.53</v>
      </c>
    </row>
    <row r="27" spans="3:14" x14ac:dyDescent="0.25">
      <c r="C27" s="6" t="s">
        <v>9</v>
      </c>
      <c r="D27" s="7">
        <v>1945.36</v>
      </c>
      <c r="E27" s="7">
        <v>730.56</v>
      </c>
      <c r="F27" s="7">
        <f t="shared" ref="F27:F29" si="4">ROUND(D27/E27,2)</f>
        <v>2.66</v>
      </c>
      <c r="J27" s="6" t="s">
        <v>9</v>
      </c>
      <c r="K27" s="7">
        <v>410.25</v>
      </c>
      <c r="L27" s="7">
        <v>861.78</v>
      </c>
      <c r="M27" s="7">
        <f t="shared" ref="M27:M29" si="5">ROUND(K27/L27,2)</f>
        <v>0.48</v>
      </c>
    </row>
    <row r="28" spans="3:14" x14ac:dyDescent="0.25">
      <c r="C28" s="6" t="s">
        <v>10</v>
      </c>
      <c r="D28" s="7">
        <v>2097.8000000000002</v>
      </c>
      <c r="E28" s="7">
        <v>698.12</v>
      </c>
      <c r="F28" s="7">
        <f t="shared" si="4"/>
        <v>3</v>
      </c>
      <c r="J28" s="6" t="s">
        <v>10</v>
      </c>
      <c r="K28" s="7">
        <v>430.64</v>
      </c>
      <c r="L28" s="7">
        <v>845.5</v>
      </c>
      <c r="M28" s="7">
        <f t="shared" si="5"/>
        <v>0.51</v>
      </c>
    </row>
    <row r="29" spans="3:14" ht="16.5" thickBot="1" x14ac:dyDescent="0.3">
      <c r="C29" s="8" t="s">
        <v>11</v>
      </c>
      <c r="D29" s="9">
        <v>2187.12</v>
      </c>
      <c r="E29" s="9">
        <v>694.56</v>
      </c>
      <c r="F29" s="9">
        <f t="shared" si="4"/>
        <v>3.15</v>
      </c>
      <c r="J29" s="8" t="s">
        <v>11</v>
      </c>
      <c r="K29" s="9">
        <v>445.11</v>
      </c>
      <c r="L29" s="9">
        <v>789.56</v>
      </c>
      <c r="M29" s="9">
        <f t="shared" si="5"/>
        <v>0.56000000000000005</v>
      </c>
    </row>
    <row r="30" spans="3:14" ht="16.5" thickBot="1" x14ac:dyDescent="0.3">
      <c r="C30" s="10" t="s">
        <v>12</v>
      </c>
      <c r="D30" s="11">
        <f>ROUND(AVERAGE(D26:D29),2)</f>
        <v>2104.83</v>
      </c>
      <c r="E30" s="11">
        <f>ROUND(AVERAGE(E26:E29),2)</f>
        <v>727.4</v>
      </c>
      <c r="F30" s="11">
        <f>ROUND(AVERAGE(F26:F29),2)</f>
        <v>2.9</v>
      </c>
      <c r="J30" s="10" t="s">
        <v>12</v>
      </c>
      <c r="K30" s="11">
        <f>ROUND(AVERAGE(K26:K29),2)</f>
        <v>429.35</v>
      </c>
      <c r="L30" s="11">
        <f>ROUND(AVERAGE(L26:L29),2)</f>
        <v>829.57</v>
      </c>
      <c r="M30" s="11">
        <f>ROUND(AVERAGE(M26:M29),2)</f>
        <v>0.52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siva</dc:creator>
  <cp:lastModifiedBy>RAMANUJAM NARAYANAN</cp:lastModifiedBy>
  <dcterms:created xsi:type="dcterms:W3CDTF">2019-08-19T09:33:24Z</dcterms:created>
  <dcterms:modified xsi:type="dcterms:W3CDTF">2022-03-07T13:54:27Z</dcterms:modified>
</cp:coreProperties>
</file>