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UNC\Submissões\E_ECON\"/>
    </mc:Choice>
  </mc:AlternateContent>
  <xr:revisionPtr revIDLastSave="0" documentId="13_ncr:1_{BC4F38B6-0390-4B87-9F9C-DF3F1C36FB55}" xr6:coauthVersionLast="45" xr6:coauthVersionMax="45" xr10:uidLastSave="{00000000-0000-0000-0000-000000000000}"/>
  <bookViews>
    <workbookView xWindow="-120" yWindow="-120" windowWidth="20730" windowHeight="11160" xr2:uid="{EE66D4C3-C6ED-4E26-8BA2-40479DDD8D4A}"/>
  </bookViews>
  <sheets>
    <sheet name="01" sheetId="2" r:id="rId1"/>
    <sheet name="02" sheetId="3" r:id="rId2"/>
    <sheet name="03" sheetId="4" r:id="rId3"/>
    <sheet name="04" sheetId="5" r:id="rId4"/>
    <sheet name="05" sheetId="6" r:id="rId5"/>
    <sheet name="06" sheetId="7" r:id="rId6"/>
    <sheet name="07" sheetId="8" r:id="rId7"/>
    <sheet name="08" sheetId="9" r:id="rId8"/>
    <sheet name="09" sheetId="10" r:id="rId9"/>
    <sheet name="10" sheetId="11" r:id="rId10"/>
    <sheet name="11" sheetId="12" r:id="rId11"/>
    <sheet name="12" sheetId="13" r:id="rId12"/>
    <sheet name="13" sheetId="14" r:id="rId13"/>
    <sheet name="14" sheetId="15" r:id="rId14"/>
    <sheet name="15" sheetId="16" r:id="rId15"/>
    <sheet name="16" sheetId="17" r:id="rId16"/>
    <sheet name="17" sheetId="18" r:id="rId17"/>
    <sheet name="18" sheetId="19" r:id="rId18"/>
    <sheet name="19" sheetId="20" r:id="rId19"/>
    <sheet name="20" sheetId="21" r:id="rId20"/>
    <sheet name="21" sheetId="23" r:id="rId21"/>
    <sheet name="22" sheetId="24" r:id="rId22"/>
    <sheet name="23" sheetId="25" r:id="rId23"/>
    <sheet name="24" sheetId="26" r:id="rId24"/>
    <sheet name="25" sheetId="27" r:id="rId25"/>
    <sheet name="26" sheetId="28" r:id="rId26"/>
    <sheet name="27" sheetId="29" r:id="rId27"/>
    <sheet name="28" sheetId="30" r:id="rId28"/>
    <sheet name="29" sheetId="31" r:id="rId29"/>
    <sheet name="30" sheetId="32" r:id="rId30"/>
    <sheet name="31" sheetId="33" r:id="rId31"/>
    <sheet name="32" sheetId="34" r:id="rId32"/>
    <sheet name="33" sheetId="35" r:id="rId33"/>
    <sheet name="34" sheetId="36" r:id="rId34"/>
    <sheet name="36" sheetId="38" r:id="rId35"/>
    <sheet name="35" sheetId="37" r:id="rId36"/>
    <sheet name="37" sheetId="39" r:id="rId37"/>
    <sheet name="38" sheetId="40" r:id="rId38"/>
    <sheet name="39" sheetId="41" r:id="rId39"/>
    <sheet name="40" sheetId="42" r:id="rId40"/>
    <sheet name="41" sheetId="43" r:id="rId41"/>
    <sheet name="42" sheetId="44" r:id="rId42"/>
    <sheet name="43" sheetId="45" r:id="rId4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1" i="45" l="1"/>
  <c r="H30" i="45"/>
  <c r="G29" i="45"/>
  <c r="F28" i="45"/>
  <c r="E27" i="45"/>
  <c r="D26" i="45"/>
  <c r="C25" i="45"/>
  <c r="B24" i="45"/>
  <c r="I19" i="45"/>
  <c r="I18" i="45"/>
  <c r="H18" i="45"/>
  <c r="G17" i="45"/>
  <c r="H17" i="45" s="1"/>
  <c r="F16" i="45"/>
  <c r="G16" i="45" s="1"/>
  <c r="F15" i="45"/>
  <c r="E15" i="45"/>
  <c r="D14" i="45"/>
  <c r="E14" i="45" s="1"/>
  <c r="C13" i="45"/>
  <c r="D13" i="45" s="1"/>
  <c r="B12" i="45"/>
  <c r="C12" i="45" s="1"/>
  <c r="L4" i="45" a="1"/>
  <c r="I31" i="44"/>
  <c r="H30" i="44"/>
  <c r="G29" i="44"/>
  <c r="F28" i="44"/>
  <c r="E27" i="44"/>
  <c r="D26" i="44"/>
  <c r="C25" i="44"/>
  <c r="B24" i="44"/>
  <c r="L4" i="44" s="1" a="1"/>
  <c r="O5" i="44" s="1"/>
  <c r="I19" i="44"/>
  <c r="I18" i="44"/>
  <c r="H18" i="44"/>
  <c r="G17" i="44"/>
  <c r="H17" i="44" s="1"/>
  <c r="F16" i="44"/>
  <c r="G16" i="44" s="1"/>
  <c r="E15" i="44"/>
  <c r="F15" i="44" s="1"/>
  <c r="D14" i="44"/>
  <c r="E14" i="44" s="1"/>
  <c r="D13" i="44"/>
  <c r="C13" i="44"/>
  <c r="B12" i="44"/>
  <c r="C12" i="44" s="1"/>
  <c r="I31" i="43"/>
  <c r="H30" i="43"/>
  <c r="G29" i="43"/>
  <c r="F28" i="43"/>
  <c r="E27" i="43"/>
  <c r="D26" i="43"/>
  <c r="C25" i="43"/>
  <c r="B24" i="43"/>
  <c r="I19" i="43"/>
  <c r="H18" i="43"/>
  <c r="I18" i="43" s="1"/>
  <c r="G17" i="43"/>
  <c r="H17" i="43" s="1"/>
  <c r="F16" i="43"/>
  <c r="G16" i="43" s="1"/>
  <c r="E15" i="43"/>
  <c r="F15" i="43" s="1"/>
  <c r="E14" i="43"/>
  <c r="D14" i="43"/>
  <c r="C13" i="43"/>
  <c r="D13" i="43" s="1"/>
  <c r="C12" i="43"/>
  <c r="B12" i="43"/>
  <c r="I31" i="42"/>
  <c r="H30" i="42"/>
  <c r="G29" i="42"/>
  <c r="F28" i="42"/>
  <c r="E27" i="42"/>
  <c r="D26" i="42"/>
  <c r="C25" i="42"/>
  <c r="B24" i="42"/>
  <c r="I19" i="42"/>
  <c r="H18" i="42"/>
  <c r="I18" i="42" s="1"/>
  <c r="G17" i="42"/>
  <c r="H17" i="42" s="1"/>
  <c r="F16" i="42"/>
  <c r="G16" i="42" s="1"/>
  <c r="E15" i="42"/>
  <c r="F15" i="42" s="1"/>
  <c r="D14" i="42"/>
  <c r="E14" i="42" s="1"/>
  <c r="C13" i="42"/>
  <c r="D13" i="42" s="1"/>
  <c r="B12" i="42"/>
  <c r="C12" i="42" s="1"/>
  <c r="I31" i="41"/>
  <c r="H30" i="41"/>
  <c r="G29" i="41"/>
  <c r="F28" i="41"/>
  <c r="E27" i="41"/>
  <c r="D26" i="41"/>
  <c r="C25" i="41"/>
  <c r="B24" i="41"/>
  <c r="I19" i="41"/>
  <c r="H18" i="41"/>
  <c r="I18" i="41" s="1"/>
  <c r="G17" i="41"/>
  <c r="H17" i="41" s="1"/>
  <c r="F16" i="41"/>
  <c r="G16" i="41" s="1"/>
  <c r="E15" i="41"/>
  <c r="F15" i="41" s="1"/>
  <c r="D14" i="41"/>
  <c r="E14" i="41" s="1"/>
  <c r="C13" i="41"/>
  <c r="D13" i="41" s="1"/>
  <c r="B12" i="41"/>
  <c r="C12" i="41" s="1"/>
  <c r="I31" i="40"/>
  <c r="H30" i="40"/>
  <c r="G29" i="40"/>
  <c r="F28" i="40"/>
  <c r="E27" i="40"/>
  <c r="D26" i="40"/>
  <c r="C25" i="40"/>
  <c r="B24" i="40"/>
  <c r="I19" i="40"/>
  <c r="H18" i="40"/>
  <c r="I18" i="40" s="1"/>
  <c r="G17" i="40"/>
  <c r="H17" i="40" s="1"/>
  <c r="F16" i="40"/>
  <c r="G16" i="40" s="1"/>
  <c r="F15" i="40"/>
  <c r="E15" i="40"/>
  <c r="D14" i="40"/>
  <c r="E14" i="40" s="1"/>
  <c r="C13" i="40"/>
  <c r="D13" i="40" s="1"/>
  <c r="B12" i="40"/>
  <c r="C12" i="40" s="1"/>
  <c r="I31" i="39"/>
  <c r="H30" i="39"/>
  <c r="G29" i="39"/>
  <c r="F28" i="39"/>
  <c r="E27" i="39"/>
  <c r="D26" i="39"/>
  <c r="L4" i="39" s="1" a="1"/>
  <c r="R6" i="39" s="1"/>
  <c r="C25" i="39"/>
  <c r="B24" i="39"/>
  <c r="I19" i="39"/>
  <c r="H18" i="39"/>
  <c r="I18" i="39" s="1"/>
  <c r="G17" i="39"/>
  <c r="H17" i="39" s="1"/>
  <c r="F16" i="39"/>
  <c r="G16" i="39" s="1"/>
  <c r="E15" i="39"/>
  <c r="F15" i="39" s="1"/>
  <c r="D14" i="39"/>
  <c r="E14" i="39" s="1"/>
  <c r="D13" i="39"/>
  <c r="C13" i="39"/>
  <c r="C12" i="39"/>
  <c r="B12" i="39"/>
  <c r="I31" i="38"/>
  <c r="H30" i="38"/>
  <c r="G29" i="38"/>
  <c r="F28" i="38"/>
  <c r="E27" i="38"/>
  <c r="D26" i="38"/>
  <c r="C25" i="38"/>
  <c r="B24" i="38"/>
  <c r="L4" i="38" s="1" a="1"/>
  <c r="S6" i="38" s="1"/>
  <c r="I19" i="38"/>
  <c r="I18" i="38"/>
  <c r="H18" i="38"/>
  <c r="G17" i="38"/>
  <c r="H17" i="38" s="1"/>
  <c r="F16" i="38"/>
  <c r="G16" i="38" s="1"/>
  <c r="F15" i="38"/>
  <c r="E15" i="38"/>
  <c r="D14" i="38"/>
  <c r="E14" i="38" s="1"/>
  <c r="C13" i="38"/>
  <c r="D13" i="38" s="1"/>
  <c r="B12" i="38"/>
  <c r="C12" i="38" s="1"/>
  <c r="I31" i="37"/>
  <c r="H30" i="37"/>
  <c r="G29" i="37"/>
  <c r="F28" i="37"/>
  <c r="E27" i="37"/>
  <c r="D26" i="37"/>
  <c r="C25" i="37"/>
  <c r="B24" i="37"/>
  <c r="I19" i="37"/>
  <c r="H18" i="37"/>
  <c r="I18" i="37" s="1"/>
  <c r="G17" i="37"/>
  <c r="H17" i="37" s="1"/>
  <c r="F16" i="37"/>
  <c r="G16" i="37" s="1"/>
  <c r="E15" i="37"/>
  <c r="F15" i="37" s="1"/>
  <c r="E14" i="37"/>
  <c r="D14" i="37"/>
  <c r="C13" i="37"/>
  <c r="D13" i="37" s="1"/>
  <c r="B12" i="37"/>
  <c r="C12" i="37" s="1"/>
  <c r="I31" i="36"/>
  <c r="H30" i="36"/>
  <c r="G29" i="36"/>
  <c r="F28" i="36"/>
  <c r="E27" i="36"/>
  <c r="D26" i="36"/>
  <c r="C25" i="36"/>
  <c r="B24" i="36"/>
  <c r="I19" i="36"/>
  <c r="I18" i="36"/>
  <c r="H18" i="36"/>
  <c r="G17" i="36"/>
  <c r="H17" i="36" s="1"/>
  <c r="F16" i="36"/>
  <c r="G16" i="36" s="1"/>
  <c r="F15" i="36"/>
  <c r="E15" i="36"/>
  <c r="D14" i="36"/>
  <c r="E14" i="36" s="1"/>
  <c r="C13" i="36"/>
  <c r="D13" i="36" s="1"/>
  <c r="B12" i="36"/>
  <c r="C12" i="36" s="1"/>
  <c r="I31" i="35"/>
  <c r="H30" i="35"/>
  <c r="G29" i="35"/>
  <c r="F28" i="35"/>
  <c r="E27" i="35"/>
  <c r="D26" i="35"/>
  <c r="C25" i="35"/>
  <c r="B24" i="35"/>
  <c r="I19" i="35"/>
  <c r="H18" i="35"/>
  <c r="I18" i="35" s="1"/>
  <c r="G17" i="35"/>
  <c r="H17" i="35" s="1"/>
  <c r="F16" i="35"/>
  <c r="G16" i="35" s="1"/>
  <c r="E15" i="35"/>
  <c r="F15" i="35" s="1"/>
  <c r="D14" i="35"/>
  <c r="E14" i="35" s="1"/>
  <c r="C13" i="35"/>
  <c r="D13" i="35" s="1"/>
  <c r="B12" i="35"/>
  <c r="C12" i="35" s="1"/>
  <c r="I31" i="34"/>
  <c r="H30" i="34"/>
  <c r="G29" i="34"/>
  <c r="F28" i="34"/>
  <c r="E27" i="34"/>
  <c r="D26" i="34"/>
  <c r="C25" i="34"/>
  <c r="B24" i="34"/>
  <c r="I19" i="34"/>
  <c r="H18" i="34"/>
  <c r="I18" i="34" s="1"/>
  <c r="G17" i="34"/>
  <c r="H17" i="34" s="1"/>
  <c r="F16" i="34"/>
  <c r="G16" i="34" s="1"/>
  <c r="E15" i="34"/>
  <c r="F15" i="34" s="1"/>
  <c r="D14" i="34"/>
  <c r="E14" i="34" s="1"/>
  <c r="C13" i="34"/>
  <c r="D13" i="34" s="1"/>
  <c r="C12" i="34"/>
  <c r="B12" i="34"/>
  <c r="I31" i="33"/>
  <c r="H30" i="33"/>
  <c r="G29" i="33"/>
  <c r="F28" i="33"/>
  <c r="E27" i="33"/>
  <c r="D26" i="33"/>
  <c r="C25" i="33"/>
  <c r="B24" i="33"/>
  <c r="I19" i="33"/>
  <c r="H18" i="33"/>
  <c r="I18" i="33" s="1"/>
  <c r="G17" i="33"/>
  <c r="H17" i="33" s="1"/>
  <c r="F16" i="33"/>
  <c r="G16" i="33" s="1"/>
  <c r="E15" i="33"/>
  <c r="F15" i="33" s="1"/>
  <c r="D14" i="33"/>
  <c r="E14" i="33" s="1"/>
  <c r="C13" i="33"/>
  <c r="D13" i="33" s="1"/>
  <c r="B12" i="33"/>
  <c r="C12" i="33" s="1"/>
  <c r="I31" i="32"/>
  <c r="H30" i="32"/>
  <c r="G29" i="32"/>
  <c r="F28" i="32"/>
  <c r="E27" i="32"/>
  <c r="D26" i="32"/>
  <c r="C25" i="32"/>
  <c r="B24" i="32"/>
  <c r="I19" i="32"/>
  <c r="H18" i="32"/>
  <c r="I18" i="32" s="1"/>
  <c r="G17" i="32"/>
  <c r="H17" i="32" s="1"/>
  <c r="F16" i="32"/>
  <c r="G16" i="32" s="1"/>
  <c r="F15" i="32"/>
  <c r="E15" i="32"/>
  <c r="D14" i="32"/>
  <c r="E14" i="32" s="1"/>
  <c r="D13" i="32"/>
  <c r="C13" i="32"/>
  <c r="B12" i="32"/>
  <c r="C12" i="32" s="1"/>
  <c r="I31" i="31"/>
  <c r="H30" i="31"/>
  <c r="G29" i="31"/>
  <c r="F28" i="31"/>
  <c r="E27" i="31"/>
  <c r="D26" i="31"/>
  <c r="C25" i="31"/>
  <c r="L4" i="31" s="1" a="1"/>
  <c r="B24" i="31"/>
  <c r="I19" i="31"/>
  <c r="H18" i="31"/>
  <c r="I18" i="31" s="1"/>
  <c r="G17" i="31"/>
  <c r="H17" i="31" s="1"/>
  <c r="F16" i="31"/>
  <c r="G16" i="31" s="1"/>
  <c r="E15" i="31"/>
  <c r="F15" i="31" s="1"/>
  <c r="D14" i="31"/>
  <c r="E14" i="31" s="1"/>
  <c r="C13" i="31"/>
  <c r="D13" i="31" s="1"/>
  <c r="B12" i="31"/>
  <c r="C12" i="31" s="1"/>
  <c r="I31" i="30"/>
  <c r="H30" i="30"/>
  <c r="G29" i="30"/>
  <c r="F28" i="30"/>
  <c r="E27" i="30"/>
  <c r="D26" i="30"/>
  <c r="L4" i="30" s="1" a="1"/>
  <c r="O5" i="30" s="1"/>
  <c r="C25" i="30"/>
  <c r="B24" i="30"/>
  <c r="I19" i="30"/>
  <c r="I18" i="30"/>
  <c r="H18" i="30"/>
  <c r="G17" i="30"/>
  <c r="H17" i="30" s="1"/>
  <c r="F16" i="30"/>
  <c r="G16" i="30" s="1"/>
  <c r="F15" i="30"/>
  <c r="E15" i="30"/>
  <c r="D14" i="30"/>
  <c r="E14" i="30" s="1"/>
  <c r="C13" i="30"/>
  <c r="D13" i="30" s="1"/>
  <c r="B12" i="30"/>
  <c r="C12" i="30" s="1"/>
  <c r="I31" i="29"/>
  <c r="H30" i="29"/>
  <c r="G29" i="29"/>
  <c r="F28" i="29"/>
  <c r="E27" i="29"/>
  <c r="D26" i="29"/>
  <c r="C25" i="29"/>
  <c r="B24" i="29"/>
  <c r="I19" i="29"/>
  <c r="H18" i="29"/>
  <c r="I18" i="29" s="1"/>
  <c r="G17" i="29"/>
  <c r="H17" i="29" s="1"/>
  <c r="F16" i="29"/>
  <c r="G16" i="29" s="1"/>
  <c r="E15" i="29"/>
  <c r="F15" i="29" s="1"/>
  <c r="D14" i="29"/>
  <c r="E14" i="29" s="1"/>
  <c r="C13" i="29"/>
  <c r="D13" i="29" s="1"/>
  <c r="B12" i="29"/>
  <c r="C12" i="29" s="1"/>
  <c r="I31" i="28"/>
  <c r="H30" i="28"/>
  <c r="G29" i="28"/>
  <c r="F28" i="28"/>
  <c r="E27" i="28"/>
  <c r="D26" i="28"/>
  <c r="C25" i="28"/>
  <c r="B24" i="28"/>
  <c r="L4" i="28" s="1" a="1"/>
  <c r="O5" i="28" s="1"/>
  <c r="I19" i="28"/>
  <c r="H18" i="28"/>
  <c r="I18" i="28" s="1"/>
  <c r="G17" i="28"/>
  <c r="H17" i="28" s="1"/>
  <c r="F16" i="28"/>
  <c r="G16" i="28" s="1"/>
  <c r="E15" i="28"/>
  <c r="F15" i="28" s="1"/>
  <c r="D14" i="28"/>
  <c r="E14" i="28" s="1"/>
  <c r="C13" i="28"/>
  <c r="D13" i="28" s="1"/>
  <c r="B12" i="28"/>
  <c r="C12" i="28" s="1"/>
  <c r="I31" i="27"/>
  <c r="H30" i="27"/>
  <c r="G29" i="27"/>
  <c r="F28" i="27"/>
  <c r="E27" i="27"/>
  <c r="D26" i="27"/>
  <c r="C25" i="27"/>
  <c r="B24" i="27"/>
  <c r="L4" i="27" s="1" a="1"/>
  <c r="I19" i="27"/>
  <c r="H18" i="27"/>
  <c r="I18" i="27" s="1"/>
  <c r="G17" i="27"/>
  <c r="H17" i="27" s="1"/>
  <c r="F16" i="27"/>
  <c r="G16" i="27" s="1"/>
  <c r="E15" i="27"/>
  <c r="F15" i="27" s="1"/>
  <c r="D14" i="27"/>
  <c r="E14" i="27" s="1"/>
  <c r="C13" i="27"/>
  <c r="D13" i="27" s="1"/>
  <c r="B12" i="27"/>
  <c r="C12" i="27" s="1"/>
  <c r="I31" i="26"/>
  <c r="H30" i="26"/>
  <c r="G29" i="26"/>
  <c r="F28" i="26"/>
  <c r="E27" i="26"/>
  <c r="D26" i="26"/>
  <c r="C25" i="26"/>
  <c r="B24" i="26"/>
  <c r="I19" i="26"/>
  <c r="I18" i="26"/>
  <c r="H18" i="26"/>
  <c r="G17" i="26"/>
  <c r="H17" i="26" s="1"/>
  <c r="F16" i="26"/>
  <c r="G16" i="26" s="1"/>
  <c r="F15" i="26"/>
  <c r="E15" i="26"/>
  <c r="D14" i="26"/>
  <c r="E14" i="26" s="1"/>
  <c r="C13" i="26"/>
  <c r="D13" i="26" s="1"/>
  <c r="B12" i="26"/>
  <c r="C12" i="26" s="1"/>
  <c r="I31" i="25"/>
  <c r="H30" i="25"/>
  <c r="G29" i="25"/>
  <c r="F28" i="25"/>
  <c r="E27" i="25"/>
  <c r="D26" i="25"/>
  <c r="C25" i="25"/>
  <c r="B24" i="25"/>
  <c r="L4" i="25" s="1" a="1"/>
  <c r="R6" i="25" s="1"/>
  <c r="I19" i="25"/>
  <c r="I18" i="25"/>
  <c r="H18" i="25"/>
  <c r="G17" i="25"/>
  <c r="H17" i="25" s="1"/>
  <c r="F16" i="25"/>
  <c r="G16" i="25" s="1"/>
  <c r="F15" i="25"/>
  <c r="E15" i="25"/>
  <c r="D14" i="25"/>
  <c r="E14" i="25" s="1"/>
  <c r="C13" i="25"/>
  <c r="D13" i="25" s="1"/>
  <c r="B12" i="25"/>
  <c r="C12" i="25" s="1"/>
  <c r="I31" i="24"/>
  <c r="H30" i="24"/>
  <c r="G29" i="24"/>
  <c r="F28" i="24"/>
  <c r="E27" i="24"/>
  <c r="D26" i="24"/>
  <c r="C25" i="24"/>
  <c r="B24" i="24"/>
  <c r="I19" i="24"/>
  <c r="H18" i="24"/>
  <c r="I18" i="24" s="1"/>
  <c r="G17" i="24"/>
  <c r="H17" i="24" s="1"/>
  <c r="F16" i="24"/>
  <c r="G16" i="24" s="1"/>
  <c r="E15" i="24"/>
  <c r="F15" i="24" s="1"/>
  <c r="D14" i="24"/>
  <c r="E14" i="24" s="1"/>
  <c r="C13" i="24"/>
  <c r="D13" i="24" s="1"/>
  <c r="B12" i="24"/>
  <c r="I31" i="23"/>
  <c r="H30" i="23"/>
  <c r="G29" i="23"/>
  <c r="F28" i="23"/>
  <c r="E27" i="23"/>
  <c r="D26" i="23"/>
  <c r="C25" i="23"/>
  <c r="B24" i="23"/>
  <c r="I19" i="23"/>
  <c r="H18" i="23"/>
  <c r="I18" i="23" s="1"/>
  <c r="G17" i="23"/>
  <c r="H17" i="23" s="1"/>
  <c r="F16" i="23"/>
  <c r="G16" i="23" s="1"/>
  <c r="E15" i="23"/>
  <c r="F15" i="23" s="1"/>
  <c r="D14" i="23"/>
  <c r="E14" i="23" s="1"/>
  <c r="C13" i="23"/>
  <c r="D13" i="23" s="1"/>
  <c r="B12" i="23"/>
  <c r="L4" i="23" a="1"/>
  <c r="R6" i="23" s="1"/>
  <c r="I31" i="21"/>
  <c r="H30" i="21"/>
  <c r="G29" i="21"/>
  <c r="F28" i="21"/>
  <c r="E27" i="21"/>
  <c r="D26" i="21"/>
  <c r="C25" i="21"/>
  <c r="B24" i="21"/>
  <c r="L4" i="21" s="1" a="1"/>
  <c r="I19" i="21"/>
  <c r="I18" i="21"/>
  <c r="H18" i="21"/>
  <c r="G17" i="21"/>
  <c r="H17" i="21" s="1"/>
  <c r="F16" i="21"/>
  <c r="G16" i="21" s="1"/>
  <c r="F15" i="21"/>
  <c r="E15" i="21"/>
  <c r="D14" i="21"/>
  <c r="E14" i="21" s="1"/>
  <c r="C13" i="21"/>
  <c r="D13" i="21" s="1"/>
  <c r="B12" i="21"/>
  <c r="C12" i="21" s="1"/>
  <c r="I31" i="20"/>
  <c r="H30" i="20"/>
  <c r="G29" i="20"/>
  <c r="F28" i="20"/>
  <c r="E27" i="20"/>
  <c r="D26" i="20"/>
  <c r="C25" i="20"/>
  <c r="B24" i="20"/>
  <c r="I19" i="20"/>
  <c r="H18" i="20"/>
  <c r="I18" i="20" s="1"/>
  <c r="G17" i="20"/>
  <c r="H17" i="20" s="1"/>
  <c r="F16" i="20"/>
  <c r="G16" i="20" s="1"/>
  <c r="E15" i="20"/>
  <c r="F15" i="20" s="1"/>
  <c r="D14" i="20"/>
  <c r="E14" i="20" s="1"/>
  <c r="C13" i="20"/>
  <c r="D13" i="20" s="1"/>
  <c r="B12" i="20"/>
  <c r="C12" i="20" s="1"/>
  <c r="I31" i="19"/>
  <c r="H30" i="19"/>
  <c r="G29" i="19"/>
  <c r="F28" i="19"/>
  <c r="E27" i="19"/>
  <c r="D26" i="19"/>
  <c r="C25" i="19"/>
  <c r="B24" i="19"/>
  <c r="I19" i="19"/>
  <c r="H18" i="19"/>
  <c r="I18" i="19" s="1"/>
  <c r="G17" i="19"/>
  <c r="H17" i="19" s="1"/>
  <c r="F16" i="19"/>
  <c r="G16" i="19" s="1"/>
  <c r="E15" i="19"/>
  <c r="F15" i="19" s="1"/>
  <c r="D14" i="19"/>
  <c r="E14" i="19" s="1"/>
  <c r="C13" i="19"/>
  <c r="D13" i="19" s="1"/>
  <c r="B12" i="19"/>
  <c r="I31" i="18"/>
  <c r="H30" i="18"/>
  <c r="G29" i="18"/>
  <c r="F28" i="18"/>
  <c r="E27" i="18"/>
  <c r="D26" i="18"/>
  <c r="C25" i="18"/>
  <c r="B24" i="18"/>
  <c r="I19" i="18"/>
  <c r="H18" i="18"/>
  <c r="I18" i="18" s="1"/>
  <c r="G17" i="18"/>
  <c r="H17" i="18" s="1"/>
  <c r="F16" i="18"/>
  <c r="G16" i="18" s="1"/>
  <c r="E15" i="18"/>
  <c r="F15" i="18" s="1"/>
  <c r="D14" i="18"/>
  <c r="E14" i="18" s="1"/>
  <c r="C13" i="18"/>
  <c r="D13" i="18" s="1"/>
  <c r="B12" i="18"/>
  <c r="I31" i="17"/>
  <c r="H30" i="17"/>
  <c r="G29" i="17"/>
  <c r="F28" i="17"/>
  <c r="E27" i="17"/>
  <c r="D26" i="17"/>
  <c r="C25" i="17"/>
  <c r="B24" i="17"/>
  <c r="L4" i="17" s="1" a="1"/>
  <c r="O5" i="17" s="1"/>
  <c r="I19" i="17"/>
  <c r="H18" i="17"/>
  <c r="I18" i="17" s="1"/>
  <c r="G17" i="17"/>
  <c r="H17" i="17" s="1"/>
  <c r="F16" i="17"/>
  <c r="G16" i="17" s="1"/>
  <c r="E15" i="17"/>
  <c r="F15" i="17" s="1"/>
  <c r="D14" i="17"/>
  <c r="E14" i="17" s="1"/>
  <c r="C13" i="17"/>
  <c r="D13" i="17" s="1"/>
  <c r="B12" i="17"/>
  <c r="C12" i="17" s="1"/>
  <c r="I31" i="16"/>
  <c r="H30" i="16"/>
  <c r="G29" i="16"/>
  <c r="F28" i="16"/>
  <c r="E27" i="16"/>
  <c r="D26" i="16"/>
  <c r="C25" i="16"/>
  <c r="B24" i="16"/>
  <c r="I19" i="16"/>
  <c r="H18" i="16"/>
  <c r="I18" i="16" s="1"/>
  <c r="G17" i="16"/>
  <c r="H17" i="16" s="1"/>
  <c r="F16" i="16"/>
  <c r="G16" i="16" s="1"/>
  <c r="E15" i="16"/>
  <c r="F15" i="16" s="1"/>
  <c r="D14" i="16"/>
  <c r="E14" i="16" s="1"/>
  <c r="C13" i="16"/>
  <c r="D13" i="16" s="1"/>
  <c r="B12" i="16"/>
  <c r="C12" i="16" s="1"/>
  <c r="I31" i="15"/>
  <c r="H30" i="15"/>
  <c r="G29" i="15"/>
  <c r="F28" i="15"/>
  <c r="E27" i="15"/>
  <c r="D26" i="15"/>
  <c r="C25" i="15"/>
  <c r="B24" i="15"/>
  <c r="L4" i="15" s="1" a="1"/>
  <c r="R6" i="15" s="1"/>
  <c r="I19" i="15"/>
  <c r="H18" i="15"/>
  <c r="I18" i="15" s="1"/>
  <c r="G17" i="15"/>
  <c r="H17" i="15" s="1"/>
  <c r="F16" i="15"/>
  <c r="G16" i="15" s="1"/>
  <c r="E15" i="15"/>
  <c r="F15" i="15" s="1"/>
  <c r="D14" i="15"/>
  <c r="E14" i="15" s="1"/>
  <c r="C13" i="15"/>
  <c r="D13" i="15" s="1"/>
  <c r="B12" i="15"/>
  <c r="C12" i="15" s="1"/>
  <c r="I31" i="14"/>
  <c r="H30" i="14"/>
  <c r="G29" i="14"/>
  <c r="F28" i="14"/>
  <c r="E27" i="14"/>
  <c r="D26" i="14"/>
  <c r="C25" i="14"/>
  <c r="B24" i="14"/>
  <c r="I19" i="14"/>
  <c r="H18" i="14"/>
  <c r="I18" i="14" s="1"/>
  <c r="G17" i="14"/>
  <c r="H17" i="14" s="1"/>
  <c r="F16" i="14"/>
  <c r="G16" i="14" s="1"/>
  <c r="E15" i="14"/>
  <c r="F15" i="14" s="1"/>
  <c r="D14" i="14"/>
  <c r="E14" i="14" s="1"/>
  <c r="C13" i="14"/>
  <c r="D13" i="14" s="1"/>
  <c r="B12" i="14"/>
  <c r="C12" i="14" s="1"/>
  <c r="I31" i="13"/>
  <c r="H30" i="13"/>
  <c r="G29" i="13"/>
  <c r="F28" i="13"/>
  <c r="E27" i="13"/>
  <c r="D26" i="13"/>
  <c r="C25" i="13"/>
  <c r="B24" i="13"/>
  <c r="L4" i="13" s="1" a="1"/>
  <c r="O5" i="13" s="1"/>
  <c r="I19" i="13"/>
  <c r="H18" i="13"/>
  <c r="I18" i="13" s="1"/>
  <c r="G17" i="13"/>
  <c r="H17" i="13" s="1"/>
  <c r="F16" i="13"/>
  <c r="G16" i="13" s="1"/>
  <c r="E15" i="13"/>
  <c r="F15" i="13" s="1"/>
  <c r="D14" i="13"/>
  <c r="E14" i="13" s="1"/>
  <c r="C13" i="13"/>
  <c r="D13" i="13" s="1"/>
  <c r="B12" i="13"/>
  <c r="C12" i="13" s="1"/>
  <c r="I31" i="12"/>
  <c r="H30" i="12"/>
  <c r="G29" i="12"/>
  <c r="F28" i="12"/>
  <c r="E27" i="12"/>
  <c r="D26" i="12"/>
  <c r="C25" i="12"/>
  <c r="B24" i="12"/>
  <c r="L4" i="12" s="1" a="1"/>
  <c r="O5" i="12" s="1"/>
  <c r="I19" i="12"/>
  <c r="H18" i="12"/>
  <c r="I18" i="12" s="1"/>
  <c r="G17" i="12"/>
  <c r="H17" i="12" s="1"/>
  <c r="F16" i="12"/>
  <c r="G16" i="12" s="1"/>
  <c r="E15" i="12"/>
  <c r="F15" i="12" s="1"/>
  <c r="D14" i="12"/>
  <c r="E14" i="12" s="1"/>
  <c r="C13" i="12"/>
  <c r="D13" i="12" s="1"/>
  <c r="B12" i="12"/>
  <c r="C12" i="12" s="1"/>
  <c r="I31" i="11"/>
  <c r="H30" i="11"/>
  <c r="G29" i="11"/>
  <c r="F28" i="11"/>
  <c r="E27" i="11"/>
  <c r="D26" i="11"/>
  <c r="C25" i="11"/>
  <c r="B24" i="11"/>
  <c r="L4" i="11" s="1" a="1"/>
  <c r="I19" i="11"/>
  <c r="H18" i="11"/>
  <c r="I18" i="11" s="1"/>
  <c r="G17" i="11"/>
  <c r="H17" i="11" s="1"/>
  <c r="F16" i="11"/>
  <c r="G16" i="11" s="1"/>
  <c r="E15" i="11"/>
  <c r="F15" i="11" s="1"/>
  <c r="D14" i="11"/>
  <c r="E14" i="11" s="1"/>
  <c r="C13" i="11"/>
  <c r="D13" i="11" s="1"/>
  <c r="B12" i="11"/>
  <c r="C12" i="11" s="1"/>
  <c r="I31" i="10"/>
  <c r="H30" i="10"/>
  <c r="G29" i="10"/>
  <c r="F28" i="10"/>
  <c r="E27" i="10"/>
  <c r="D26" i="10"/>
  <c r="C25" i="10"/>
  <c r="B24" i="10"/>
  <c r="L4" i="10" s="1" a="1"/>
  <c r="S5" i="10" s="1"/>
  <c r="I19" i="10"/>
  <c r="H18" i="10"/>
  <c r="I18" i="10" s="1"/>
  <c r="G17" i="10"/>
  <c r="H17" i="10" s="1"/>
  <c r="F16" i="10"/>
  <c r="G16" i="10" s="1"/>
  <c r="E15" i="10"/>
  <c r="F15" i="10" s="1"/>
  <c r="D14" i="10"/>
  <c r="E14" i="10" s="1"/>
  <c r="C13" i="10"/>
  <c r="D13" i="10" s="1"/>
  <c r="B12" i="10"/>
  <c r="C12" i="10" s="1"/>
  <c r="L12" i="10" s="1" a="1"/>
  <c r="R18" i="10" s="1"/>
  <c r="I31" i="9"/>
  <c r="H30" i="9"/>
  <c r="G29" i="9"/>
  <c r="F28" i="9"/>
  <c r="E27" i="9"/>
  <c r="D26" i="9"/>
  <c r="C25" i="9"/>
  <c r="B24" i="9"/>
  <c r="L4" i="9" s="1" a="1"/>
  <c r="R6" i="9" s="1"/>
  <c r="I19" i="9"/>
  <c r="H18" i="9"/>
  <c r="I18" i="9" s="1"/>
  <c r="G17" i="9"/>
  <c r="H17" i="9" s="1"/>
  <c r="F16" i="9"/>
  <c r="G16" i="9" s="1"/>
  <c r="E15" i="9"/>
  <c r="F15" i="9" s="1"/>
  <c r="D14" i="9"/>
  <c r="E14" i="9" s="1"/>
  <c r="C13" i="9"/>
  <c r="D13" i="9" s="1"/>
  <c r="B12" i="9"/>
  <c r="C12" i="9" s="1"/>
  <c r="I31" i="8"/>
  <c r="H30" i="8"/>
  <c r="G29" i="8"/>
  <c r="F28" i="8"/>
  <c r="E27" i="8"/>
  <c r="D26" i="8"/>
  <c r="C25" i="8"/>
  <c r="B24" i="8"/>
  <c r="I19" i="8"/>
  <c r="H18" i="8"/>
  <c r="I18" i="8" s="1"/>
  <c r="G17" i="8"/>
  <c r="H17" i="8" s="1"/>
  <c r="F16" i="8"/>
  <c r="G16" i="8" s="1"/>
  <c r="E15" i="8"/>
  <c r="F15" i="8" s="1"/>
  <c r="D14" i="8"/>
  <c r="E14" i="8" s="1"/>
  <c r="C13" i="8"/>
  <c r="D13" i="8" s="1"/>
  <c r="B12" i="8"/>
  <c r="C12" i="8" s="1"/>
  <c r="I31" i="7"/>
  <c r="H30" i="7"/>
  <c r="G29" i="7"/>
  <c r="F28" i="7"/>
  <c r="E27" i="7"/>
  <c r="D26" i="7"/>
  <c r="C25" i="7"/>
  <c r="B24" i="7"/>
  <c r="I19" i="7"/>
  <c r="H18" i="7"/>
  <c r="I18" i="7" s="1"/>
  <c r="G17" i="7"/>
  <c r="H17" i="7" s="1"/>
  <c r="F16" i="7"/>
  <c r="G16" i="7" s="1"/>
  <c r="E15" i="7"/>
  <c r="F15" i="7" s="1"/>
  <c r="D14" i="7"/>
  <c r="E14" i="7" s="1"/>
  <c r="C13" i="7"/>
  <c r="D13" i="7" s="1"/>
  <c r="B12" i="7"/>
  <c r="C12" i="7" s="1"/>
  <c r="L4" i="7" a="1"/>
  <c r="S6" i="7" s="1"/>
  <c r="I31" i="6"/>
  <c r="H30" i="6"/>
  <c r="G29" i="6"/>
  <c r="F28" i="6"/>
  <c r="E27" i="6"/>
  <c r="D26" i="6"/>
  <c r="C25" i="6"/>
  <c r="B24" i="6"/>
  <c r="L4" i="6" s="1" a="1"/>
  <c r="I19" i="6"/>
  <c r="H18" i="6"/>
  <c r="I18" i="6" s="1"/>
  <c r="G17" i="6"/>
  <c r="H17" i="6" s="1"/>
  <c r="F16" i="6"/>
  <c r="G16" i="6" s="1"/>
  <c r="E15" i="6"/>
  <c r="F15" i="6" s="1"/>
  <c r="D14" i="6"/>
  <c r="E14" i="6" s="1"/>
  <c r="C13" i="6"/>
  <c r="D13" i="6" s="1"/>
  <c r="C12" i="6"/>
  <c r="B12" i="6"/>
  <c r="I31" i="5"/>
  <c r="H30" i="5"/>
  <c r="G29" i="5"/>
  <c r="F28" i="5"/>
  <c r="E27" i="5"/>
  <c r="D26" i="5"/>
  <c r="C25" i="5"/>
  <c r="B24" i="5"/>
  <c r="I19" i="5"/>
  <c r="H18" i="5"/>
  <c r="I18" i="5" s="1"/>
  <c r="G17" i="5"/>
  <c r="H17" i="5" s="1"/>
  <c r="F16" i="5"/>
  <c r="G16" i="5" s="1"/>
  <c r="E15" i="5"/>
  <c r="F15" i="5" s="1"/>
  <c r="D14" i="5"/>
  <c r="E14" i="5" s="1"/>
  <c r="C13" i="5"/>
  <c r="D13" i="5" s="1"/>
  <c r="B12" i="5"/>
  <c r="C12" i="5" s="1"/>
  <c r="I31" i="4"/>
  <c r="H30" i="4"/>
  <c r="G29" i="4"/>
  <c r="F28" i="4"/>
  <c r="E27" i="4"/>
  <c r="D26" i="4"/>
  <c r="C25" i="4"/>
  <c r="B24" i="4"/>
  <c r="I19" i="4"/>
  <c r="H18" i="4"/>
  <c r="I18" i="4" s="1"/>
  <c r="G17" i="4"/>
  <c r="H17" i="4" s="1"/>
  <c r="F16" i="4"/>
  <c r="G16" i="4" s="1"/>
  <c r="E15" i="4"/>
  <c r="F15" i="4" s="1"/>
  <c r="D14" i="4"/>
  <c r="E14" i="4" s="1"/>
  <c r="C13" i="4"/>
  <c r="D13" i="4" s="1"/>
  <c r="B12" i="4"/>
  <c r="C12" i="4" s="1"/>
  <c r="L4" i="4" a="1"/>
  <c r="I31" i="3"/>
  <c r="H30" i="3"/>
  <c r="G29" i="3"/>
  <c r="F28" i="3"/>
  <c r="E27" i="3"/>
  <c r="D26" i="3"/>
  <c r="C25" i="3"/>
  <c r="B24" i="3"/>
  <c r="I19" i="3"/>
  <c r="I18" i="3"/>
  <c r="H18" i="3"/>
  <c r="G17" i="3"/>
  <c r="H17" i="3" s="1"/>
  <c r="F16" i="3"/>
  <c r="G16" i="3" s="1"/>
  <c r="F15" i="3"/>
  <c r="E15" i="3"/>
  <c r="D14" i="3"/>
  <c r="E14" i="3" s="1"/>
  <c r="C13" i="3"/>
  <c r="D13" i="3" s="1"/>
  <c r="B12" i="3"/>
  <c r="C12" i="3" s="1"/>
  <c r="I31" i="2"/>
  <c r="H30" i="2"/>
  <c r="G29" i="2"/>
  <c r="F28" i="2"/>
  <c r="E27" i="2"/>
  <c r="D26" i="2"/>
  <c r="C25" i="2"/>
  <c r="B24" i="2"/>
  <c r="I19" i="2"/>
  <c r="H18" i="2"/>
  <c r="I18" i="2" s="1"/>
  <c r="G17" i="2"/>
  <c r="H17" i="2" s="1"/>
  <c r="F16" i="2"/>
  <c r="G16" i="2" s="1"/>
  <c r="E15" i="2"/>
  <c r="F15" i="2" s="1"/>
  <c r="D14" i="2"/>
  <c r="E14" i="2" s="1"/>
  <c r="C13" i="2"/>
  <c r="D13" i="2" s="1"/>
  <c r="B12" i="2"/>
  <c r="C12" i="2" s="1"/>
  <c r="L12" i="29" l="1" a="1"/>
  <c r="L4" i="3" a="1"/>
  <c r="L4" i="8" a="1"/>
  <c r="Q5" i="8" s="1"/>
  <c r="L4" i="16" a="1"/>
  <c r="R6" i="16" s="1"/>
  <c r="L12" i="33" a="1"/>
  <c r="L4" i="33" a="1"/>
  <c r="R6" i="33" s="1"/>
  <c r="L4" i="34" a="1"/>
  <c r="L4" i="43" a="1"/>
  <c r="O6" i="43" s="1"/>
  <c r="L4" i="5" a="1"/>
  <c r="R6" i="5" s="1"/>
  <c r="L4" i="14" a="1"/>
  <c r="L4" i="18" a="1"/>
  <c r="L4" i="24" a="1"/>
  <c r="L4" i="26" a="1"/>
  <c r="L4" i="35" a="1"/>
  <c r="L4" i="40" a="1"/>
  <c r="L4" i="41" a="1"/>
  <c r="S6" i="41" s="1"/>
  <c r="L4" i="42" a="1"/>
  <c r="R6" i="42" s="1"/>
  <c r="L12" i="3" a="1"/>
  <c r="L4" i="29" a="1"/>
  <c r="L4" i="36" a="1"/>
  <c r="L4" i="37" a="1"/>
  <c r="O6" i="37" s="1"/>
  <c r="L4" i="2" a="1"/>
  <c r="L4" i="2" s="1"/>
  <c r="L4" i="32" a="1"/>
  <c r="S6" i="32" s="1"/>
  <c r="S6" i="40"/>
  <c r="O5" i="40"/>
  <c r="L12" i="40" a="1"/>
  <c r="N17" i="40" s="1"/>
  <c r="S4" i="38"/>
  <c r="O5" i="38"/>
  <c r="L12" i="37" a="1"/>
  <c r="M19" i="37" s="1"/>
  <c r="O6" i="36"/>
  <c r="O5" i="36"/>
  <c r="S4" i="36"/>
  <c r="S6" i="36"/>
  <c r="O4" i="36"/>
  <c r="S6" i="35"/>
  <c r="O5" i="35"/>
  <c r="S4" i="35"/>
  <c r="L12" i="35" a="1"/>
  <c r="R14" i="35" s="1"/>
  <c r="O4" i="30"/>
  <c r="S6" i="30"/>
  <c r="S4" i="30"/>
  <c r="O6" i="30"/>
  <c r="P6" i="29"/>
  <c r="O6" i="29"/>
  <c r="O4" i="29"/>
  <c r="L6" i="29"/>
  <c r="L4" i="29"/>
  <c r="O5" i="29"/>
  <c r="L5" i="29"/>
  <c r="R6" i="45"/>
  <c r="N6" i="45"/>
  <c r="R5" i="45"/>
  <c r="N5" i="45"/>
  <c r="R4" i="45"/>
  <c r="N4" i="45"/>
  <c r="S6" i="45"/>
  <c r="S5" i="45"/>
  <c r="Q6" i="45"/>
  <c r="M6" i="45"/>
  <c r="Q5" i="45"/>
  <c r="M5" i="45"/>
  <c r="Q4" i="45"/>
  <c r="M4" i="45"/>
  <c r="P6" i="45"/>
  <c r="L6" i="45"/>
  <c r="P5" i="45"/>
  <c r="L5" i="45"/>
  <c r="P4" i="45"/>
  <c r="L4" i="45"/>
  <c r="O6" i="45"/>
  <c r="O5" i="45"/>
  <c r="L12" i="45" a="1"/>
  <c r="O4" i="45"/>
  <c r="S4" i="45"/>
  <c r="O4" i="44"/>
  <c r="O6" i="44"/>
  <c r="L12" i="44" a="1"/>
  <c r="S4" i="44"/>
  <c r="S6" i="44"/>
  <c r="R6" i="44"/>
  <c r="N6" i="44"/>
  <c r="R5" i="44"/>
  <c r="N5" i="44"/>
  <c r="R4" i="44"/>
  <c r="N4" i="44"/>
  <c r="Q6" i="44"/>
  <c r="M6" i="44"/>
  <c r="Q5" i="44"/>
  <c r="M5" i="44"/>
  <c r="Q4" i="44"/>
  <c r="M4" i="44"/>
  <c r="P6" i="44"/>
  <c r="L6" i="44"/>
  <c r="P5" i="44"/>
  <c r="L5" i="44"/>
  <c r="P4" i="44"/>
  <c r="L4" i="44"/>
  <c r="S5" i="44"/>
  <c r="O4" i="43"/>
  <c r="R6" i="43"/>
  <c r="N6" i="43"/>
  <c r="R5" i="43"/>
  <c r="N5" i="43"/>
  <c r="R4" i="43"/>
  <c r="N4" i="43"/>
  <c r="S6" i="43"/>
  <c r="Q6" i="43"/>
  <c r="M6" i="43"/>
  <c r="Q5" i="43"/>
  <c r="M5" i="43"/>
  <c r="Q4" i="43"/>
  <c r="M4" i="43"/>
  <c r="P6" i="43"/>
  <c r="L6" i="43"/>
  <c r="P5" i="43"/>
  <c r="L5" i="43"/>
  <c r="P4" i="43"/>
  <c r="L4" i="43"/>
  <c r="S5" i="43"/>
  <c r="S4" i="43"/>
  <c r="O5" i="43"/>
  <c r="L12" i="43" a="1"/>
  <c r="L12" i="42" a="1"/>
  <c r="S5" i="42"/>
  <c r="L4" i="42"/>
  <c r="P4" i="42"/>
  <c r="L5" i="42"/>
  <c r="P5" i="42"/>
  <c r="L6" i="42"/>
  <c r="P6" i="42"/>
  <c r="O4" i="42"/>
  <c r="O5" i="42"/>
  <c r="S6" i="42"/>
  <c r="M4" i="42"/>
  <c r="Q4" i="42"/>
  <c r="M5" i="42"/>
  <c r="Q5" i="42"/>
  <c r="M6" i="42"/>
  <c r="Q6" i="42"/>
  <c r="S4" i="42"/>
  <c r="O6" i="42"/>
  <c r="N4" i="42"/>
  <c r="R4" i="42"/>
  <c r="N5" i="42"/>
  <c r="R5" i="42"/>
  <c r="N6" i="42"/>
  <c r="O6" i="41"/>
  <c r="S5" i="41"/>
  <c r="O4" i="41"/>
  <c r="S4" i="41"/>
  <c r="R6" i="41"/>
  <c r="N6" i="41"/>
  <c r="R5" i="41"/>
  <c r="N5" i="41"/>
  <c r="R4" i="41"/>
  <c r="N4" i="41"/>
  <c r="Q6" i="41"/>
  <c r="M6" i="41"/>
  <c r="Q5" i="41"/>
  <c r="M5" i="41"/>
  <c r="Q4" i="41"/>
  <c r="M4" i="41"/>
  <c r="P6" i="41"/>
  <c r="L6" i="41"/>
  <c r="P5" i="41"/>
  <c r="L5" i="41"/>
  <c r="P4" i="41"/>
  <c r="L4" i="41"/>
  <c r="O5" i="41"/>
  <c r="L12" i="41" a="1"/>
  <c r="O4" i="40"/>
  <c r="O6" i="40"/>
  <c r="S4" i="40"/>
  <c r="M19" i="40"/>
  <c r="M13" i="40"/>
  <c r="N18" i="40"/>
  <c r="L14" i="40"/>
  <c r="L12" i="40"/>
  <c r="O14" i="40"/>
  <c r="O12" i="40"/>
  <c r="R6" i="40"/>
  <c r="N6" i="40"/>
  <c r="R5" i="40"/>
  <c r="N5" i="40"/>
  <c r="R4" i="40"/>
  <c r="N4" i="40"/>
  <c r="Q6" i="40"/>
  <c r="M6" i="40"/>
  <c r="Q5" i="40"/>
  <c r="M5" i="40"/>
  <c r="Q4" i="40"/>
  <c r="M4" i="40"/>
  <c r="P6" i="40"/>
  <c r="L6" i="40"/>
  <c r="P5" i="40"/>
  <c r="L5" i="40"/>
  <c r="P4" i="40"/>
  <c r="L4" i="40"/>
  <c r="S5" i="40"/>
  <c r="L12" i="39" a="1"/>
  <c r="S4" i="39"/>
  <c r="O6" i="39"/>
  <c r="L4" i="39"/>
  <c r="P4" i="39"/>
  <c r="L5" i="39"/>
  <c r="P5" i="39"/>
  <c r="L6" i="39"/>
  <c r="P6" i="39"/>
  <c r="O5" i="39"/>
  <c r="S6" i="39"/>
  <c r="M4" i="39"/>
  <c r="Q4" i="39"/>
  <c r="M5" i="39"/>
  <c r="Q5" i="39"/>
  <c r="M6" i="39"/>
  <c r="Q6" i="39"/>
  <c r="O4" i="39"/>
  <c r="S5" i="39"/>
  <c r="N4" i="39"/>
  <c r="R4" i="39"/>
  <c r="N5" i="39"/>
  <c r="R5" i="39"/>
  <c r="N6" i="39"/>
  <c r="R6" i="38"/>
  <c r="N6" i="38"/>
  <c r="R5" i="38"/>
  <c r="N5" i="38"/>
  <c r="R4" i="38"/>
  <c r="N4" i="38"/>
  <c r="Q6" i="38"/>
  <c r="M6" i="38"/>
  <c r="Q5" i="38"/>
  <c r="M5" i="38"/>
  <c r="Q4" i="38"/>
  <c r="M4" i="38"/>
  <c r="P6" i="38"/>
  <c r="L6" i="38"/>
  <c r="P5" i="38"/>
  <c r="L5" i="38"/>
  <c r="P4" i="38"/>
  <c r="L4" i="38"/>
  <c r="S5" i="38"/>
  <c r="L12" i="38" a="1"/>
  <c r="O4" i="38"/>
  <c r="O6" i="38"/>
  <c r="Q19" i="37"/>
  <c r="Q18" i="37"/>
  <c r="M18" i="37"/>
  <c r="Q16" i="37"/>
  <c r="M16" i="37"/>
  <c r="Q15" i="37"/>
  <c r="M14" i="37"/>
  <c r="Q13" i="37"/>
  <c r="Q12" i="37"/>
  <c r="N19" i="37"/>
  <c r="R17" i="37"/>
  <c r="R16" i="37"/>
  <c r="N13" i="37"/>
  <c r="N12" i="37"/>
  <c r="P19" i="37"/>
  <c r="L18" i="37"/>
  <c r="P17" i="37"/>
  <c r="P16" i="37"/>
  <c r="P15" i="37"/>
  <c r="P14" i="37"/>
  <c r="L14" i="37"/>
  <c r="P12" i="37"/>
  <c r="L12" i="37"/>
  <c r="S19" i="37"/>
  <c r="O18" i="37"/>
  <c r="S17" i="37"/>
  <c r="S16" i="37"/>
  <c r="S15" i="37"/>
  <c r="S14" i="37"/>
  <c r="O14" i="37"/>
  <c r="S12" i="37"/>
  <c r="O12" i="37"/>
  <c r="R19" i="37"/>
  <c r="N16" i="37"/>
  <c r="N15" i="37"/>
  <c r="R13" i="37"/>
  <c r="S4" i="37"/>
  <c r="R6" i="37"/>
  <c r="N6" i="37"/>
  <c r="R5" i="37"/>
  <c r="N5" i="37"/>
  <c r="R4" i="37"/>
  <c r="N4" i="37"/>
  <c r="O5" i="37"/>
  <c r="Q6" i="37"/>
  <c r="M6" i="37"/>
  <c r="Q5" i="37"/>
  <c r="M5" i="37"/>
  <c r="Q4" i="37"/>
  <c r="M4" i="37"/>
  <c r="P6" i="37"/>
  <c r="L6" i="37"/>
  <c r="P5" i="37"/>
  <c r="L5" i="37"/>
  <c r="P4" i="37"/>
  <c r="L4" i="37"/>
  <c r="S6" i="37"/>
  <c r="S5" i="37"/>
  <c r="O4" i="37"/>
  <c r="R6" i="36"/>
  <c r="N6" i="36"/>
  <c r="R5" i="36"/>
  <c r="N5" i="36"/>
  <c r="R4" i="36"/>
  <c r="N4" i="36"/>
  <c r="Q6" i="36"/>
  <c r="M6" i="36"/>
  <c r="Q5" i="36"/>
  <c r="M5" i="36"/>
  <c r="Q4" i="36"/>
  <c r="M4" i="36"/>
  <c r="P6" i="36"/>
  <c r="L6" i="36"/>
  <c r="P5" i="36"/>
  <c r="L5" i="36"/>
  <c r="P4" i="36"/>
  <c r="L4" i="36"/>
  <c r="S5" i="36"/>
  <c r="L12" i="36" a="1"/>
  <c r="R6" i="35"/>
  <c r="N6" i="35"/>
  <c r="R5" i="35"/>
  <c r="N5" i="35"/>
  <c r="R4" i="35"/>
  <c r="N4" i="35"/>
  <c r="Q6" i="35"/>
  <c r="M6" i="35"/>
  <c r="Q5" i="35"/>
  <c r="M5" i="35"/>
  <c r="Q4" i="35"/>
  <c r="M4" i="35"/>
  <c r="P6" i="35"/>
  <c r="L6" i="35"/>
  <c r="P5" i="35"/>
  <c r="L5" i="35"/>
  <c r="P4" i="35"/>
  <c r="L4" i="35"/>
  <c r="S5" i="35"/>
  <c r="O4" i="35"/>
  <c r="O6" i="35"/>
  <c r="L12" i="34" a="1"/>
  <c r="R6" i="34"/>
  <c r="N6" i="34"/>
  <c r="R5" i="34"/>
  <c r="N5" i="34"/>
  <c r="R4" i="34"/>
  <c r="N4" i="34"/>
  <c r="S6" i="34"/>
  <c r="S5" i="34"/>
  <c r="Q6" i="34"/>
  <c r="M6" i="34"/>
  <c r="Q5" i="34"/>
  <c r="M5" i="34"/>
  <c r="Q4" i="34"/>
  <c r="M4" i="34"/>
  <c r="O5" i="34"/>
  <c r="O4" i="34"/>
  <c r="P6" i="34"/>
  <c r="L6" i="34"/>
  <c r="P5" i="34"/>
  <c r="L5" i="34"/>
  <c r="P4" i="34"/>
  <c r="L4" i="34"/>
  <c r="O6" i="34"/>
  <c r="S4" i="34"/>
  <c r="Q19" i="33"/>
  <c r="M19" i="33"/>
  <c r="Q18" i="33"/>
  <c r="M18" i="33"/>
  <c r="Q17" i="33"/>
  <c r="M17" i="33"/>
  <c r="Q16" i="33"/>
  <c r="M16" i="33"/>
  <c r="Q15" i="33"/>
  <c r="M15" i="33"/>
  <c r="Q14" i="33"/>
  <c r="M14" i="33"/>
  <c r="Q13" i="33"/>
  <c r="M13" i="33"/>
  <c r="Q12" i="33"/>
  <c r="M12" i="33"/>
  <c r="N19" i="33"/>
  <c r="N18" i="33"/>
  <c r="N17" i="33"/>
  <c r="N16" i="33"/>
  <c r="R14" i="33"/>
  <c r="R13" i="33"/>
  <c r="R12" i="33"/>
  <c r="P19" i="33"/>
  <c r="L19" i="33"/>
  <c r="P18" i="33"/>
  <c r="L18" i="33"/>
  <c r="P17" i="33"/>
  <c r="L17" i="33"/>
  <c r="P16" i="33"/>
  <c r="L16" i="33"/>
  <c r="P15" i="33"/>
  <c r="L15" i="33"/>
  <c r="P14" i="33"/>
  <c r="L14" i="33"/>
  <c r="P13" i="33"/>
  <c r="L13" i="33"/>
  <c r="P12" i="33"/>
  <c r="L12" i="33"/>
  <c r="R19" i="33"/>
  <c r="R18" i="33"/>
  <c r="R17" i="33"/>
  <c r="R16" i="33"/>
  <c r="R15" i="33"/>
  <c r="N15" i="33"/>
  <c r="N14" i="33"/>
  <c r="N13" i="33"/>
  <c r="N12" i="33"/>
  <c r="S19" i="33"/>
  <c r="O19" i="33"/>
  <c r="S18" i="33"/>
  <c r="O18" i="33"/>
  <c r="S17" i="33"/>
  <c r="O17" i="33"/>
  <c r="S16" i="33"/>
  <c r="O16" i="33"/>
  <c r="S15" i="33"/>
  <c r="O15" i="33"/>
  <c r="S14" i="33"/>
  <c r="O14" i="33"/>
  <c r="S13" i="33"/>
  <c r="O13" i="33"/>
  <c r="S12" i="33"/>
  <c r="O12" i="33"/>
  <c r="S5" i="33"/>
  <c r="L4" i="33"/>
  <c r="P4" i="33"/>
  <c r="L5" i="33"/>
  <c r="P5" i="33"/>
  <c r="L6" i="33"/>
  <c r="P6" i="33"/>
  <c r="S4" i="33"/>
  <c r="O6" i="33"/>
  <c r="M4" i="33"/>
  <c r="Q4" i="33"/>
  <c r="M5" i="33"/>
  <c r="Q5" i="33"/>
  <c r="M6" i="33"/>
  <c r="Q6" i="33"/>
  <c r="O4" i="33"/>
  <c r="O5" i="33"/>
  <c r="S6" i="33"/>
  <c r="N4" i="33"/>
  <c r="R4" i="33"/>
  <c r="N5" i="33"/>
  <c r="R5" i="33"/>
  <c r="N6" i="33"/>
  <c r="L12" i="32" a="1"/>
  <c r="L12" i="31" a="1"/>
  <c r="R6" i="31"/>
  <c r="N6" i="31"/>
  <c r="R5" i="31"/>
  <c r="N5" i="31"/>
  <c r="R4" i="31"/>
  <c r="N4" i="31"/>
  <c r="S6" i="31"/>
  <c r="O5" i="31"/>
  <c r="Q6" i="31"/>
  <c r="M6" i="31"/>
  <c r="Q5" i="31"/>
  <c r="M5" i="31"/>
  <c r="Q4" i="31"/>
  <c r="M4" i="31"/>
  <c r="O6" i="31"/>
  <c r="S4" i="31"/>
  <c r="P6" i="31"/>
  <c r="L6" i="31"/>
  <c r="P5" i="31"/>
  <c r="L5" i="31"/>
  <c r="P4" i="31"/>
  <c r="L4" i="31"/>
  <c r="S5" i="31"/>
  <c r="O4" i="31"/>
  <c r="L12" i="30" a="1"/>
  <c r="R6" i="30"/>
  <c r="N6" i="30"/>
  <c r="R5" i="30"/>
  <c r="N5" i="30"/>
  <c r="R4" i="30"/>
  <c r="N4" i="30"/>
  <c r="Q6" i="30"/>
  <c r="M6" i="30"/>
  <c r="Q5" i="30"/>
  <c r="M5" i="30"/>
  <c r="Q4" i="30"/>
  <c r="M4" i="30"/>
  <c r="P6" i="30"/>
  <c r="L6" i="30"/>
  <c r="P5" i="30"/>
  <c r="L5" i="30"/>
  <c r="L4" i="30"/>
  <c r="P4" i="30"/>
  <c r="S5" i="30"/>
  <c r="Q19" i="29"/>
  <c r="M19" i="29"/>
  <c r="Q18" i="29"/>
  <c r="M18" i="29"/>
  <c r="Q17" i="29"/>
  <c r="M17" i="29"/>
  <c r="Q16" i="29"/>
  <c r="M16" i="29"/>
  <c r="Q15" i="29"/>
  <c r="M15" i="29"/>
  <c r="Q14" i="29"/>
  <c r="M14" i="29"/>
  <c r="Q13" i="29"/>
  <c r="M13" i="29"/>
  <c r="Q12" i="29"/>
  <c r="M12" i="29"/>
  <c r="S19" i="29"/>
  <c r="P19" i="29"/>
  <c r="L19" i="29"/>
  <c r="P18" i="29"/>
  <c r="L18" i="29"/>
  <c r="P17" i="29"/>
  <c r="L17" i="29"/>
  <c r="P16" i="29"/>
  <c r="L16" i="29"/>
  <c r="P15" i="29"/>
  <c r="L15" i="29"/>
  <c r="P14" i="29"/>
  <c r="L14" i="29"/>
  <c r="P13" i="29"/>
  <c r="L13" i="29"/>
  <c r="P12" i="29"/>
  <c r="L12" i="29"/>
  <c r="O19" i="29"/>
  <c r="O18" i="29"/>
  <c r="O17" i="29"/>
  <c r="O16" i="29"/>
  <c r="O15" i="29"/>
  <c r="O14" i="29"/>
  <c r="O13" i="29"/>
  <c r="O12" i="29"/>
  <c r="R19" i="29"/>
  <c r="R18" i="29"/>
  <c r="R17" i="29"/>
  <c r="R16" i="29"/>
  <c r="R15" i="29"/>
  <c r="R14" i="29"/>
  <c r="R13" i="29"/>
  <c r="R12" i="29"/>
  <c r="N19" i="29"/>
  <c r="N18" i="29"/>
  <c r="N17" i="29"/>
  <c r="N16" i="29"/>
  <c r="N15" i="29"/>
  <c r="N14" i="29"/>
  <c r="N13" i="29"/>
  <c r="N12" i="29"/>
  <c r="S18" i="29"/>
  <c r="S17" i="29"/>
  <c r="S16" i="29"/>
  <c r="S15" i="29"/>
  <c r="S14" i="29"/>
  <c r="S13" i="29"/>
  <c r="S12" i="29"/>
  <c r="P4" i="29"/>
  <c r="P5" i="29"/>
  <c r="R6" i="29"/>
  <c r="N6" i="29"/>
  <c r="R5" i="29"/>
  <c r="N5" i="29"/>
  <c r="R4" i="29"/>
  <c r="N4" i="29"/>
  <c r="Q6" i="29"/>
  <c r="M6" i="29"/>
  <c r="Q5" i="29"/>
  <c r="M5" i="29"/>
  <c r="Q4" i="29"/>
  <c r="M4" i="29"/>
  <c r="S4" i="29"/>
  <c r="S5" i="29"/>
  <c r="S6" i="29"/>
  <c r="O4" i="28"/>
  <c r="O6" i="28"/>
  <c r="S4" i="28"/>
  <c r="S6" i="28"/>
  <c r="L12" i="28" a="1"/>
  <c r="R6" i="28"/>
  <c r="N6" i="28"/>
  <c r="R5" i="28"/>
  <c r="N5" i="28"/>
  <c r="R4" i="28"/>
  <c r="N4" i="28"/>
  <c r="Q6" i="28"/>
  <c r="M6" i="28"/>
  <c r="Q5" i="28"/>
  <c r="M5" i="28"/>
  <c r="Q4" i="28"/>
  <c r="M4" i="28"/>
  <c r="P6" i="28"/>
  <c r="L6" i="28"/>
  <c r="P5" i="28"/>
  <c r="L5" i="28"/>
  <c r="P4" i="28"/>
  <c r="L4" i="28"/>
  <c r="S5" i="28"/>
  <c r="R6" i="27"/>
  <c r="N6" i="27"/>
  <c r="R5" i="27"/>
  <c r="N5" i="27"/>
  <c r="R4" i="27"/>
  <c r="N4" i="27"/>
  <c r="S6" i="27"/>
  <c r="O5" i="27"/>
  <c r="Q6" i="27"/>
  <c r="M6" i="27"/>
  <c r="Q5" i="27"/>
  <c r="M5" i="27"/>
  <c r="Q4" i="27"/>
  <c r="M4" i="27"/>
  <c r="S5" i="27"/>
  <c r="O4" i="27"/>
  <c r="P6" i="27"/>
  <c r="L6" i="27"/>
  <c r="P5" i="27"/>
  <c r="L5" i="27"/>
  <c r="P4" i="27"/>
  <c r="L4" i="27"/>
  <c r="O6" i="27"/>
  <c r="S4" i="27"/>
  <c r="L12" i="27" a="1"/>
  <c r="L12" i="26" a="1"/>
  <c r="Q19" i="26" s="1"/>
  <c r="M19" i="26"/>
  <c r="M17" i="26"/>
  <c r="Q16" i="26"/>
  <c r="Q14" i="26"/>
  <c r="M14" i="26"/>
  <c r="M12" i="26"/>
  <c r="O18" i="26"/>
  <c r="L19" i="26"/>
  <c r="P18" i="26"/>
  <c r="P16" i="26"/>
  <c r="L16" i="26"/>
  <c r="L14" i="26"/>
  <c r="L13" i="26"/>
  <c r="S18" i="26"/>
  <c r="S17" i="26"/>
  <c r="N17" i="26"/>
  <c r="O15" i="26"/>
  <c r="R19" i="26"/>
  <c r="R15" i="26"/>
  <c r="R18" i="26"/>
  <c r="R16" i="26"/>
  <c r="N12" i="26"/>
  <c r="N18" i="26"/>
  <c r="S12" i="26"/>
  <c r="R6" i="26"/>
  <c r="N6" i="26"/>
  <c r="R5" i="26"/>
  <c r="N5" i="26"/>
  <c r="R4" i="26"/>
  <c r="N4" i="26"/>
  <c r="Q6" i="26"/>
  <c r="M6" i="26"/>
  <c r="Q5" i="26"/>
  <c r="M5" i="26"/>
  <c r="Q4" i="26"/>
  <c r="M4" i="26"/>
  <c r="S6" i="26"/>
  <c r="S5" i="26"/>
  <c r="S4" i="26"/>
  <c r="O5" i="26"/>
  <c r="L5" i="26"/>
  <c r="L4" i="26"/>
  <c r="P6" i="26"/>
  <c r="P5" i="26"/>
  <c r="P4" i="26"/>
  <c r="O6" i="26"/>
  <c r="O4" i="26"/>
  <c r="L6" i="26"/>
  <c r="L12" i="25" a="1"/>
  <c r="O5" i="25"/>
  <c r="S6" i="25"/>
  <c r="L4" i="25"/>
  <c r="P4" i="25"/>
  <c r="L5" i="25"/>
  <c r="P5" i="25"/>
  <c r="L6" i="25"/>
  <c r="P6" i="25"/>
  <c r="S4" i="25"/>
  <c r="O6" i="25"/>
  <c r="M4" i="25"/>
  <c r="Q4" i="25"/>
  <c r="M5" i="25"/>
  <c r="Q5" i="25"/>
  <c r="M6" i="25"/>
  <c r="Q6" i="25"/>
  <c r="O4" i="25"/>
  <c r="S5" i="25"/>
  <c r="N4" i="25"/>
  <c r="R4" i="25"/>
  <c r="N5" i="25"/>
  <c r="R5" i="25"/>
  <c r="N6" i="25"/>
  <c r="C12" i="24"/>
  <c r="L12" i="24" s="1" a="1"/>
  <c r="R6" i="24"/>
  <c r="N6" i="24"/>
  <c r="R5" i="24"/>
  <c r="N5" i="24"/>
  <c r="R4" i="24"/>
  <c r="N4" i="24"/>
  <c r="Q6" i="24"/>
  <c r="M6" i="24"/>
  <c r="Q5" i="24"/>
  <c r="M5" i="24"/>
  <c r="Q4" i="24"/>
  <c r="M4" i="24"/>
  <c r="S4" i="24"/>
  <c r="S5" i="24"/>
  <c r="S6" i="24"/>
  <c r="L4" i="24"/>
  <c r="L5" i="24"/>
  <c r="L6" i="24"/>
  <c r="O4" i="24"/>
  <c r="O5" i="24"/>
  <c r="O6" i="24"/>
  <c r="P4" i="24"/>
  <c r="P5" i="24"/>
  <c r="P6" i="24"/>
  <c r="L12" i="23" a="1"/>
  <c r="M18" i="23" s="1"/>
  <c r="C12" i="23"/>
  <c r="M19" i="23"/>
  <c r="Q18" i="23"/>
  <c r="Q16" i="23"/>
  <c r="Q13" i="23"/>
  <c r="M13" i="23"/>
  <c r="N18" i="23"/>
  <c r="N13" i="23"/>
  <c r="P19" i="23"/>
  <c r="P17" i="23"/>
  <c r="L15" i="23"/>
  <c r="P14" i="23"/>
  <c r="P12" i="23"/>
  <c r="S17" i="23"/>
  <c r="O17" i="23"/>
  <c r="O15" i="23"/>
  <c r="S12" i="23"/>
  <c r="R19" i="23"/>
  <c r="R15" i="23"/>
  <c r="S4" i="23"/>
  <c r="S6" i="23"/>
  <c r="L4" i="23"/>
  <c r="P4" i="23"/>
  <c r="L5" i="23"/>
  <c r="P5" i="23"/>
  <c r="L6" i="23"/>
  <c r="P6" i="23"/>
  <c r="O5" i="23"/>
  <c r="O6" i="23"/>
  <c r="M4" i="23"/>
  <c r="Q4" i="23"/>
  <c r="M5" i="23"/>
  <c r="Q5" i="23"/>
  <c r="M6" i="23"/>
  <c r="Q6" i="23"/>
  <c r="O4" i="23"/>
  <c r="S5" i="23"/>
  <c r="N4" i="23"/>
  <c r="R4" i="23"/>
  <c r="N5" i="23"/>
  <c r="R5" i="23"/>
  <c r="N6" i="23"/>
  <c r="L12" i="21" a="1"/>
  <c r="R6" i="21"/>
  <c r="N6" i="21"/>
  <c r="R5" i="21"/>
  <c r="N5" i="21"/>
  <c r="R4" i="21"/>
  <c r="N4" i="21"/>
  <c r="S5" i="21"/>
  <c r="Q6" i="21"/>
  <c r="M6" i="21"/>
  <c r="Q5" i="21"/>
  <c r="M5" i="21"/>
  <c r="Q4" i="21"/>
  <c r="M4" i="21"/>
  <c r="S6" i="21"/>
  <c r="O5" i="21"/>
  <c r="P6" i="21"/>
  <c r="L6" i="21"/>
  <c r="P5" i="21"/>
  <c r="L5" i="21"/>
  <c r="P4" i="21"/>
  <c r="L4" i="21"/>
  <c r="O6" i="21"/>
  <c r="S4" i="21"/>
  <c r="O4" i="21"/>
  <c r="L4" i="20" a="1"/>
  <c r="R6" i="20" s="1"/>
  <c r="L12" i="20" a="1"/>
  <c r="Q19" i="20" s="1"/>
  <c r="R5" i="20"/>
  <c r="N5" i="20"/>
  <c r="Q6" i="20"/>
  <c r="M6" i="20"/>
  <c r="Q4" i="20"/>
  <c r="M4" i="20"/>
  <c r="L4" i="20"/>
  <c r="O6" i="20"/>
  <c r="S6" i="20"/>
  <c r="S5" i="20"/>
  <c r="P5" i="20"/>
  <c r="P4" i="20"/>
  <c r="O16" i="20"/>
  <c r="L12" i="20"/>
  <c r="N19" i="20"/>
  <c r="L4" i="19" a="1"/>
  <c r="Q6" i="19" s="1"/>
  <c r="M5" i="19"/>
  <c r="N6" i="19"/>
  <c r="R4" i="19"/>
  <c r="L5" i="19"/>
  <c r="R6" i="19"/>
  <c r="N5" i="19"/>
  <c r="O5" i="19"/>
  <c r="R5" i="19"/>
  <c r="N4" i="19"/>
  <c r="C12" i="19"/>
  <c r="L12" i="19" s="1" a="1"/>
  <c r="Q6" i="18"/>
  <c r="M6" i="18"/>
  <c r="Q5" i="18"/>
  <c r="M5" i="18"/>
  <c r="Q4" i="18"/>
  <c r="M4" i="18"/>
  <c r="P6" i="18"/>
  <c r="L6" i="18"/>
  <c r="P5" i="18"/>
  <c r="L5" i="18"/>
  <c r="P4" i="18"/>
  <c r="L4" i="18"/>
  <c r="O6" i="18"/>
  <c r="O5" i="18"/>
  <c r="O4" i="18"/>
  <c r="S5" i="18"/>
  <c r="N6" i="18"/>
  <c r="N5" i="18"/>
  <c r="N4" i="18"/>
  <c r="S6" i="18"/>
  <c r="S4" i="18"/>
  <c r="R6" i="18"/>
  <c r="R5" i="18"/>
  <c r="R4" i="18"/>
  <c r="C12" i="18"/>
  <c r="L12" i="18" s="1" a="1"/>
  <c r="R6" i="17"/>
  <c r="N6" i="17"/>
  <c r="R5" i="17"/>
  <c r="N5" i="17"/>
  <c r="R4" i="17"/>
  <c r="N4" i="17"/>
  <c r="Q6" i="17"/>
  <c r="M6" i="17"/>
  <c r="Q5" i="17"/>
  <c r="M5" i="17"/>
  <c r="Q4" i="17"/>
  <c r="M4" i="17"/>
  <c r="P6" i="17"/>
  <c r="L6" i="17"/>
  <c r="P5" i="17"/>
  <c r="L5" i="17"/>
  <c r="P4" i="17"/>
  <c r="L4" i="17"/>
  <c r="S5" i="17"/>
  <c r="O4" i="17"/>
  <c r="O6" i="17"/>
  <c r="S4" i="17"/>
  <c r="S6" i="17"/>
  <c r="L12" i="17" a="1"/>
  <c r="L12" i="16" a="1"/>
  <c r="S4" i="16"/>
  <c r="S5" i="16"/>
  <c r="L4" i="16"/>
  <c r="P4" i="16"/>
  <c r="L5" i="16"/>
  <c r="P5" i="16"/>
  <c r="L6" i="16"/>
  <c r="P6" i="16"/>
  <c r="O5" i="16"/>
  <c r="S6" i="16"/>
  <c r="M4" i="16"/>
  <c r="Q4" i="16"/>
  <c r="M5" i="16"/>
  <c r="Q5" i="16"/>
  <c r="M6" i="16"/>
  <c r="Q6" i="16"/>
  <c r="O4" i="16"/>
  <c r="O6" i="16"/>
  <c r="N4" i="16"/>
  <c r="R4" i="16"/>
  <c r="N5" i="16"/>
  <c r="R5" i="16"/>
  <c r="N6" i="16"/>
  <c r="L12" i="15" a="1"/>
  <c r="S4" i="15"/>
  <c r="O6" i="15"/>
  <c r="L4" i="15"/>
  <c r="P4" i="15"/>
  <c r="L5" i="15"/>
  <c r="P5" i="15"/>
  <c r="L6" i="15"/>
  <c r="P6" i="15"/>
  <c r="O4" i="15"/>
  <c r="S5" i="15"/>
  <c r="M4" i="15"/>
  <c r="Q4" i="15"/>
  <c r="M5" i="15"/>
  <c r="Q5" i="15"/>
  <c r="M6" i="15"/>
  <c r="Q6" i="15"/>
  <c r="O5" i="15"/>
  <c r="S6" i="15"/>
  <c r="N4" i="15"/>
  <c r="R4" i="15"/>
  <c r="N5" i="15"/>
  <c r="R5" i="15"/>
  <c r="N6" i="15"/>
  <c r="L12" i="14" a="1"/>
  <c r="Q19" i="14" s="1"/>
  <c r="R6" i="14"/>
  <c r="N6" i="14"/>
  <c r="R5" i="14"/>
  <c r="N5" i="14"/>
  <c r="R4" i="14"/>
  <c r="N4" i="14"/>
  <c r="Q6" i="14"/>
  <c r="M6" i="14"/>
  <c r="Q5" i="14"/>
  <c r="M5" i="14"/>
  <c r="Q4" i="14"/>
  <c r="M4" i="14"/>
  <c r="P6" i="14"/>
  <c r="L6" i="14"/>
  <c r="P5" i="14"/>
  <c r="L5" i="14"/>
  <c r="P4" i="14"/>
  <c r="L4" i="14"/>
  <c r="S5" i="14"/>
  <c r="S4" i="14"/>
  <c r="S6" i="14"/>
  <c r="O5" i="14"/>
  <c r="O4" i="14"/>
  <c r="O6" i="14"/>
  <c r="L12" i="13" a="1"/>
  <c r="Q19" i="13" s="1"/>
  <c r="O4" i="13"/>
  <c r="S6" i="13"/>
  <c r="O6" i="13"/>
  <c r="S4" i="13"/>
  <c r="Q16" i="13"/>
  <c r="N19" i="13"/>
  <c r="O17" i="13"/>
  <c r="R6" i="13"/>
  <c r="N6" i="13"/>
  <c r="R5" i="13"/>
  <c r="N5" i="13"/>
  <c r="R4" i="13"/>
  <c r="N4" i="13"/>
  <c r="Q6" i="13"/>
  <c r="M6" i="13"/>
  <c r="Q5" i="13"/>
  <c r="M5" i="13"/>
  <c r="Q4" i="13"/>
  <c r="M4" i="13"/>
  <c r="P6" i="13"/>
  <c r="L6" i="13"/>
  <c r="P5" i="13"/>
  <c r="L5" i="13"/>
  <c r="P4" i="13"/>
  <c r="L4" i="13"/>
  <c r="S5" i="13"/>
  <c r="R16" i="13"/>
  <c r="S6" i="12"/>
  <c r="L12" i="12" a="1"/>
  <c r="R6" i="12"/>
  <c r="N6" i="12"/>
  <c r="R5" i="12"/>
  <c r="N5" i="12"/>
  <c r="R4" i="12"/>
  <c r="N4" i="12"/>
  <c r="L6" i="12"/>
  <c r="P5" i="12"/>
  <c r="P4" i="12"/>
  <c r="Q6" i="12"/>
  <c r="M6" i="12"/>
  <c r="Q5" i="12"/>
  <c r="M5" i="12"/>
  <c r="Q4" i="12"/>
  <c r="M4" i="12"/>
  <c r="L4" i="12"/>
  <c r="P6" i="12"/>
  <c r="L5" i="12"/>
  <c r="S5" i="12"/>
  <c r="S4" i="12"/>
  <c r="O4" i="12"/>
  <c r="O6" i="12"/>
  <c r="Q6" i="11"/>
  <c r="M6" i="11"/>
  <c r="Q5" i="11"/>
  <c r="M5" i="11"/>
  <c r="Q4" i="11"/>
  <c r="M4" i="11"/>
  <c r="P6" i="11"/>
  <c r="L6" i="11"/>
  <c r="P5" i="11"/>
  <c r="L5" i="11"/>
  <c r="P4" i="11"/>
  <c r="L4" i="11"/>
  <c r="S4" i="11"/>
  <c r="S5" i="11"/>
  <c r="S6" i="11"/>
  <c r="N4" i="11"/>
  <c r="N5" i="11"/>
  <c r="N6" i="11"/>
  <c r="O4" i="11"/>
  <c r="O5" i="11"/>
  <c r="O6" i="11"/>
  <c r="L12" i="11" a="1"/>
  <c r="R4" i="11"/>
  <c r="R5" i="11"/>
  <c r="R6" i="11"/>
  <c r="O5" i="10"/>
  <c r="R13" i="10"/>
  <c r="R15" i="10"/>
  <c r="R17" i="10"/>
  <c r="R19" i="10"/>
  <c r="N14" i="10"/>
  <c r="R6" i="10"/>
  <c r="N6" i="10"/>
  <c r="R5" i="10"/>
  <c r="N5" i="10"/>
  <c r="R4" i="10"/>
  <c r="N4" i="10"/>
  <c r="Q6" i="10"/>
  <c r="M6" i="10"/>
  <c r="Q5" i="10"/>
  <c r="M5" i="10"/>
  <c r="Q4" i="10"/>
  <c r="M4" i="10"/>
  <c r="P6" i="10"/>
  <c r="L6" i="10"/>
  <c r="P5" i="10"/>
  <c r="L5" i="10"/>
  <c r="P4" i="10"/>
  <c r="L4" i="10"/>
  <c r="N12" i="10"/>
  <c r="N16" i="10"/>
  <c r="O4" i="10"/>
  <c r="O6" i="10"/>
  <c r="R12" i="10"/>
  <c r="R14" i="10"/>
  <c r="R16" i="10"/>
  <c r="Q19" i="10"/>
  <c r="M19" i="10"/>
  <c r="Q18" i="10"/>
  <c r="M18" i="10"/>
  <c r="Q17" i="10"/>
  <c r="M17" i="10"/>
  <c r="Q16" i="10"/>
  <c r="M16" i="10"/>
  <c r="Q15" i="10"/>
  <c r="M15" i="10"/>
  <c r="Q14" i="10"/>
  <c r="M14" i="10"/>
  <c r="Q13" i="10"/>
  <c r="M13" i="10"/>
  <c r="Q12" i="10"/>
  <c r="M12" i="10"/>
  <c r="P19" i="10"/>
  <c r="L19" i="10"/>
  <c r="P18" i="10"/>
  <c r="P17" i="10"/>
  <c r="P16" i="10"/>
  <c r="L16" i="10"/>
  <c r="L15" i="10"/>
  <c r="L14" i="10"/>
  <c r="L13" i="10"/>
  <c r="L12" i="10"/>
  <c r="L18" i="10"/>
  <c r="L17" i="10"/>
  <c r="P15" i="10"/>
  <c r="P14" i="10"/>
  <c r="P13" i="10"/>
  <c r="P12" i="10"/>
  <c r="S19" i="10"/>
  <c r="O19" i="10"/>
  <c r="S18" i="10"/>
  <c r="O18" i="10"/>
  <c r="S17" i="10"/>
  <c r="O17" i="10"/>
  <c r="S16" i="10"/>
  <c r="O16" i="10"/>
  <c r="S15" i="10"/>
  <c r="O15" i="10"/>
  <c r="S14" i="10"/>
  <c r="O14" i="10"/>
  <c r="S13" i="10"/>
  <c r="O13" i="10"/>
  <c r="S12" i="10"/>
  <c r="O12" i="10"/>
  <c r="N18" i="10"/>
  <c r="S4" i="10"/>
  <c r="S6" i="10"/>
  <c r="N13" i="10"/>
  <c r="N15" i="10"/>
  <c r="N17" i="10"/>
  <c r="N19" i="10"/>
  <c r="L12" i="9" a="1"/>
  <c r="S4" i="9"/>
  <c r="O6" i="9"/>
  <c r="L4" i="9"/>
  <c r="L5" i="9"/>
  <c r="S5" i="9"/>
  <c r="P4" i="9"/>
  <c r="P5" i="9"/>
  <c r="L6" i="9"/>
  <c r="P6" i="9"/>
  <c r="M4" i="9"/>
  <c r="Q4" i="9"/>
  <c r="M5" i="9"/>
  <c r="Q5" i="9"/>
  <c r="M6" i="9"/>
  <c r="Q6" i="9"/>
  <c r="O4" i="9"/>
  <c r="O5" i="9"/>
  <c r="S6" i="9"/>
  <c r="N4" i="9"/>
  <c r="R4" i="9"/>
  <c r="N5" i="9"/>
  <c r="R5" i="9"/>
  <c r="N6" i="9"/>
  <c r="O6" i="8"/>
  <c r="Q4" i="8"/>
  <c r="Q6" i="8"/>
  <c r="O4" i="8"/>
  <c r="O5" i="8"/>
  <c r="R6" i="8"/>
  <c r="N6" i="8"/>
  <c r="R5" i="8"/>
  <c r="N5" i="8"/>
  <c r="R4" i="8"/>
  <c r="N4" i="8"/>
  <c r="P6" i="8"/>
  <c r="L6" i="8"/>
  <c r="P5" i="8"/>
  <c r="L5" i="8"/>
  <c r="P4" i="8"/>
  <c r="L4" i="8"/>
  <c r="S4" i="8"/>
  <c r="S5" i="8"/>
  <c r="S6" i="8"/>
  <c r="L12" i="8" a="1"/>
  <c r="M4" i="8"/>
  <c r="M5" i="8"/>
  <c r="M6" i="8"/>
  <c r="L12" i="7" a="1"/>
  <c r="R6" i="7"/>
  <c r="N6" i="7"/>
  <c r="R5" i="7"/>
  <c r="N5" i="7"/>
  <c r="R4" i="7"/>
  <c r="N4" i="7"/>
  <c r="Q6" i="7"/>
  <c r="M6" i="7"/>
  <c r="Q5" i="7"/>
  <c r="M5" i="7"/>
  <c r="Q4" i="7"/>
  <c r="M4" i="7"/>
  <c r="P4" i="7"/>
  <c r="P6" i="7"/>
  <c r="L6" i="7"/>
  <c r="P5" i="7"/>
  <c r="L5" i="7"/>
  <c r="L4" i="7"/>
  <c r="S5" i="7"/>
  <c r="S4" i="7"/>
  <c r="O5" i="7"/>
  <c r="O4" i="7"/>
  <c r="O6" i="7"/>
  <c r="R6" i="6"/>
  <c r="N6" i="6"/>
  <c r="R5" i="6"/>
  <c r="N5" i="6"/>
  <c r="R4" i="6"/>
  <c r="N4" i="6"/>
  <c r="P6" i="6"/>
  <c r="L6" i="6"/>
  <c r="P5" i="6"/>
  <c r="L5" i="6"/>
  <c r="P4" i="6"/>
  <c r="L4" i="6"/>
  <c r="S4" i="6"/>
  <c r="S5" i="6"/>
  <c r="S6" i="6"/>
  <c r="M4" i="6"/>
  <c r="M5" i="6"/>
  <c r="M6" i="6"/>
  <c r="O4" i="6"/>
  <c r="O5" i="6"/>
  <c r="O6" i="6"/>
  <c r="Q4" i="6"/>
  <c r="Q5" i="6"/>
  <c r="Q6" i="6"/>
  <c r="L12" i="6" a="1"/>
  <c r="R5" i="5"/>
  <c r="L12" i="5" a="1"/>
  <c r="Q18" i="5" s="1"/>
  <c r="O4" i="5"/>
  <c r="O6" i="5"/>
  <c r="O5" i="5"/>
  <c r="R4" i="5"/>
  <c r="Q6" i="5"/>
  <c r="M6" i="5"/>
  <c r="Q5" i="5"/>
  <c r="M5" i="5"/>
  <c r="Q4" i="5"/>
  <c r="M4" i="5"/>
  <c r="P6" i="5"/>
  <c r="L6" i="5"/>
  <c r="L5" i="5"/>
  <c r="P4" i="5"/>
  <c r="P5" i="5"/>
  <c r="L4" i="5"/>
  <c r="S4" i="5"/>
  <c r="S5" i="5"/>
  <c r="S6" i="5"/>
  <c r="N4" i="5"/>
  <c r="N5" i="5"/>
  <c r="N6" i="5"/>
  <c r="L12" i="4" a="1"/>
  <c r="R18" i="4" s="1"/>
  <c r="R6" i="4"/>
  <c r="N6" i="4"/>
  <c r="R5" i="4"/>
  <c r="N5" i="4"/>
  <c r="R4" i="4"/>
  <c r="N4" i="4"/>
  <c r="P4" i="4"/>
  <c r="Q6" i="4"/>
  <c r="M6" i="4"/>
  <c r="Q5" i="4"/>
  <c r="M5" i="4"/>
  <c r="Q4" i="4"/>
  <c r="M4" i="4"/>
  <c r="P6" i="4"/>
  <c r="L6" i="4"/>
  <c r="P5" i="4"/>
  <c r="L4" i="4"/>
  <c r="L5" i="4"/>
  <c r="S5" i="4"/>
  <c r="O4" i="4"/>
  <c r="O6" i="4"/>
  <c r="S4" i="4"/>
  <c r="S6" i="4"/>
  <c r="O5" i="4"/>
  <c r="R6" i="3"/>
  <c r="N6" i="3"/>
  <c r="R5" i="3"/>
  <c r="N5" i="3"/>
  <c r="R4" i="3"/>
  <c r="N4" i="3"/>
  <c r="Q6" i="3"/>
  <c r="M6" i="3"/>
  <c r="Q5" i="3"/>
  <c r="M5" i="3"/>
  <c r="Q4" i="3"/>
  <c r="M4" i="3"/>
  <c r="O6" i="3"/>
  <c r="O5" i="3"/>
  <c r="O4" i="3"/>
  <c r="L6" i="3"/>
  <c r="L5" i="3"/>
  <c r="L4" i="3"/>
  <c r="S6" i="3"/>
  <c r="S5" i="3"/>
  <c r="S4" i="3"/>
  <c r="P6" i="3"/>
  <c r="P5" i="3"/>
  <c r="P4" i="3"/>
  <c r="Q19" i="3"/>
  <c r="M19" i="3"/>
  <c r="Q18" i="3"/>
  <c r="M18" i="3"/>
  <c r="Q17" i="3"/>
  <c r="M17" i="3"/>
  <c r="Q16" i="3"/>
  <c r="M16" i="3"/>
  <c r="Q15" i="3"/>
  <c r="M15" i="3"/>
  <c r="Q14" i="3"/>
  <c r="M14" i="3"/>
  <c r="Q13" i="3"/>
  <c r="M13" i="3"/>
  <c r="Q12" i="3"/>
  <c r="M12" i="3"/>
  <c r="S19" i="3"/>
  <c r="S18" i="3"/>
  <c r="O17" i="3"/>
  <c r="P19" i="3"/>
  <c r="L19" i="3"/>
  <c r="P18" i="3"/>
  <c r="L18" i="3"/>
  <c r="P17" i="3"/>
  <c r="L17" i="3"/>
  <c r="P16" i="3"/>
  <c r="L16" i="3"/>
  <c r="P15" i="3"/>
  <c r="L15" i="3"/>
  <c r="P14" i="3"/>
  <c r="L14" i="3"/>
  <c r="P13" i="3"/>
  <c r="L13" i="3"/>
  <c r="P12" i="3"/>
  <c r="L12" i="3"/>
  <c r="O19" i="3"/>
  <c r="O18" i="3"/>
  <c r="S17" i="3"/>
  <c r="S16" i="3"/>
  <c r="N19" i="3"/>
  <c r="N17" i="3"/>
  <c r="S15" i="3"/>
  <c r="S14" i="3"/>
  <c r="S13" i="3"/>
  <c r="S12" i="3"/>
  <c r="R18" i="3"/>
  <c r="R16" i="3"/>
  <c r="R15" i="3"/>
  <c r="R14" i="3"/>
  <c r="R13" i="3"/>
  <c r="R12" i="3"/>
  <c r="N18" i="3"/>
  <c r="O16" i="3"/>
  <c r="O15" i="3"/>
  <c r="O14" i="3"/>
  <c r="O13" i="3"/>
  <c r="O12" i="3"/>
  <c r="R19" i="3"/>
  <c r="R17" i="3"/>
  <c r="N16" i="3"/>
  <c r="N15" i="3"/>
  <c r="N14" i="3"/>
  <c r="N13" i="3"/>
  <c r="N12" i="3"/>
  <c r="L12" i="2" a="1"/>
  <c r="M12" i="2" s="1"/>
  <c r="N15" i="14" l="1"/>
  <c r="N12" i="14"/>
  <c r="R19" i="14"/>
  <c r="O14" i="14"/>
  <c r="O18" i="14"/>
  <c r="L17" i="14"/>
  <c r="P16" i="14"/>
  <c r="M14" i="14"/>
  <c r="N18" i="13"/>
  <c r="S12" i="13"/>
  <c r="L13" i="13"/>
  <c r="M12" i="13"/>
  <c r="O13" i="13"/>
  <c r="L14" i="13"/>
  <c r="Q12" i="13"/>
  <c r="R18" i="14"/>
  <c r="O12" i="14"/>
  <c r="O16" i="14"/>
  <c r="L12" i="14"/>
  <c r="L13" i="14"/>
  <c r="M12" i="14"/>
  <c r="M16" i="14"/>
  <c r="S5" i="19"/>
  <c r="P5" i="19"/>
  <c r="Q5" i="19"/>
  <c r="R19" i="20"/>
  <c r="L16" i="20"/>
  <c r="M16" i="20"/>
  <c r="P6" i="20"/>
  <c r="O4" i="20"/>
  <c r="L5" i="20"/>
  <c r="M5" i="20"/>
  <c r="N4" i="20"/>
  <c r="N6" i="20"/>
  <c r="R14" i="23"/>
  <c r="S14" i="23"/>
  <c r="S19" i="23"/>
  <c r="L17" i="23"/>
  <c r="N17" i="23"/>
  <c r="Q15" i="23"/>
  <c r="S13" i="26"/>
  <c r="N13" i="26"/>
  <c r="R13" i="26"/>
  <c r="O12" i="26"/>
  <c r="N19" i="26"/>
  <c r="L12" i="26"/>
  <c r="P14" i="26"/>
  <c r="L17" i="26"/>
  <c r="O16" i="26"/>
  <c r="Q12" i="26"/>
  <c r="M15" i="26"/>
  <c r="M18" i="26"/>
  <c r="R12" i="37"/>
  <c r="N17" i="37"/>
  <c r="S13" i="37"/>
  <c r="O16" i="37"/>
  <c r="S18" i="37"/>
  <c r="P13" i="37"/>
  <c r="L16" i="37"/>
  <c r="P18" i="37"/>
  <c r="R15" i="37"/>
  <c r="M12" i="37"/>
  <c r="Q14" i="37"/>
  <c r="Q17" i="37"/>
  <c r="O16" i="40"/>
  <c r="L16" i="40"/>
  <c r="M15" i="40"/>
  <c r="S16" i="13"/>
  <c r="P19" i="13"/>
  <c r="M16" i="13"/>
  <c r="R16" i="14"/>
  <c r="N17" i="14"/>
  <c r="N18" i="14"/>
  <c r="S12" i="14"/>
  <c r="S16" i="14"/>
  <c r="P13" i="14"/>
  <c r="L14" i="14"/>
  <c r="Q12" i="14"/>
  <c r="M18" i="14"/>
  <c r="S12" i="20"/>
  <c r="O12" i="20"/>
  <c r="M18" i="20"/>
  <c r="S4" i="20"/>
  <c r="O5" i="20"/>
  <c r="L6" i="20"/>
  <c r="Q5" i="20"/>
  <c r="R4" i="20"/>
  <c r="S14" i="26"/>
  <c r="N15" i="26"/>
  <c r="R14" i="26"/>
  <c r="O13" i="26"/>
  <c r="S16" i="26"/>
  <c r="P12" i="26"/>
  <c r="L15" i="26"/>
  <c r="L18" i="26"/>
  <c r="O17" i="26"/>
  <c r="M13" i="26"/>
  <c r="M16" i="26"/>
  <c r="Q18" i="26"/>
  <c r="R15" i="40"/>
  <c r="O18" i="40"/>
  <c r="L18" i="40"/>
  <c r="M17" i="40"/>
  <c r="R17" i="14"/>
  <c r="S14" i="14"/>
  <c r="S18" i="14"/>
  <c r="L18" i="14"/>
  <c r="P17" i="14"/>
  <c r="Q14" i="14"/>
  <c r="N18" i="20"/>
  <c r="L14" i="20"/>
  <c r="M12" i="20"/>
  <c r="N6" i="2"/>
  <c r="Q4" i="2"/>
  <c r="M5" i="2"/>
  <c r="R6" i="2"/>
  <c r="L6" i="2"/>
  <c r="O4" i="2"/>
  <c r="P6" i="2"/>
  <c r="N4" i="2"/>
  <c r="P4" i="2"/>
  <c r="O5" i="2"/>
  <c r="M6" i="2"/>
  <c r="R4" i="2"/>
  <c r="S4" i="2"/>
  <c r="L5" i="2"/>
  <c r="M4" i="2"/>
  <c r="Q6" i="2"/>
  <c r="N5" i="2"/>
  <c r="P5" i="2"/>
  <c r="O6" i="2"/>
  <c r="Q5" i="2"/>
  <c r="S5" i="2"/>
  <c r="R5" i="2"/>
  <c r="S6" i="2"/>
  <c r="Q15" i="2"/>
  <c r="S15" i="2"/>
  <c r="P15" i="2"/>
  <c r="R15" i="2"/>
  <c r="Q13" i="2"/>
  <c r="Q17" i="2"/>
  <c r="S13" i="2"/>
  <c r="S17" i="2"/>
  <c r="P13" i="2"/>
  <c r="P17" i="2"/>
  <c r="R13" i="2"/>
  <c r="R17" i="2"/>
  <c r="M14" i="2"/>
  <c r="M18" i="2"/>
  <c r="O14" i="2"/>
  <c r="O18" i="2"/>
  <c r="L14" i="2"/>
  <c r="L18" i="2"/>
  <c r="N14" i="2"/>
  <c r="N18" i="2"/>
  <c r="Q19" i="2"/>
  <c r="S19" i="2"/>
  <c r="P19" i="2"/>
  <c r="R19" i="2"/>
  <c r="Q12" i="2"/>
  <c r="M16" i="2"/>
  <c r="O12" i="2"/>
  <c r="O16" i="2"/>
  <c r="L12" i="2"/>
  <c r="L16" i="2"/>
  <c r="N12" i="2"/>
  <c r="N16" i="2"/>
  <c r="P6" i="32"/>
  <c r="O6" i="32"/>
  <c r="Q5" i="32"/>
  <c r="R4" i="32"/>
  <c r="P4" i="32"/>
  <c r="R6" i="32"/>
  <c r="S4" i="32"/>
  <c r="O5" i="32"/>
  <c r="S5" i="32"/>
  <c r="P5" i="32"/>
  <c r="Q4" i="32"/>
  <c r="Q6" i="32"/>
  <c r="R5" i="32"/>
  <c r="O4" i="32"/>
  <c r="L5" i="32"/>
  <c r="M4" i="32"/>
  <c r="M6" i="32"/>
  <c r="N5" i="32"/>
  <c r="L4" i="32"/>
  <c r="L6" i="32"/>
  <c r="M5" i="32"/>
  <c r="N4" i="32"/>
  <c r="N6" i="32"/>
  <c r="N16" i="40"/>
  <c r="R13" i="40"/>
  <c r="S12" i="40"/>
  <c r="S14" i="40"/>
  <c r="S16" i="40"/>
  <c r="S18" i="40"/>
  <c r="P12" i="40"/>
  <c r="P14" i="40"/>
  <c r="P16" i="40"/>
  <c r="P18" i="40"/>
  <c r="N19" i="40"/>
  <c r="Q13" i="40"/>
  <c r="Q15" i="40"/>
  <c r="Q17" i="40"/>
  <c r="Q19" i="40"/>
  <c r="R16" i="40"/>
  <c r="N14" i="40"/>
  <c r="R18" i="40"/>
  <c r="O13" i="40"/>
  <c r="O15" i="40"/>
  <c r="O17" i="40"/>
  <c r="O19" i="40"/>
  <c r="L13" i="40"/>
  <c r="L15" i="40"/>
  <c r="L17" i="40"/>
  <c r="L19" i="40"/>
  <c r="M12" i="40"/>
  <c r="M14" i="40"/>
  <c r="M16" i="40"/>
  <c r="M18" i="40"/>
  <c r="N15" i="40"/>
  <c r="R14" i="40"/>
  <c r="N12" i="40"/>
  <c r="R17" i="40"/>
  <c r="R19" i="40"/>
  <c r="S13" i="40"/>
  <c r="S15" i="40"/>
  <c r="S17" i="40"/>
  <c r="S19" i="40"/>
  <c r="P13" i="40"/>
  <c r="P15" i="40"/>
  <c r="P17" i="40"/>
  <c r="P19" i="40"/>
  <c r="Q12" i="40"/>
  <c r="Q14" i="40"/>
  <c r="Q16" i="40"/>
  <c r="Q18" i="40"/>
  <c r="N13" i="40"/>
  <c r="R12" i="40"/>
  <c r="N14" i="37"/>
  <c r="R18" i="37"/>
  <c r="O13" i="37"/>
  <c r="O15" i="37"/>
  <c r="O17" i="37"/>
  <c r="O19" i="37"/>
  <c r="L13" i="37"/>
  <c r="L15" i="37"/>
  <c r="L17" i="37"/>
  <c r="L19" i="37"/>
  <c r="R14" i="37"/>
  <c r="N18" i="37"/>
  <c r="M13" i="37"/>
  <c r="M15" i="37"/>
  <c r="M17" i="37"/>
  <c r="N15" i="35"/>
  <c r="O14" i="35"/>
  <c r="O18" i="35"/>
  <c r="N19" i="35"/>
  <c r="L15" i="35"/>
  <c r="L19" i="35"/>
  <c r="M13" i="35"/>
  <c r="M17" i="35"/>
  <c r="N16" i="35"/>
  <c r="S12" i="35"/>
  <c r="S14" i="35"/>
  <c r="S16" i="35"/>
  <c r="S18" i="35"/>
  <c r="R16" i="35"/>
  <c r="R19" i="35"/>
  <c r="P13" i="35"/>
  <c r="P15" i="35"/>
  <c r="P17" i="35"/>
  <c r="P19" i="35"/>
  <c r="Q13" i="35"/>
  <c r="Q15" i="35"/>
  <c r="Q17" i="35"/>
  <c r="Q19" i="35"/>
  <c r="N14" i="35"/>
  <c r="N13" i="35"/>
  <c r="R18" i="35"/>
  <c r="S13" i="35"/>
  <c r="S15" i="35"/>
  <c r="S17" i="35"/>
  <c r="S19" i="35"/>
  <c r="N18" i="35"/>
  <c r="P12" i="35"/>
  <c r="P14" i="35"/>
  <c r="P16" i="35"/>
  <c r="P18" i="35"/>
  <c r="Q12" i="35"/>
  <c r="Q14" i="35"/>
  <c r="Q16" i="35"/>
  <c r="Q18" i="35"/>
  <c r="O12" i="35"/>
  <c r="O16" i="35"/>
  <c r="R15" i="35"/>
  <c r="L13" i="35"/>
  <c r="L17" i="35"/>
  <c r="M15" i="35"/>
  <c r="M19" i="35"/>
  <c r="R13" i="35"/>
  <c r="N17" i="35"/>
  <c r="O13" i="35"/>
  <c r="O15" i="35"/>
  <c r="O17" i="35"/>
  <c r="O19" i="35"/>
  <c r="R17" i="35"/>
  <c r="L12" i="35"/>
  <c r="L14" i="35"/>
  <c r="L16" i="35"/>
  <c r="L18" i="35"/>
  <c r="M12" i="35"/>
  <c r="M14" i="35"/>
  <c r="M16" i="35"/>
  <c r="M18" i="35"/>
  <c r="R12" i="35"/>
  <c r="N12" i="35"/>
  <c r="L24" i="33" a="1"/>
  <c r="R30" i="33" s="1"/>
  <c r="L24" i="29" a="1"/>
  <c r="N30" i="29" s="1"/>
  <c r="T5" i="45"/>
  <c r="Q19" i="45"/>
  <c r="M19" i="45"/>
  <c r="Q18" i="45"/>
  <c r="M18" i="45"/>
  <c r="Q17" i="45"/>
  <c r="M17" i="45"/>
  <c r="Q16" i="45"/>
  <c r="M16" i="45"/>
  <c r="Q15" i="45"/>
  <c r="M15" i="45"/>
  <c r="Q14" i="45"/>
  <c r="M14" i="45"/>
  <c r="Q13" i="45"/>
  <c r="M13" i="45"/>
  <c r="Q12" i="45"/>
  <c r="M12" i="45"/>
  <c r="R19" i="45"/>
  <c r="R18" i="45"/>
  <c r="R17" i="45"/>
  <c r="R16" i="45"/>
  <c r="R15" i="45"/>
  <c r="R14" i="45"/>
  <c r="R13" i="45"/>
  <c r="R12" i="45"/>
  <c r="P19" i="45"/>
  <c r="L19" i="45"/>
  <c r="P18" i="45"/>
  <c r="L18" i="45"/>
  <c r="P17" i="45"/>
  <c r="L17" i="45"/>
  <c r="P16" i="45"/>
  <c r="L16" i="45"/>
  <c r="P15" i="45"/>
  <c r="L15" i="45"/>
  <c r="P14" i="45"/>
  <c r="L14" i="45"/>
  <c r="P13" i="45"/>
  <c r="L13" i="45"/>
  <c r="P12" i="45"/>
  <c r="L12" i="45"/>
  <c r="S19" i="45"/>
  <c r="O19" i="45"/>
  <c r="S18" i="45"/>
  <c r="O18" i="45"/>
  <c r="S17" i="45"/>
  <c r="O17" i="45"/>
  <c r="S16" i="45"/>
  <c r="O16" i="45"/>
  <c r="S15" i="45"/>
  <c r="O15" i="45"/>
  <c r="S14" i="45"/>
  <c r="O14" i="45"/>
  <c r="S13" i="45"/>
  <c r="O13" i="45"/>
  <c r="S12" i="45"/>
  <c r="O12" i="45"/>
  <c r="N19" i="45"/>
  <c r="N18" i="45"/>
  <c r="N17" i="45"/>
  <c r="N16" i="45"/>
  <c r="N15" i="45"/>
  <c r="N14" i="45"/>
  <c r="N13" i="45"/>
  <c r="N12" i="45"/>
  <c r="T4" i="45"/>
  <c r="T6" i="45"/>
  <c r="Q19" i="44"/>
  <c r="M19" i="44"/>
  <c r="Q18" i="44"/>
  <c r="M18" i="44"/>
  <c r="Q17" i="44"/>
  <c r="M17" i="44"/>
  <c r="Q16" i="44"/>
  <c r="M16" i="44"/>
  <c r="Q15" i="44"/>
  <c r="M15" i="44"/>
  <c r="Q14" i="44"/>
  <c r="M14" i="44"/>
  <c r="Q13" i="44"/>
  <c r="M13" i="44"/>
  <c r="Q12" i="44"/>
  <c r="M12" i="44"/>
  <c r="P19" i="44"/>
  <c r="L19" i="44"/>
  <c r="P18" i="44"/>
  <c r="L18" i="44"/>
  <c r="P17" i="44"/>
  <c r="L17" i="44"/>
  <c r="P16" i="44"/>
  <c r="L16" i="44"/>
  <c r="P15" i="44"/>
  <c r="L15" i="44"/>
  <c r="P14" i="44"/>
  <c r="L14" i="44"/>
  <c r="P13" i="44"/>
  <c r="L13" i="44"/>
  <c r="P12" i="44"/>
  <c r="L12" i="44"/>
  <c r="N19" i="44"/>
  <c r="N18" i="44"/>
  <c r="N17" i="44"/>
  <c r="N16" i="44"/>
  <c r="N15" i="44"/>
  <c r="N14" i="44"/>
  <c r="N13" i="44"/>
  <c r="N12" i="44"/>
  <c r="S19" i="44"/>
  <c r="O19" i="44"/>
  <c r="S18" i="44"/>
  <c r="O18" i="44"/>
  <c r="S17" i="44"/>
  <c r="O17" i="44"/>
  <c r="S16" i="44"/>
  <c r="O16" i="44"/>
  <c r="S15" i="44"/>
  <c r="O15" i="44"/>
  <c r="S14" i="44"/>
  <c r="O14" i="44"/>
  <c r="S13" i="44"/>
  <c r="O13" i="44"/>
  <c r="S12" i="44"/>
  <c r="O12" i="44"/>
  <c r="R19" i="44"/>
  <c r="R18" i="44"/>
  <c r="R17" i="44"/>
  <c r="R16" i="44"/>
  <c r="R15" i="44"/>
  <c r="R14" i="44"/>
  <c r="R13" i="44"/>
  <c r="R12" i="44"/>
  <c r="T4" i="44"/>
  <c r="T6" i="44"/>
  <c r="T5" i="44"/>
  <c r="T4" i="43"/>
  <c r="T6" i="43"/>
  <c r="Q19" i="43"/>
  <c r="M19" i="43"/>
  <c r="Q18" i="43"/>
  <c r="M18" i="43"/>
  <c r="Q17" i="43"/>
  <c r="M17" i="43"/>
  <c r="Q16" i="43"/>
  <c r="M16" i="43"/>
  <c r="Q15" i="43"/>
  <c r="M15" i="43"/>
  <c r="Q14" i="43"/>
  <c r="M14" i="43"/>
  <c r="Q13" i="43"/>
  <c r="M13" i="43"/>
  <c r="Q12" i="43"/>
  <c r="M12" i="43"/>
  <c r="R18" i="43"/>
  <c r="R17" i="43"/>
  <c r="R16" i="43"/>
  <c r="R15" i="43"/>
  <c r="R14" i="43"/>
  <c r="R13" i="43"/>
  <c r="R12" i="43"/>
  <c r="P19" i="43"/>
  <c r="L19" i="43"/>
  <c r="P18" i="43"/>
  <c r="L18" i="43"/>
  <c r="P17" i="43"/>
  <c r="L17" i="43"/>
  <c r="P16" i="43"/>
  <c r="L16" i="43"/>
  <c r="P15" i="43"/>
  <c r="L15" i="43"/>
  <c r="P14" i="43"/>
  <c r="L14" i="43"/>
  <c r="P13" i="43"/>
  <c r="L13" i="43"/>
  <c r="P12" i="43"/>
  <c r="L12" i="43"/>
  <c r="S19" i="43"/>
  <c r="O19" i="43"/>
  <c r="S18" i="43"/>
  <c r="O18" i="43"/>
  <c r="S17" i="43"/>
  <c r="O17" i="43"/>
  <c r="S16" i="43"/>
  <c r="O16" i="43"/>
  <c r="S15" i="43"/>
  <c r="O15" i="43"/>
  <c r="S14" i="43"/>
  <c r="O14" i="43"/>
  <c r="S13" i="43"/>
  <c r="O13" i="43"/>
  <c r="S12" i="43"/>
  <c r="O12" i="43"/>
  <c r="R19" i="43"/>
  <c r="N19" i="43"/>
  <c r="N18" i="43"/>
  <c r="N17" i="43"/>
  <c r="N16" i="43"/>
  <c r="N15" i="43"/>
  <c r="N14" i="43"/>
  <c r="N13" i="43"/>
  <c r="N12" i="43"/>
  <c r="T5" i="43"/>
  <c r="T5" i="42"/>
  <c r="T6" i="42"/>
  <c r="T4" i="42"/>
  <c r="Q19" i="42"/>
  <c r="M19" i="42"/>
  <c r="Q18" i="42"/>
  <c r="M18" i="42"/>
  <c r="Q17" i="42"/>
  <c r="M17" i="42"/>
  <c r="Q16" i="42"/>
  <c r="M16" i="42"/>
  <c r="Q15" i="42"/>
  <c r="M15" i="42"/>
  <c r="Q14" i="42"/>
  <c r="M14" i="42"/>
  <c r="Q13" i="42"/>
  <c r="M13" i="42"/>
  <c r="Q12" i="42"/>
  <c r="M12" i="42"/>
  <c r="R18" i="42"/>
  <c r="R17" i="42"/>
  <c r="R16" i="42"/>
  <c r="R15" i="42"/>
  <c r="R14" i="42"/>
  <c r="R13" i="42"/>
  <c r="R12" i="42"/>
  <c r="P19" i="42"/>
  <c r="L19" i="42"/>
  <c r="P18" i="42"/>
  <c r="L18" i="42"/>
  <c r="P17" i="42"/>
  <c r="L17" i="42"/>
  <c r="P16" i="42"/>
  <c r="L16" i="42"/>
  <c r="P15" i="42"/>
  <c r="L15" i="42"/>
  <c r="P14" i="42"/>
  <c r="L14" i="42"/>
  <c r="P13" i="42"/>
  <c r="L13" i="42"/>
  <c r="P12" i="42"/>
  <c r="L12" i="42"/>
  <c r="S19" i="42"/>
  <c r="O19" i="42"/>
  <c r="S18" i="42"/>
  <c r="O18" i="42"/>
  <c r="S17" i="42"/>
  <c r="O17" i="42"/>
  <c r="S16" i="42"/>
  <c r="O16" i="42"/>
  <c r="S15" i="42"/>
  <c r="O15" i="42"/>
  <c r="S14" i="42"/>
  <c r="O14" i="42"/>
  <c r="S13" i="42"/>
  <c r="O13" i="42"/>
  <c r="S12" i="42"/>
  <c r="O12" i="42"/>
  <c r="R19" i="42"/>
  <c r="N19" i="42"/>
  <c r="N18" i="42"/>
  <c r="N17" i="42"/>
  <c r="N16" i="42"/>
  <c r="N15" i="42"/>
  <c r="N14" i="42"/>
  <c r="N13" i="42"/>
  <c r="N12" i="42"/>
  <c r="T5" i="41"/>
  <c r="Q19" i="41"/>
  <c r="M19" i="41"/>
  <c r="Q18" i="41"/>
  <c r="M18" i="41"/>
  <c r="Q17" i="41"/>
  <c r="M17" i="41"/>
  <c r="Q16" i="41"/>
  <c r="M16" i="41"/>
  <c r="Q15" i="41"/>
  <c r="M15" i="41"/>
  <c r="Q14" i="41"/>
  <c r="M14" i="41"/>
  <c r="Q13" i="41"/>
  <c r="M13" i="41"/>
  <c r="Q12" i="41"/>
  <c r="M12" i="41"/>
  <c r="N19" i="41"/>
  <c r="N18" i="41"/>
  <c r="N17" i="41"/>
  <c r="N16" i="41"/>
  <c r="N15" i="41"/>
  <c r="N14" i="41"/>
  <c r="N13" i="41"/>
  <c r="P19" i="41"/>
  <c r="L19" i="41"/>
  <c r="P18" i="41"/>
  <c r="L18" i="41"/>
  <c r="P17" i="41"/>
  <c r="L17" i="41"/>
  <c r="P16" i="41"/>
  <c r="L16" i="41"/>
  <c r="P15" i="41"/>
  <c r="L15" i="41"/>
  <c r="P14" i="41"/>
  <c r="L14" i="41"/>
  <c r="P13" i="41"/>
  <c r="L13" i="41"/>
  <c r="P12" i="41"/>
  <c r="L12" i="41"/>
  <c r="R19" i="41"/>
  <c r="R18" i="41"/>
  <c r="R17" i="41"/>
  <c r="R16" i="41"/>
  <c r="R15" i="41"/>
  <c r="R14" i="41"/>
  <c r="R13" i="41"/>
  <c r="S19" i="41"/>
  <c r="O19" i="41"/>
  <c r="S18" i="41"/>
  <c r="O18" i="41"/>
  <c r="S17" i="41"/>
  <c r="O17" i="41"/>
  <c r="S16" i="41"/>
  <c r="O16" i="41"/>
  <c r="S15" i="41"/>
  <c r="O15" i="41"/>
  <c r="S14" i="41"/>
  <c r="O14" i="41"/>
  <c r="S13" i="41"/>
  <c r="O13" i="41"/>
  <c r="S12" i="41"/>
  <c r="O12" i="41"/>
  <c r="N12" i="41"/>
  <c r="R12" i="41"/>
  <c r="T4" i="41"/>
  <c r="T6" i="41"/>
  <c r="T5" i="40"/>
  <c r="T4" i="40"/>
  <c r="T6" i="40"/>
  <c r="T5" i="39"/>
  <c r="Q19" i="39"/>
  <c r="M19" i="39"/>
  <c r="Q18" i="39"/>
  <c r="M18" i="39"/>
  <c r="Q17" i="39"/>
  <c r="M17" i="39"/>
  <c r="Q16" i="39"/>
  <c r="M16" i="39"/>
  <c r="Q15" i="39"/>
  <c r="M15" i="39"/>
  <c r="Q14" i="39"/>
  <c r="M14" i="39"/>
  <c r="Q13" i="39"/>
  <c r="M13" i="39"/>
  <c r="Q12" i="39"/>
  <c r="M12" i="39"/>
  <c r="R18" i="39"/>
  <c r="R17" i="39"/>
  <c r="R16" i="39"/>
  <c r="R15" i="39"/>
  <c r="R14" i="39"/>
  <c r="R13" i="39"/>
  <c r="R12" i="39"/>
  <c r="P19" i="39"/>
  <c r="L19" i="39"/>
  <c r="P18" i="39"/>
  <c r="L18" i="39"/>
  <c r="P17" i="39"/>
  <c r="L17" i="39"/>
  <c r="P16" i="39"/>
  <c r="L16" i="39"/>
  <c r="P15" i="39"/>
  <c r="L15" i="39"/>
  <c r="P14" i="39"/>
  <c r="L14" i="39"/>
  <c r="P13" i="39"/>
  <c r="L13" i="39"/>
  <c r="P12" i="39"/>
  <c r="L12" i="39"/>
  <c r="R19" i="39"/>
  <c r="N19" i="39"/>
  <c r="N18" i="39"/>
  <c r="N17" i="39"/>
  <c r="N16" i="39"/>
  <c r="N15" i="39"/>
  <c r="N14" i="39"/>
  <c r="N13" i="39"/>
  <c r="N12" i="39"/>
  <c r="S19" i="39"/>
  <c r="O19" i="39"/>
  <c r="S18" i="39"/>
  <c r="O18" i="39"/>
  <c r="S17" i="39"/>
  <c r="O17" i="39"/>
  <c r="S16" i="39"/>
  <c r="O16" i="39"/>
  <c r="S15" i="39"/>
  <c r="O15" i="39"/>
  <c r="S14" i="39"/>
  <c r="O14" i="39"/>
  <c r="S13" i="39"/>
  <c r="O13" i="39"/>
  <c r="S12" i="39"/>
  <c r="O12" i="39"/>
  <c r="T6" i="39"/>
  <c r="T4" i="39"/>
  <c r="Q19" i="38"/>
  <c r="M19" i="38"/>
  <c r="Q18" i="38"/>
  <c r="M18" i="38"/>
  <c r="Q17" i="38"/>
  <c r="M17" i="38"/>
  <c r="Q16" i="38"/>
  <c r="M16" i="38"/>
  <c r="Q15" i="38"/>
  <c r="M15" i="38"/>
  <c r="Q14" i="38"/>
  <c r="M14" i="38"/>
  <c r="Q13" i="38"/>
  <c r="M13" i="38"/>
  <c r="Q12" i="38"/>
  <c r="M12" i="38"/>
  <c r="N19" i="38"/>
  <c r="N18" i="38"/>
  <c r="N17" i="38"/>
  <c r="N16" i="38"/>
  <c r="N15" i="38"/>
  <c r="N14" i="38"/>
  <c r="N13" i="38"/>
  <c r="N12" i="38"/>
  <c r="P19" i="38"/>
  <c r="L19" i="38"/>
  <c r="P18" i="38"/>
  <c r="L18" i="38"/>
  <c r="P17" i="38"/>
  <c r="L17" i="38"/>
  <c r="P16" i="38"/>
  <c r="L16" i="38"/>
  <c r="P15" i="38"/>
  <c r="L15" i="38"/>
  <c r="P14" i="38"/>
  <c r="L14" i="38"/>
  <c r="P13" i="38"/>
  <c r="L13" i="38"/>
  <c r="P12" i="38"/>
  <c r="L12" i="38"/>
  <c r="R19" i="38"/>
  <c r="R18" i="38"/>
  <c r="R17" i="38"/>
  <c r="R16" i="38"/>
  <c r="R15" i="38"/>
  <c r="R14" i="38"/>
  <c r="R13" i="38"/>
  <c r="R12" i="38"/>
  <c r="S19" i="38"/>
  <c r="O19" i="38"/>
  <c r="S18" i="38"/>
  <c r="O18" i="38"/>
  <c r="S17" i="38"/>
  <c r="O17" i="38"/>
  <c r="S16" i="38"/>
  <c r="O16" i="38"/>
  <c r="S15" i="38"/>
  <c r="O15" i="38"/>
  <c r="S14" i="38"/>
  <c r="O14" i="38"/>
  <c r="S13" i="38"/>
  <c r="O13" i="38"/>
  <c r="S12" i="38"/>
  <c r="O12" i="38"/>
  <c r="T4" i="38"/>
  <c r="T6" i="38"/>
  <c r="T5" i="38"/>
  <c r="T4" i="37"/>
  <c r="T6" i="37"/>
  <c r="T5" i="37"/>
  <c r="T5" i="36"/>
  <c r="Q19" i="36"/>
  <c r="M19" i="36"/>
  <c r="Q18" i="36"/>
  <c r="M18" i="36"/>
  <c r="Q17" i="36"/>
  <c r="M17" i="36"/>
  <c r="Q16" i="36"/>
  <c r="M16" i="36"/>
  <c r="Q15" i="36"/>
  <c r="M15" i="36"/>
  <c r="Q14" i="36"/>
  <c r="M14" i="36"/>
  <c r="Q13" i="36"/>
  <c r="M13" i="36"/>
  <c r="Q12" i="36"/>
  <c r="M12" i="36"/>
  <c r="P19" i="36"/>
  <c r="L19" i="36"/>
  <c r="P18" i="36"/>
  <c r="L18" i="36"/>
  <c r="P17" i="36"/>
  <c r="L17" i="36"/>
  <c r="P16" i="36"/>
  <c r="L16" i="36"/>
  <c r="P15" i="36"/>
  <c r="L15" i="36"/>
  <c r="P14" i="36"/>
  <c r="L14" i="36"/>
  <c r="P13" i="36"/>
  <c r="L13" i="36"/>
  <c r="P12" i="36"/>
  <c r="L12" i="36"/>
  <c r="N19" i="36"/>
  <c r="N18" i="36"/>
  <c r="N17" i="36"/>
  <c r="N16" i="36"/>
  <c r="N15" i="36"/>
  <c r="N14" i="36"/>
  <c r="N13" i="36"/>
  <c r="N12" i="36"/>
  <c r="S19" i="36"/>
  <c r="O19" i="36"/>
  <c r="S18" i="36"/>
  <c r="O18" i="36"/>
  <c r="S17" i="36"/>
  <c r="O17" i="36"/>
  <c r="S16" i="36"/>
  <c r="O16" i="36"/>
  <c r="S15" i="36"/>
  <c r="O15" i="36"/>
  <c r="S14" i="36"/>
  <c r="O14" i="36"/>
  <c r="S13" i="36"/>
  <c r="O13" i="36"/>
  <c r="S12" i="36"/>
  <c r="O12" i="36"/>
  <c r="R19" i="36"/>
  <c r="R18" i="36"/>
  <c r="R17" i="36"/>
  <c r="R16" i="36"/>
  <c r="R15" i="36"/>
  <c r="R14" i="36"/>
  <c r="R13" i="36"/>
  <c r="R12" i="36"/>
  <c r="T4" i="36"/>
  <c r="T6" i="36"/>
  <c r="T5" i="35"/>
  <c r="T4" i="35"/>
  <c r="T6" i="35"/>
  <c r="T4" i="34"/>
  <c r="T6" i="34"/>
  <c r="T5" i="34"/>
  <c r="Q19" i="34"/>
  <c r="M19" i="34"/>
  <c r="Q18" i="34"/>
  <c r="M18" i="34"/>
  <c r="Q17" i="34"/>
  <c r="M17" i="34"/>
  <c r="Q16" i="34"/>
  <c r="M16" i="34"/>
  <c r="Q15" i="34"/>
  <c r="M15" i="34"/>
  <c r="Q14" i="34"/>
  <c r="M14" i="34"/>
  <c r="Q13" i="34"/>
  <c r="M13" i="34"/>
  <c r="Q12" i="34"/>
  <c r="M12" i="34"/>
  <c r="R19" i="34"/>
  <c r="R18" i="34"/>
  <c r="R17" i="34"/>
  <c r="R16" i="34"/>
  <c r="R15" i="34"/>
  <c r="R14" i="34"/>
  <c r="R13" i="34"/>
  <c r="R12" i="34"/>
  <c r="P19" i="34"/>
  <c r="L19" i="34"/>
  <c r="P18" i="34"/>
  <c r="L18" i="34"/>
  <c r="P17" i="34"/>
  <c r="L17" i="34"/>
  <c r="P16" i="34"/>
  <c r="L16" i="34"/>
  <c r="P15" i="34"/>
  <c r="L15" i="34"/>
  <c r="P14" i="34"/>
  <c r="L14" i="34"/>
  <c r="P13" i="34"/>
  <c r="L13" i="34"/>
  <c r="P12" i="34"/>
  <c r="L12" i="34"/>
  <c r="S19" i="34"/>
  <c r="O19" i="34"/>
  <c r="S18" i="34"/>
  <c r="O18" i="34"/>
  <c r="S17" i="34"/>
  <c r="O17" i="34"/>
  <c r="S16" i="34"/>
  <c r="O16" i="34"/>
  <c r="S15" i="34"/>
  <c r="O15" i="34"/>
  <c r="S14" i="34"/>
  <c r="O14" i="34"/>
  <c r="S13" i="34"/>
  <c r="O13" i="34"/>
  <c r="S12" i="34"/>
  <c r="O12" i="34"/>
  <c r="N19" i="34"/>
  <c r="N18" i="34"/>
  <c r="N17" i="34"/>
  <c r="N16" i="34"/>
  <c r="N15" i="34"/>
  <c r="N14" i="34"/>
  <c r="N13" i="34"/>
  <c r="N12" i="34"/>
  <c r="R31" i="33"/>
  <c r="N31" i="33"/>
  <c r="N30" i="33"/>
  <c r="R29" i="33"/>
  <c r="N29" i="33"/>
  <c r="N28" i="33"/>
  <c r="R27" i="33"/>
  <c r="N27" i="33"/>
  <c r="N26" i="33"/>
  <c r="R25" i="33"/>
  <c r="N25" i="33"/>
  <c r="N24" i="33"/>
  <c r="S31" i="33"/>
  <c r="O26" i="33"/>
  <c r="O24" i="33"/>
  <c r="Q31" i="33"/>
  <c r="M31" i="33"/>
  <c r="M30" i="33"/>
  <c r="Q29" i="33"/>
  <c r="M29" i="33"/>
  <c r="M28" i="33"/>
  <c r="Q27" i="33"/>
  <c r="M27" i="33"/>
  <c r="M26" i="33"/>
  <c r="Q25" i="33"/>
  <c r="M25" i="33"/>
  <c r="M24" i="33"/>
  <c r="O31" i="33"/>
  <c r="P31" i="33"/>
  <c r="P30" i="33"/>
  <c r="L30" i="33"/>
  <c r="P29" i="33"/>
  <c r="P28" i="33"/>
  <c r="L28" i="33"/>
  <c r="P27" i="33"/>
  <c r="P26" i="33"/>
  <c r="L26" i="33"/>
  <c r="P25" i="33"/>
  <c r="P24" i="33"/>
  <c r="L24" i="33"/>
  <c r="S30" i="33"/>
  <c r="S29" i="33"/>
  <c r="O29" i="33"/>
  <c r="S28" i="33"/>
  <c r="S27" i="33"/>
  <c r="O27" i="33"/>
  <c r="S26" i="33"/>
  <c r="S24" i="33"/>
  <c r="T6" i="33"/>
  <c r="T4" i="33"/>
  <c r="T5" i="33"/>
  <c r="Q19" i="32"/>
  <c r="M19" i="32"/>
  <c r="Q18" i="32"/>
  <c r="M18" i="32"/>
  <c r="Q17" i="32"/>
  <c r="M17" i="32"/>
  <c r="Q16" i="32"/>
  <c r="M16" i="32"/>
  <c r="Q15" i="32"/>
  <c r="M15" i="32"/>
  <c r="Q14" i="32"/>
  <c r="M14" i="32"/>
  <c r="Q13" i="32"/>
  <c r="M13" i="32"/>
  <c r="Q12" i="32"/>
  <c r="M12" i="32"/>
  <c r="P19" i="32"/>
  <c r="L19" i="32"/>
  <c r="P18" i="32"/>
  <c r="L18" i="32"/>
  <c r="P17" i="32"/>
  <c r="L17" i="32"/>
  <c r="P16" i="32"/>
  <c r="L16" i="32"/>
  <c r="P15" i="32"/>
  <c r="L15" i="32"/>
  <c r="P14" i="32"/>
  <c r="L14" i="32"/>
  <c r="P13" i="32"/>
  <c r="L13" i="32"/>
  <c r="P12" i="32"/>
  <c r="L12" i="32"/>
  <c r="S19" i="32"/>
  <c r="O19" i="32"/>
  <c r="S18" i="32"/>
  <c r="O18" i="32"/>
  <c r="S17" i="32"/>
  <c r="O17" i="32"/>
  <c r="S16" i="32"/>
  <c r="O16" i="32"/>
  <c r="S15" i="32"/>
  <c r="O15" i="32"/>
  <c r="S14" i="32"/>
  <c r="O14" i="32"/>
  <c r="S13" i="32"/>
  <c r="O13" i="32"/>
  <c r="S12" i="32"/>
  <c r="O12" i="32"/>
  <c r="N18" i="32"/>
  <c r="N16" i="32"/>
  <c r="N14" i="32"/>
  <c r="N12" i="32"/>
  <c r="R19" i="32"/>
  <c r="R17" i="32"/>
  <c r="R15" i="32"/>
  <c r="R13" i="32"/>
  <c r="R14" i="32"/>
  <c r="N19" i="32"/>
  <c r="N17" i="32"/>
  <c r="N15" i="32"/>
  <c r="N13" i="32"/>
  <c r="R18" i="32"/>
  <c r="R16" i="32"/>
  <c r="R12" i="32"/>
  <c r="T4" i="31"/>
  <c r="T6" i="31"/>
  <c r="T5" i="31"/>
  <c r="Q19" i="31"/>
  <c r="M19" i="31"/>
  <c r="Q18" i="31"/>
  <c r="M18" i="31"/>
  <c r="Q17" i="31"/>
  <c r="M17" i="31"/>
  <c r="Q16" i="31"/>
  <c r="M16" i="31"/>
  <c r="Q15" i="31"/>
  <c r="M15" i="31"/>
  <c r="Q14" i="31"/>
  <c r="M14" i="31"/>
  <c r="Q13" i="31"/>
  <c r="M13" i="31"/>
  <c r="Q12" i="31"/>
  <c r="M12" i="31"/>
  <c r="R19" i="31"/>
  <c r="R18" i="31"/>
  <c r="R17" i="31"/>
  <c r="R16" i="31"/>
  <c r="R15" i="31"/>
  <c r="R14" i="31"/>
  <c r="R13" i="31"/>
  <c r="R12" i="31"/>
  <c r="P19" i="31"/>
  <c r="L19" i="31"/>
  <c r="P18" i="31"/>
  <c r="L18" i="31"/>
  <c r="P17" i="31"/>
  <c r="L17" i="31"/>
  <c r="P16" i="31"/>
  <c r="L16" i="31"/>
  <c r="P15" i="31"/>
  <c r="L15" i="31"/>
  <c r="P14" i="31"/>
  <c r="L14" i="31"/>
  <c r="P13" i="31"/>
  <c r="L13" i="31"/>
  <c r="P12" i="31"/>
  <c r="L12" i="31"/>
  <c r="N19" i="31"/>
  <c r="N18" i="31"/>
  <c r="N17" i="31"/>
  <c r="N16" i="31"/>
  <c r="N15" i="31"/>
  <c r="N14" i="31"/>
  <c r="N13" i="31"/>
  <c r="N12" i="31"/>
  <c r="S19" i="31"/>
  <c r="O19" i="31"/>
  <c r="S18" i="31"/>
  <c r="O18" i="31"/>
  <c r="S17" i="31"/>
  <c r="O17" i="31"/>
  <c r="S16" i="31"/>
  <c r="O16" i="31"/>
  <c r="S15" i="31"/>
  <c r="O15" i="31"/>
  <c r="S14" i="31"/>
  <c r="O14" i="31"/>
  <c r="S13" i="31"/>
  <c r="O13" i="31"/>
  <c r="S12" i="31"/>
  <c r="O12" i="31"/>
  <c r="Q19" i="30"/>
  <c r="M19" i="30"/>
  <c r="Q18" i="30"/>
  <c r="M18" i="30"/>
  <c r="Q17" i="30"/>
  <c r="M17" i="30"/>
  <c r="Q16" i="30"/>
  <c r="M16" i="30"/>
  <c r="Q15" i="30"/>
  <c r="M15" i="30"/>
  <c r="Q14" i="30"/>
  <c r="M14" i="30"/>
  <c r="Q13" i="30"/>
  <c r="M13" i="30"/>
  <c r="Q12" i="30"/>
  <c r="M12" i="30"/>
  <c r="O16" i="30"/>
  <c r="S13" i="30"/>
  <c r="P19" i="30"/>
  <c r="L19" i="30"/>
  <c r="P18" i="30"/>
  <c r="L18" i="30"/>
  <c r="P17" i="30"/>
  <c r="L17" i="30"/>
  <c r="P16" i="30"/>
  <c r="L16" i="30"/>
  <c r="P15" i="30"/>
  <c r="L15" i="30"/>
  <c r="P14" i="30"/>
  <c r="L14" i="30"/>
  <c r="P13" i="30"/>
  <c r="L13" i="30"/>
  <c r="P12" i="30"/>
  <c r="L12" i="30"/>
  <c r="S19" i="30"/>
  <c r="S18" i="30"/>
  <c r="S17" i="30"/>
  <c r="O17" i="30"/>
  <c r="S15" i="30"/>
  <c r="S14" i="30"/>
  <c r="O13" i="30"/>
  <c r="O12" i="30"/>
  <c r="O19" i="30"/>
  <c r="O18" i="30"/>
  <c r="S16" i="30"/>
  <c r="O15" i="30"/>
  <c r="O14" i="30"/>
  <c r="S12" i="30"/>
  <c r="N18" i="30"/>
  <c r="N16" i="30"/>
  <c r="N14" i="30"/>
  <c r="N12" i="30"/>
  <c r="N17" i="30"/>
  <c r="N13" i="30"/>
  <c r="R16" i="30"/>
  <c r="R12" i="30"/>
  <c r="R19" i="30"/>
  <c r="R17" i="30"/>
  <c r="R15" i="30"/>
  <c r="R13" i="30"/>
  <c r="N19" i="30"/>
  <c r="N15" i="30"/>
  <c r="R18" i="30"/>
  <c r="R14" i="30"/>
  <c r="T4" i="30"/>
  <c r="T6" i="30"/>
  <c r="T5" i="30"/>
  <c r="T5" i="29"/>
  <c r="T4" i="29"/>
  <c r="T6" i="29"/>
  <c r="R31" i="29"/>
  <c r="N31" i="29"/>
  <c r="R30" i="29"/>
  <c r="R29" i="29"/>
  <c r="N29" i="29"/>
  <c r="R28" i="29"/>
  <c r="N28" i="29"/>
  <c r="R27" i="29"/>
  <c r="N27" i="29"/>
  <c r="R26" i="29"/>
  <c r="N26" i="29"/>
  <c r="R25" i="29"/>
  <c r="N25" i="29"/>
  <c r="R24" i="29"/>
  <c r="N24" i="29"/>
  <c r="P31" i="29"/>
  <c r="L31" i="29"/>
  <c r="P30" i="29"/>
  <c r="L30" i="29"/>
  <c r="P29" i="29"/>
  <c r="L29" i="29"/>
  <c r="P28" i="29"/>
  <c r="L28" i="29"/>
  <c r="P27" i="29"/>
  <c r="L27" i="29"/>
  <c r="P26" i="29"/>
  <c r="L26" i="29"/>
  <c r="P25" i="29"/>
  <c r="L25" i="29"/>
  <c r="P24" i="29"/>
  <c r="L24" i="29"/>
  <c r="Q31" i="29"/>
  <c r="M31" i="29"/>
  <c r="Q30" i="29"/>
  <c r="M30" i="29"/>
  <c r="Q29" i="29"/>
  <c r="M29" i="29"/>
  <c r="Q28" i="29"/>
  <c r="M28" i="29"/>
  <c r="Q27" i="29"/>
  <c r="M27" i="29"/>
  <c r="Q26" i="29"/>
  <c r="M26" i="29"/>
  <c r="Q25" i="29"/>
  <c r="M25" i="29"/>
  <c r="Q24" i="29"/>
  <c r="M24" i="29"/>
  <c r="O31" i="29"/>
  <c r="O29" i="29"/>
  <c r="O27" i="29"/>
  <c r="O25" i="29"/>
  <c r="S30" i="29"/>
  <c r="S28" i="29"/>
  <c r="S26" i="29"/>
  <c r="S24" i="29"/>
  <c r="O30" i="29"/>
  <c r="O28" i="29"/>
  <c r="O26" i="29"/>
  <c r="O24" i="29"/>
  <c r="S31" i="29"/>
  <c r="S29" i="29"/>
  <c r="S27" i="29"/>
  <c r="S25" i="29"/>
  <c r="T5" i="28"/>
  <c r="T4" i="28"/>
  <c r="Q19" i="28"/>
  <c r="M19" i="28"/>
  <c r="Q18" i="28"/>
  <c r="M18" i="28"/>
  <c r="Q17" i="28"/>
  <c r="M17" i="28"/>
  <c r="Q16" i="28"/>
  <c r="M16" i="28"/>
  <c r="Q15" i="28"/>
  <c r="M15" i="28"/>
  <c r="Q14" i="28"/>
  <c r="M14" i="28"/>
  <c r="Q13" i="28"/>
  <c r="M13" i="28"/>
  <c r="Q12" i="28"/>
  <c r="M12" i="28"/>
  <c r="P19" i="28"/>
  <c r="L19" i="28"/>
  <c r="P18" i="28"/>
  <c r="L18" i="28"/>
  <c r="P17" i="28"/>
  <c r="L17" i="28"/>
  <c r="P16" i="28"/>
  <c r="L16" i="28"/>
  <c r="P15" i="28"/>
  <c r="L15" i="28"/>
  <c r="P14" i="28"/>
  <c r="L14" i="28"/>
  <c r="P13" i="28"/>
  <c r="L13" i="28"/>
  <c r="P12" i="28"/>
  <c r="L12" i="28"/>
  <c r="R19" i="28"/>
  <c r="R18" i="28"/>
  <c r="R17" i="28"/>
  <c r="R16" i="28"/>
  <c r="R15" i="28"/>
  <c r="R14" i="28"/>
  <c r="R13" i="28"/>
  <c r="R12" i="28"/>
  <c r="S19" i="28"/>
  <c r="O19" i="28"/>
  <c r="S18" i="28"/>
  <c r="O18" i="28"/>
  <c r="S17" i="28"/>
  <c r="O17" i="28"/>
  <c r="S16" i="28"/>
  <c r="O16" i="28"/>
  <c r="S15" i="28"/>
  <c r="O15" i="28"/>
  <c r="S14" i="28"/>
  <c r="O14" i="28"/>
  <c r="S13" i="28"/>
  <c r="O13" i="28"/>
  <c r="S12" i="28"/>
  <c r="O12" i="28"/>
  <c r="N19" i="28"/>
  <c r="N18" i="28"/>
  <c r="N17" i="28"/>
  <c r="N16" i="28"/>
  <c r="N15" i="28"/>
  <c r="N14" i="28"/>
  <c r="N13" i="28"/>
  <c r="N12" i="28"/>
  <c r="T6" i="28"/>
  <c r="T4" i="27"/>
  <c r="T6" i="27"/>
  <c r="T5" i="27"/>
  <c r="Q19" i="27"/>
  <c r="M19" i="27"/>
  <c r="Q18" i="27"/>
  <c r="M18" i="27"/>
  <c r="Q17" i="27"/>
  <c r="M17" i="27"/>
  <c r="Q16" i="27"/>
  <c r="M16" i="27"/>
  <c r="Q15" i="27"/>
  <c r="M15" i="27"/>
  <c r="Q14" i="27"/>
  <c r="M14" i="27"/>
  <c r="Q13" i="27"/>
  <c r="M13" i="27"/>
  <c r="Q12" i="27"/>
  <c r="M12" i="27"/>
  <c r="R19" i="27"/>
  <c r="R18" i="27"/>
  <c r="R17" i="27"/>
  <c r="R16" i="27"/>
  <c r="R15" i="27"/>
  <c r="R14" i="27"/>
  <c r="R13" i="27"/>
  <c r="N12" i="27"/>
  <c r="P19" i="27"/>
  <c r="L19" i="27"/>
  <c r="P18" i="27"/>
  <c r="L18" i="27"/>
  <c r="P17" i="27"/>
  <c r="L17" i="27"/>
  <c r="P16" i="27"/>
  <c r="L16" i="27"/>
  <c r="P15" i="27"/>
  <c r="L15" i="27"/>
  <c r="P14" i="27"/>
  <c r="L14" i="27"/>
  <c r="P13" i="27"/>
  <c r="L13" i="27"/>
  <c r="P12" i="27"/>
  <c r="L12" i="27"/>
  <c r="N19" i="27"/>
  <c r="N18" i="27"/>
  <c r="N17" i="27"/>
  <c r="N16" i="27"/>
  <c r="N15" i="27"/>
  <c r="N14" i="27"/>
  <c r="N13" i="27"/>
  <c r="R12" i="27"/>
  <c r="S19" i="27"/>
  <c r="O19" i="27"/>
  <c r="S18" i="27"/>
  <c r="O18" i="27"/>
  <c r="S17" i="27"/>
  <c r="O17" i="27"/>
  <c r="S16" i="27"/>
  <c r="O16" i="27"/>
  <c r="S15" i="27"/>
  <c r="O15" i="27"/>
  <c r="S14" i="27"/>
  <c r="O14" i="27"/>
  <c r="S13" i="27"/>
  <c r="O13" i="27"/>
  <c r="S12" i="27"/>
  <c r="O12" i="27"/>
  <c r="N16" i="26"/>
  <c r="N14" i="26"/>
  <c r="R12" i="26"/>
  <c r="L24" i="26" s="1" a="1"/>
  <c r="R17" i="26"/>
  <c r="O14" i="26"/>
  <c r="S15" i="26"/>
  <c r="S19" i="26"/>
  <c r="P13" i="26"/>
  <c r="P15" i="26"/>
  <c r="P17" i="26"/>
  <c r="P19" i="26"/>
  <c r="O19" i="26"/>
  <c r="Q13" i="26"/>
  <c r="Q15" i="26"/>
  <c r="Q17" i="26"/>
  <c r="T5" i="26"/>
  <c r="T4" i="26"/>
  <c r="T6" i="26"/>
  <c r="T6" i="25"/>
  <c r="T4" i="25"/>
  <c r="Q19" i="25"/>
  <c r="M19" i="25"/>
  <c r="Q18" i="25"/>
  <c r="M18" i="25"/>
  <c r="Q17" i="25"/>
  <c r="M17" i="25"/>
  <c r="Q16" i="25"/>
  <c r="M16" i="25"/>
  <c r="Q15" i="25"/>
  <c r="M15" i="25"/>
  <c r="Q14" i="25"/>
  <c r="M14" i="25"/>
  <c r="Q13" i="25"/>
  <c r="M13" i="25"/>
  <c r="Q12" i="25"/>
  <c r="M12" i="25"/>
  <c r="R19" i="25"/>
  <c r="R18" i="25"/>
  <c r="R17" i="25"/>
  <c r="R16" i="25"/>
  <c r="R15" i="25"/>
  <c r="R14" i="25"/>
  <c r="R13" i="25"/>
  <c r="R12" i="25"/>
  <c r="P19" i="25"/>
  <c r="L19" i="25"/>
  <c r="P18" i="25"/>
  <c r="L18" i="25"/>
  <c r="P17" i="25"/>
  <c r="L17" i="25"/>
  <c r="P16" i="25"/>
  <c r="L16" i="25"/>
  <c r="P15" i="25"/>
  <c r="L15" i="25"/>
  <c r="P14" i="25"/>
  <c r="L14" i="25"/>
  <c r="P13" i="25"/>
  <c r="L13" i="25"/>
  <c r="P12" i="25"/>
  <c r="L12" i="25"/>
  <c r="S19" i="25"/>
  <c r="O19" i="25"/>
  <c r="S18" i="25"/>
  <c r="O18" i="25"/>
  <c r="S17" i="25"/>
  <c r="O17" i="25"/>
  <c r="S16" i="25"/>
  <c r="O16" i="25"/>
  <c r="S15" i="25"/>
  <c r="O15" i="25"/>
  <c r="S14" i="25"/>
  <c r="O14" i="25"/>
  <c r="S13" i="25"/>
  <c r="O13" i="25"/>
  <c r="S12" i="25"/>
  <c r="O12" i="25"/>
  <c r="N19" i="25"/>
  <c r="N18" i="25"/>
  <c r="N17" i="25"/>
  <c r="N16" i="25"/>
  <c r="N15" i="25"/>
  <c r="N14" i="25"/>
  <c r="N13" i="25"/>
  <c r="N12" i="25"/>
  <c r="T5" i="25"/>
  <c r="R18" i="24"/>
  <c r="R17" i="24"/>
  <c r="N16" i="24"/>
  <c r="R16" i="24"/>
  <c r="M18" i="24"/>
  <c r="M16" i="24"/>
  <c r="M14" i="24"/>
  <c r="M12" i="24"/>
  <c r="O16" i="24"/>
  <c r="P18" i="24"/>
  <c r="P16" i="24"/>
  <c r="P14" i="24"/>
  <c r="P12" i="24"/>
  <c r="S17" i="24"/>
  <c r="N13" i="24"/>
  <c r="N19" i="24"/>
  <c r="O13" i="24"/>
  <c r="R13" i="24"/>
  <c r="M19" i="24"/>
  <c r="M15" i="24"/>
  <c r="O18" i="24"/>
  <c r="P17" i="24"/>
  <c r="P13" i="24"/>
  <c r="S15" i="24"/>
  <c r="N15" i="24"/>
  <c r="R15" i="24"/>
  <c r="Q18" i="24"/>
  <c r="Q14" i="24"/>
  <c r="O17" i="24"/>
  <c r="L17" i="24"/>
  <c r="L13" i="24"/>
  <c r="S14" i="24"/>
  <c r="N17" i="24"/>
  <c r="O12" i="24"/>
  <c r="R19" i="24"/>
  <c r="R12" i="24"/>
  <c r="N18" i="24"/>
  <c r="Q19" i="24"/>
  <c r="Q17" i="24"/>
  <c r="Q15" i="24"/>
  <c r="Q13" i="24"/>
  <c r="O19" i="24"/>
  <c r="O15" i="24"/>
  <c r="L18" i="24"/>
  <c r="L16" i="24"/>
  <c r="L14" i="24"/>
  <c r="L12" i="24"/>
  <c r="S16" i="24"/>
  <c r="N14" i="24"/>
  <c r="O14" i="24"/>
  <c r="S12" i="24"/>
  <c r="M17" i="24"/>
  <c r="M13" i="24"/>
  <c r="P19" i="24"/>
  <c r="P15" i="24"/>
  <c r="S19" i="24"/>
  <c r="R14" i="24"/>
  <c r="S13" i="24"/>
  <c r="Q16" i="24"/>
  <c r="Q12" i="24"/>
  <c r="L19" i="24"/>
  <c r="L15" i="24"/>
  <c r="S18" i="24"/>
  <c r="N12" i="24"/>
  <c r="T6" i="24"/>
  <c r="T5" i="24"/>
  <c r="T4" i="24"/>
  <c r="R17" i="23"/>
  <c r="O13" i="23"/>
  <c r="S15" i="23"/>
  <c r="S18" i="23"/>
  <c r="L13" i="23"/>
  <c r="P15" i="23"/>
  <c r="P18" i="23"/>
  <c r="N14" i="23"/>
  <c r="N19" i="23"/>
  <c r="Q14" i="23"/>
  <c r="M17" i="23"/>
  <c r="Q19" i="23"/>
  <c r="R13" i="23"/>
  <c r="R18" i="23"/>
  <c r="S13" i="23"/>
  <c r="S16" i="23"/>
  <c r="O19" i="23"/>
  <c r="P13" i="23"/>
  <c r="P16" i="23"/>
  <c r="L19" i="23"/>
  <c r="N15" i="23"/>
  <c r="Q12" i="23"/>
  <c r="M15" i="23"/>
  <c r="Q17" i="23"/>
  <c r="R12" i="23"/>
  <c r="R16" i="23"/>
  <c r="O12" i="23"/>
  <c r="O14" i="23"/>
  <c r="O16" i="23"/>
  <c r="O18" i="23"/>
  <c r="L12" i="23"/>
  <c r="L14" i="23"/>
  <c r="L16" i="23"/>
  <c r="L18" i="23"/>
  <c r="N12" i="23"/>
  <c r="N16" i="23"/>
  <c r="M12" i="23"/>
  <c r="M14" i="23"/>
  <c r="M16" i="23"/>
  <c r="T5" i="23"/>
  <c r="T6" i="23"/>
  <c r="T4" i="23"/>
  <c r="T5" i="21"/>
  <c r="T4" i="21"/>
  <c r="T6" i="21"/>
  <c r="Q19" i="21"/>
  <c r="M19" i="21"/>
  <c r="Q18" i="21"/>
  <c r="M18" i="21"/>
  <c r="Q17" i="21"/>
  <c r="M17" i="21"/>
  <c r="Q16" i="21"/>
  <c r="M16" i="21"/>
  <c r="Q15" i="21"/>
  <c r="M15" i="21"/>
  <c r="Q14" i="21"/>
  <c r="M14" i="21"/>
  <c r="Q13" i="21"/>
  <c r="M13" i="21"/>
  <c r="Q12" i="21"/>
  <c r="M12" i="21"/>
  <c r="R19" i="21"/>
  <c r="N19" i="21"/>
  <c r="N18" i="21"/>
  <c r="N17" i="21"/>
  <c r="N16" i="21"/>
  <c r="N15" i="21"/>
  <c r="N14" i="21"/>
  <c r="N13" i="21"/>
  <c r="N12" i="21"/>
  <c r="P19" i="21"/>
  <c r="L19" i="21"/>
  <c r="P18" i="21"/>
  <c r="L18" i="21"/>
  <c r="P17" i="21"/>
  <c r="L17" i="21"/>
  <c r="P16" i="21"/>
  <c r="L16" i="21"/>
  <c r="P15" i="21"/>
  <c r="L15" i="21"/>
  <c r="P14" i="21"/>
  <c r="L14" i="21"/>
  <c r="P13" i="21"/>
  <c r="L13" i="21"/>
  <c r="P12" i="21"/>
  <c r="L12" i="21"/>
  <c r="R18" i="21"/>
  <c r="R17" i="21"/>
  <c r="R16" i="21"/>
  <c r="R15" i="21"/>
  <c r="R14" i="21"/>
  <c r="R13" i="21"/>
  <c r="R12" i="21"/>
  <c r="S19" i="21"/>
  <c r="O19" i="21"/>
  <c r="S18" i="21"/>
  <c r="O18" i="21"/>
  <c r="S17" i="21"/>
  <c r="O17" i="21"/>
  <c r="S16" i="21"/>
  <c r="O16" i="21"/>
  <c r="S15" i="21"/>
  <c r="O15" i="21"/>
  <c r="S14" i="21"/>
  <c r="O14" i="21"/>
  <c r="S13" i="21"/>
  <c r="O13" i="21"/>
  <c r="S12" i="21"/>
  <c r="O12" i="21"/>
  <c r="R18" i="20"/>
  <c r="S16" i="20"/>
  <c r="L18" i="20"/>
  <c r="M14" i="20"/>
  <c r="N17" i="20"/>
  <c r="R16" i="20"/>
  <c r="N16" i="20"/>
  <c r="R17" i="20"/>
  <c r="S13" i="20"/>
  <c r="S17" i="20"/>
  <c r="P12" i="20"/>
  <c r="P14" i="20"/>
  <c r="P16" i="20"/>
  <c r="P18" i="20"/>
  <c r="O13" i="20"/>
  <c r="O17" i="20"/>
  <c r="Q12" i="20"/>
  <c r="Q14" i="20"/>
  <c r="Q16" i="20"/>
  <c r="Q18" i="20"/>
  <c r="N15" i="20"/>
  <c r="R14" i="20"/>
  <c r="N14" i="20"/>
  <c r="R15" i="20"/>
  <c r="S14" i="20"/>
  <c r="S18" i="20"/>
  <c r="L13" i="20"/>
  <c r="L15" i="20"/>
  <c r="L17" i="20"/>
  <c r="L19" i="20"/>
  <c r="O14" i="20"/>
  <c r="O18" i="20"/>
  <c r="M13" i="20"/>
  <c r="M15" i="20"/>
  <c r="M17" i="20"/>
  <c r="M19" i="20"/>
  <c r="N13" i="20"/>
  <c r="R12" i="20"/>
  <c r="N12" i="20"/>
  <c r="R13" i="20"/>
  <c r="S15" i="20"/>
  <c r="S19" i="20"/>
  <c r="P13" i="20"/>
  <c r="P15" i="20"/>
  <c r="P17" i="20"/>
  <c r="P19" i="20"/>
  <c r="O15" i="20"/>
  <c r="O19" i="20"/>
  <c r="Q13" i="20"/>
  <c r="Q15" i="20"/>
  <c r="Q17" i="20"/>
  <c r="T4" i="20"/>
  <c r="T5" i="20"/>
  <c r="T6" i="20"/>
  <c r="O4" i="19"/>
  <c r="O6" i="19"/>
  <c r="L4" i="19"/>
  <c r="L6" i="19"/>
  <c r="M4" i="19"/>
  <c r="M6" i="19"/>
  <c r="S4" i="19"/>
  <c r="S6" i="19"/>
  <c r="P4" i="19"/>
  <c r="P6" i="19"/>
  <c r="Q4" i="19"/>
  <c r="P19" i="19"/>
  <c r="L19" i="19"/>
  <c r="P18" i="19"/>
  <c r="L18" i="19"/>
  <c r="P17" i="19"/>
  <c r="L17" i="19"/>
  <c r="P16" i="19"/>
  <c r="L16" i="19"/>
  <c r="P15" i="19"/>
  <c r="L15" i="19"/>
  <c r="P14" i="19"/>
  <c r="L14" i="19"/>
  <c r="P13" i="19"/>
  <c r="L13" i="19"/>
  <c r="P12" i="19"/>
  <c r="L12" i="19"/>
  <c r="M19" i="19"/>
  <c r="M18" i="19"/>
  <c r="M16" i="19"/>
  <c r="M15" i="19"/>
  <c r="Q13" i="19"/>
  <c r="S19" i="19"/>
  <c r="O19" i="19"/>
  <c r="S18" i="19"/>
  <c r="O18" i="19"/>
  <c r="S17" i="19"/>
  <c r="O17" i="19"/>
  <c r="S16" i="19"/>
  <c r="O16" i="19"/>
  <c r="S15" i="19"/>
  <c r="O15" i="19"/>
  <c r="S14" i="19"/>
  <c r="O14" i="19"/>
  <c r="S13" i="19"/>
  <c r="O13" i="19"/>
  <c r="S12" i="19"/>
  <c r="O12" i="19"/>
  <c r="Q19" i="19"/>
  <c r="Q17" i="19"/>
  <c r="Q16" i="19"/>
  <c r="Q14" i="19"/>
  <c r="M13" i="19"/>
  <c r="M12" i="19"/>
  <c r="R19" i="19"/>
  <c r="N19" i="19"/>
  <c r="R18" i="19"/>
  <c r="N18" i="19"/>
  <c r="R17" i="19"/>
  <c r="N17" i="19"/>
  <c r="R16" i="19"/>
  <c r="N16" i="19"/>
  <c r="R15" i="19"/>
  <c r="N15" i="19"/>
  <c r="R14" i="19"/>
  <c r="N14" i="19"/>
  <c r="R13" i="19"/>
  <c r="N13" i="19"/>
  <c r="R12" i="19"/>
  <c r="N12" i="19"/>
  <c r="Q18" i="19"/>
  <c r="M17" i="19"/>
  <c r="Q15" i="19"/>
  <c r="M14" i="19"/>
  <c r="Q12" i="19"/>
  <c r="T4" i="19"/>
  <c r="T5" i="19"/>
  <c r="P19" i="18"/>
  <c r="L19" i="18"/>
  <c r="P18" i="18"/>
  <c r="L18" i="18"/>
  <c r="P17" i="18"/>
  <c r="L17" i="18"/>
  <c r="P16" i="18"/>
  <c r="L16" i="18"/>
  <c r="P15" i="18"/>
  <c r="L15" i="18"/>
  <c r="P14" i="18"/>
  <c r="L14" i="18"/>
  <c r="P13" i="18"/>
  <c r="L13" i="18"/>
  <c r="P12" i="18"/>
  <c r="L12" i="18"/>
  <c r="S19" i="18"/>
  <c r="O19" i="18"/>
  <c r="S18" i="18"/>
  <c r="O18" i="18"/>
  <c r="S17" i="18"/>
  <c r="O17" i="18"/>
  <c r="S16" i="18"/>
  <c r="O16" i="18"/>
  <c r="S15" i="18"/>
  <c r="O15" i="18"/>
  <c r="S14" i="18"/>
  <c r="O14" i="18"/>
  <c r="S13" i="18"/>
  <c r="O13" i="18"/>
  <c r="S12" i="18"/>
  <c r="O12" i="18"/>
  <c r="R19" i="18"/>
  <c r="N19" i="18"/>
  <c r="R18" i="18"/>
  <c r="N18" i="18"/>
  <c r="R17" i="18"/>
  <c r="N17" i="18"/>
  <c r="Q19" i="18"/>
  <c r="Q17" i="18"/>
  <c r="N16" i="18"/>
  <c r="N15" i="18"/>
  <c r="N14" i="18"/>
  <c r="N13" i="18"/>
  <c r="N12" i="18"/>
  <c r="Q18" i="18"/>
  <c r="R16" i="18"/>
  <c r="R14" i="18"/>
  <c r="R13" i="18"/>
  <c r="M18" i="18"/>
  <c r="Q15" i="18"/>
  <c r="Q13" i="18"/>
  <c r="M19" i="18"/>
  <c r="M17" i="18"/>
  <c r="M16" i="18"/>
  <c r="M15" i="18"/>
  <c r="M14" i="18"/>
  <c r="M13" i="18"/>
  <c r="M12" i="18"/>
  <c r="R15" i="18"/>
  <c r="R12" i="18"/>
  <c r="Q16" i="18"/>
  <c r="Q14" i="18"/>
  <c r="Q12" i="18"/>
  <c r="T5" i="18"/>
  <c r="T4" i="18"/>
  <c r="T6" i="18"/>
  <c r="T5" i="17"/>
  <c r="Q19" i="17"/>
  <c r="M19" i="17"/>
  <c r="Q18" i="17"/>
  <c r="M18" i="17"/>
  <c r="Q17" i="17"/>
  <c r="M17" i="17"/>
  <c r="Q16" i="17"/>
  <c r="M16" i="17"/>
  <c r="Q15" i="17"/>
  <c r="M15" i="17"/>
  <c r="Q14" i="17"/>
  <c r="M14" i="17"/>
  <c r="Q13" i="17"/>
  <c r="M13" i="17"/>
  <c r="Q12" i="17"/>
  <c r="M12" i="17"/>
  <c r="P19" i="17"/>
  <c r="L19" i="17"/>
  <c r="P18" i="17"/>
  <c r="L18" i="17"/>
  <c r="P17" i="17"/>
  <c r="L17" i="17"/>
  <c r="P16" i="17"/>
  <c r="L16" i="17"/>
  <c r="P15" i="17"/>
  <c r="L15" i="17"/>
  <c r="P14" i="17"/>
  <c r="L14" i="17"/>
  <c r="P13" i="17"/>
  <c r="L13" i="17"/>
  <c r="P12" i="17"/>
  <c r="L12" i="17"/>
  <c r="R19" i="17"/>
  <c r="N19" i="17"/>
  <c r="R18" i="17"/>
  <c r="N18" i="17"/>
  <c r="R17" i="17"/>
  <c r="S19" i="17"/>
  <c r="O19" i="17"/>
  <c r="S18" i="17"/>
  <c r="O18" i="17"/>
  <c r="S17" i="17"/>
  <c r="O17" i="17"/>
  <c r="S16" i="17"/>
  <c r="O16" i="17"/>
  <c r="S15" i="17"/>
  <c r="O15" i="17"/>
  <c r="S14" i="17"/>
  <c r="O14" i="17"/>
  <c r="S13" i="17"/>
  <c r="O13" i="17"/>
  <c r="S12" i="17"/>
  <c r="O12" i="17"/>
  <c r="R13" i="17"/>
  <c r="N17" i="17"/>
  <c r="N15" i="17"/>
  <c r="N13" i="17"/>
  <c r="R16" i="17"/>
  <c r="R14" i="17"/>
  <c r="R12" i="17"/>
  <c r="N16" i="17"/>
  <c r="N14" i="17"/>
  <c r="N12" i="17"/>
  <c r="R15" i="17"/>
  <c r="T4" i="17"/>
  <c r="T6" i="17"/>
  <c r="T5" i="16"/>
  <c r="Q19" i="16"/>
  <c r="M19" i="16"/>
  <c r="Q18" i="16"/>
  <c r="M18" i="16"/>
  <c r="Q17" i="16"/>
  <c r="M17" i="16"/>
  <c r="Q16" i="16"/>
  <c r="M16" i="16"/>
  <c r="Q15" i="16"/>
  <c r="M15" i="16"/>
  <c r="Q14" i="16"/>
  <c r="M14" i="16"/>
  <c r="Q13" i="16"/>
  <c r="M13" i="16"/>
  <c r="Q12" i="16"/>
  <c r="M12" i="16"/>
  <c r="N19" i="16"/>
  <c r="N18" i="16"/>
  <c r="N17" i="16"/>
  <c r="N16" i="16"/>
  <c r="N15" i="16"/>
  <c r="N14" i="16"/>
  <c r="R12" i="16"/>
  <c r="N12" i="16"/>
  <c r="P19" i="16"/>
  <c r="L19" i="16"/>
  <c r="P18" i="16"/>
  <c r="L18" i="16"/>
  <c r="P17" i="16"/>
  <c r="L17" i="16"/>
  <c r="P16" i="16"/>
  <c r="L16" i="16"/>
  <c r="P15" i="16"/>
  <c r="L15" i="16"/>
  <c r="P14" i="16"/>
  <c r="L14" i="16"/>
  <c r="P13" i="16"/>
  <c r="L13" i="16"/>
  <c r="P12" i="16"/>
  <c r="L12" i="16"/>
  <c r="R19" i="16"/>
  <c r="R18" i="16"/>
  <c r="R17" i="16"/>
  <c r="R16" i="16"/>
  <c r="R15" i="16"/>
  <c r="R14" i="16"/>
  <c r="N13" i="16"/>
  <c r="S19" i="16"/>
  <c r="O19" i="16"/>
  <c r="S18" i="16"/>
  <c r="O18" i="16"/>
  <c r="S17" i="16"/>
  <c r="O17" i="16"/>
  <c r="S16" i="16"/>
  <c r="O16" i="16"/>
  <c r="S15" i="16"/>
  <c r="O15" i="16"/>
  <c r="S14" i="16"/>
  <c r="O14" i="16"/>
  <c r="S13" i="16"/>
  <c r="O13" i="16"/>
  <c r="S12" i="16"/>
  <c r="O12" i="16"/>
  <c r="R13" i="16"/>
  <c r="T6" i="16"/>
  <c r="T4" i="16"/>
  <c r="T5" i="15"/>
  <c r="Q19" i="15"/>
  <c r="M19" i="15"/>
  <c r="Q18" i="15"/>
  <c r="M18" i="15"/>
  <c r="Q17" i="15"/>
  <c r="M17" i="15"/>
  <c r="Q16" i="15"/>
  <c r="M16" i="15"/>
  <c r="Q15" i="15"/>
  <c r="M15" i="15"/>
  <c r="Q14" i="15"/>
  <c r="M14" i="15"/>
  <c r="Q13" i="15"/>
  <c r="M13" i="15"/>
  <c r="Q12" i="15"/>
  <c r="M12" i="15"/>
  <c r="N19" i="15"/>
  <c r="R18" i="15"/>
  <c r="R17" i="15"/>
  <c r="R16" i="15"/>
  <c r="R15" i="15"/>
  <c r="R14" i="15"/>
  <c r="R13" i="15"/>
  <c r="R12" i="15"/>
  <c r="P19" i="15"/>
  <c r="L19" i="15"/>
  <c r="P18" i="15"/>
  <c r="L18" i="15"/>
  <c r="P17" i="15"/>
  <c r="L17" i="15"/>
  <c r="P16" i="15"/>
  <c r="L16" i="15"/>
  <c r="P15" i="15"/>
  <c r="L15" i="15"/>
  <c r="P14" i="15"/>
  <c r="L14" i="15"/>
  <c r="P13" i="15"/>
  <c r="L13" i="15"/>
  <c r="P12" i="15"/>
  <c r="L12" i="15"/>
  <c r="R19" i="15"/>
  <c r="N18" i="15"/>
  <c r="N17" i="15"/>
  <c r="N16" i="15"/>
  <c r="N15" i="15"/>
  <c r="N14" i="15"/>
  <c r="N13" i="15"/>
  <c r="N12" i="15"/>
  <c r="S19" i="15"/>
  <c r="O19" i="15"/>
  <c r="S18" i="15"/>
  <c r="O18" i="15"/>
  <c r="S17" i="15"/>
  <c r="O17" i="15"/>
  <c r="S16" i="15"/>
  <c r="O16" i="15"/>
  <c r="S15" i="15"/>
  <c r="O15" i="15"/>
  <c r="S14" i="15"/>
  <c r="O14" i="15"/>
  <c r="S13" i="15"/>
  <c r="O13" i="15"/>
  <c r="S12" i="15"/>
  <c r="O12" i="15"/>
  <c r="T6" i="15"/>
  <c r="T4" i="15"/>
  <c r="Q16" i="14"/>
  <c r="Q18" i="14"/>
  <c r="R14" i="14"/>
  <c r="N13" i="14"/>
  <c r="N16" i="14"/>
  <c r="R15" i="14"/>
  <c r="O13" i="14"/>
  <c r="O15" i="14"/>
  <c r="O17" i="14"/>
  <c r="O19" i="14"/>
  <c r="P14" i="14"/>
  <c r="L19" i="14"/>
  <c r="L15" i="14"/>
  <c r="P18" i="14"/>
  <c r="M13" i="14"/>
  <c r="M15" i="14"/>
  <c r="M17" i="14"/>
  <c r="M19" i="14"/>
  <c r="R12" i="14"/>
  <c r="N19" i="14"/>
  <c r="N14" i="14"/>
  <c r="R13" i="14"/>
  <c r="S13" i="14"/>
  <c r="S15" i="14"/>
  <c r="S17" i="14"/>
  <c r="S19" i="14"/>
  <c r="P15" i="14"/>
  <c r="P12" i="14"/>
  <c r="L16" i="14"/>
  <c r="P19" i="14"/>
  <c r="Q13" i="14"/>
  <c r="Q15" i="14"/>
  <c r="Q17" i="14"/>
  <c r="T5" i="14"/>
  <c r="T4" i="14"/>
  <c r="T6" i="14"/>
  <c r="N17" i="13"/>
  <c r="N16" i="13"/>
  <c r="R15" i="13"/>
  <c r="S14" i="13"/>
  <c r="S18" i="13"/>
  <c r="P16" i="13"/>
  <c r="L15" i="13"/>
  <c r="M14" i="13"/>
  <c r="M18" i="13"/>
  <c r="R18" i="13"/>
  <c r="R13" i="13"/>
  <c r="O15" i="13"/>
  <c r="O19" i="13"/>
  <c r="P17" i="13"/>
  <c r="L16" i="13"/>
  <c r="Q14" i="13"/>
  <c r="Q18" i="13"/>
  <c r="N15" i="13"/>
  <c r="R14" i="13"/>
  <c r="N14" i="13"/>
  <c r="R19" i="13"/>
  <c r="S13" i="13"/>
  <c r="S15" i="13"/>
  <c r="S17" i="13"/>
  <c r="S19" i="13"/>
  <c r="P14" i="13"/>
  <c r="P18" i="13"/>
  <c r="P12" i="13"/>
  <c r="L17" i="13"/>
  <c r="M13" i="13"/>
  <c r="M15" i="13"/>
  <c r="M17" i="13"/>
  <c r="M19" i="13"/>
  <c r="N13" i="13"/>
  <c r="R12" i="13"/>
  <c r="N12" i="13"/>
  <c r="R17" i="13"/>
  <c r="O12" i="13"/>
  <c r="O14" i="13"/>
  <c r="O16" i="13"/>
  <c r="O18" i="13"/>
  <c r="L12" i="13"/>
  <c r="P15" i="13"/>
  <c r="L19" i="13"/>
  <c r="P13" i="13"/>
  <c r="L18" i="13"/>
  <c r="Q13" i="13"/>
  <c r="Q15" i="13"/>
  <c r="Q17" i="13"/>
  <c r="T5" i="13"/>
  <c r="T4" i="13"/>
  <c r="T6" i="13"/>
  <c r="Q19" i="12"/>
  <c r="M19" i="12"/>
  <c r="Q18" i="12"/>
  <c r="M18" i="12"/>
  <c r="Q17" i="12"/>
  <c r="M17" i="12"/>
  <c r="Q16" i="12"/>
  <c r="M16" i="12"/>
  <c r="Q15" i="12"/>
  <c r="M15" i="12"/>
  <c r="Q14" i="12"/>
  <c r="M14" i="12"/>
  <c r="Q13" i="12"/>
  <c r="M13" i="12"/>
  <c r="Q12" i="12"/>
  <c r="M12" i="12"/>
  <c r="P19" i="12"/>
  <c r="L19" i="12"/>
  <c r="P18" i="12"/>
  <c r="L18" i="12"/>
  <c r="P17" i="12"/>
  <c r="L17" i="12"/>
  <c r="P16" i="12"/>
  <c r="L16" i="12"/>
  <c r="P15" i="12"/>
  <c r="L15" i="12"/>
  <c r="P14" i="12"/>
  <c r="L14" i="12"/>
  <c r="P13" i="12"/>
  <c r="L13" i="12"/>
  <c r="P12" i="12"/>
  <c r="L12" i="12"/>
  <c r="S19" i="12"/>
  <c r="O19" i="12"/>
  <c r="S18" i="12"/>
  <c r="O18" i="12"/>
  <c r="S17" i="12"/>
  <c r="O17" i="12"/>
  <c r="S16" i="12"/>
  <c r="O16" i="12"/>
  <c r="S15" i="12"/>
  <c r="O15" i="12"/>
  <c r="S14" i="12"/>
  <c r="O14" i="12"/>
  <c r="S13" i="12"/>
  <c r="O13" i="12"/>
  <c r="S12" i="12"/>
  <c r="O12" i="12"/>
  <c r="R18" i="12"/>
  <c r="R16" i="12"/>
  <c r="R14" i="12"/>
  <c r="R12" i="12"/>
  <c r="N13" i="12"/>
  <c r="N18" i="12"/>
  <c r="N16" i="12"/>
  <c r="N14" i="12"/>
  <c r="N12" i="12"/>
  <c r="R19" i="12"/>
  <c r="R17" i="12"/>
  <c r="R15" i="12"/>
  <c r="R13" i="12"/>
  <c r="N19" i="12"/>
  <c r="N17" i="12"/>
  <c r="N15" i="12"/>
  <c r="T5" i="12"/>
  <c r="T4" i="12"/>
  <c r="T6" i="12"/>
  <c r="T5" i="11"/>
  <c r="Q19" i="11"/>
  <c r="M19" i="11"/>
  <c r="Q18" i="11"/>
  <c r="M18" i="11"/>
  <c r="Q17" i="11"/>
  <c r="M17" i="11"/>
  <c r="Q16" i="11"/>
  <c r="M16" i="11"/>
  <c r="Q15" i="11"/>
  <c r="M15" i="11"/>
  <c r="Q14" i="11"/>
  <c r="M14" i="11"/>
  <c r="Q13" i="11"/>
  <c r="M13" i="11"/>
  <c r="Q12" i="11"/>
  <c r="M12" i="11"/>
  <c r="P19" i="11"/>
  <c r="L19" i="11"/>
  <c r="P18" i="11"/>
  <c r="L18" i="11"/>
  <c r="P17" i="11"/>
  <c r="L17" i="11"/>
  <c r="P16" i="11"/>
  <c r="L16" i="11"/>
  <c r="P15" i="11"/>
  <c r="L15" i="11"/>
  <c r="P14" i="11"/>
  <c r="L14" i="11"/>
  <c r="P13" i="11"/>
  <c r="L13" i="11"/>
  <c r="P12" i="11"/>
  <c r="L12" i="11"/>
  <c r="R19" i="11"/>
  <c r="N19" i="11"/>
  <c r="N18" i="11"/>
  <c r="N17" i="11"/>
  <c r="N16" i="11"/>
  <c r="R15" i="11"/>
  <c r="S19" i="11"/>
  <c r="O19" i="11"/>
  <c r="S18" i="11"/>
  <c r="O18" i="11"/>
  <c r="S17" i="11"/>
  <c r="O17" i="11"/>
  <c r="S16" i="11"/>
  <c r="O16" i="11"/>
  <c r="S15" i="11"/>
  <c r="O15" i="11"/>
  <c r="S14" i="11"/>
  <c r="O14" i="11"/>
  <c r="S13" i="11"/>
  <c r="O13" i="11"/>
  <c r="S12" i="11"/>
  <c r="O12" i="11"/>
  <c r="R18" i="11"/>
  <c r="R17" i="11"/>
  <c r="R16" i="11"/>
  <c r="N15" i="11"/>
  <c r="R14" i="11"/>
  <c r="R13" i="11"/>
  <c r="N14" i="11"/>
  <c r="N13" i="11"/>
  <c r="R12" i="11"/>
  <c r="N12" i="11"/>
  <c r="T4" i="11"/>
  <c r="T6" i="11"/>
  <c r="T4" i="10"/>
  <c r="T6" i="10"/>
  <c r="L24" i="10" a="1"/>
  <c r="T5" i="10"/>
  <c r="T6" i="9"/>
  <c r="T4" i="9"/>
  <c r="Q19" i="9"/>
  <c r="M19" i="9"/>
  <c r="Q18" i="9"/>
  <c r="M18" i="9"/>
  <c r="Q17" i="9"/>
  <c r="M17" i="9"/>
  <c r="Q16" i="9"/>
  <c r="M16" i="9"/>
  <c r="Q15" i="9"/>
  <c r="M15" i="9"/>
  <c r="Q14" i="9"/>
  <c r="M14" i="9"/>
  <c r="Q13" i="9"/>
  <c r="M13" i="9"/>
  <c r="Q12" i="9"/>
  <c r="M12" i="9"/>
  <c r="R18" i="9"/>
  <c r="R17" i="9"/>
  <c r="R16" i="9"/>
  <c r="R15" i="9"/>
  <c r="R14" i="9"/>
  <c r="R13" i="9"/>
  <c r="R12" i="9"/>
  <c r="P19" i="9"/>
  <c r="L19" i="9"/>
  <c r="P18" i="9"/>
  <c r="L18" i="9"/>
  <c r="P17" i="9"/>
  <c r="L17" i="9"/>
  <c r="P16" i="9"/>
  <c r="L16" i="9"/>
  <c r="P15" i="9"/>
  <c r="L15" i="9"/>
  <c r="P14" i="9"/>
  <c r="L14" i="9"/>
  <c r="P13" i="9"/>
  <c r="L13" i="9"/>
  <c r="P12" i="9"/>
  <c r="L12" i="9"/>
  <c r="S19" i="9"/>
  <c r="O19" i="9"/>
  <c r="S18" i="9"/>
  <c r="O18" i="9"/>
  <c r="S17" i="9"/>
  <c r="O17" i="9"/>
  <c r="S16" i="9"/>
  <c r="O16" i="9"/>
  <c r="S15" i="9"/>
  <c r="O15" i="9"/>
  <c r="S14" i="9"/>
  <c r="O14" i="9"/>
  <c r="S13" i="9"/>
  <c r="O13" i="9"/>
  <c r="S12" i="9"/>
  <c r="O12" i="9"/>
  <c r="R19" i="9"/>
  <c r="N19" i="9"/>
  <c r="N18" i="9"/>
  <c r="N17" i="9"/>
  <c r="N16" i="9"/>
  <c r="N15" i="9"/>
  <c r="N14" i="9"/>
  <c r="N13" i="9"/>
  <c r="N12" i="9"/>
  <c r="T5" i="9"/>
  <c r="T4" i="8"/>
  <c r="T6" i="8"/>
  <c r="Q19" i="8"/>
  <c r="M19" i="8"/>
  <c r="Q18" i="8"/>
  <c r="M18" i="8"/>
  <c r="Q17" i="8"/>
  <c r="M17" i="8"/>
  <c r="Q16" i="8"/>
  <c r="M16" i="8"/>
  <c r="Q15" i="8"/>
  <c r="M15" i="8"/>
  <c r="Q14" i="8"/>
  <c r="M14" i="8"/>
  <c r="Q13" i="8"/>
  <c r="M13" i="8"/>
  <c r="Q12" i="8"/>
  <c r="M12" i="8"/>
  <c r="P19" i="8"/>
  <c r="L19" i="8"/>
  <c r="P18" i="8"/>
  <c r="L18" i="8"/>
  <c r="P17" i="8"/>
  <c r="L17" i="8"/>
  <c r="P16" i="8"/>
  <c r="L16" i="8"/>
  <c r="P15" i="8"/>
  <c r="L15" i="8"/>
  <c r="P14" i="8"/>
  <c r="L14" i="8"/>
  <c r="P13" i="8"/>
  <c r="L13" i="8"/>
  <c r="P12" i="8"/>
  <c r="L12" i="8"/>
  <c r="S19" i="8"/>
  <c r="O19" i="8"/>
  <c r="S18" i="8"/>
  <c r="O18" i="8"/>
  <c r="S17" i="8"/>
  <c r="O17" i="8"/>
  <c r="S16" i="8"/>
  <c r="O16" i="8"/>
  <c r="S15" i="8"/>
  <c r="O15" i="8"/>
  <c r="S14" i="8"/>
  <c r="O14" i="8"/>
  <c r="S13" i="8"/>
  <c r="O13" i="8"/>
  <c r="S12" i="8"/>
  <c r="O12" i="8"/>
  <c r="N18" i="8"/>
  <c r="N16" i="8"/>
  <c r="N14" i="8"/>
  <c r="N12" i="8"/>
  <c r="R19" i="8"/>
  <c r="R17" i="8"/>
  <c r="R15" i="8"/>
  <c r="R13" i="8"/>
  <c r="N19" i="8"/>
  <c r="N17" i="8"/>
  <c r="N15" i="8"/>
  <c r="N13" i="8"/>
  <c r="R18" i="8"/>
  <c r="R16" i="8"/>
  <c r="R14" i="8"/>
  <c r="R12" i="8"/>
  <c r="T5" i="8"/>
  <c r="T5" i="7"/>
  <c r="Q19" i="7"/>
  <c r="M19" i="7"/>
  <c r="Q18" i="7"/>
  <c r="M18" i="7"/>
  <c r="Q17" i="7"/>
  <c r="M17" i="7"/>
  <c r="Q16" i="7"/>
  <c r="M16" i="7"/>
  <c r="Q15" i="7"/>
  <c r="M15" i="7"/>
  <c r="Q14" i="7"/>
  <c r="M14" i="7"/>
  <c r="Q13" i="7"/>
  <c r="M13" i="7"/>
  <c r="Q12" i="7"/>
  <c r="M12" i="7"/>
  <c r="P19" i="7"/>
  <c r="L19" i="7"/>
  <c r="P18" i="7"/>
  <c r="L18" i="7"/>
  <c r="P17" i="7"/>
  <c r="L17" i="7"/>
  <c r="P16" i="7"/>
  <c r="L16" i="7"/>
  <c r="P15" i="7"/>
  <c r="L15" i="7"/>
  <c r="P14" i="7"/>
  <c r="L14" i="7"/>
  <c r="P13" i="7"/>
  <c r="L13" i="7"/>
  <c r="P12" i="7"/>
  <c r="L12" i="7"/>
  <c r="R19" i="7"/>
  <c r="R18" i="7"/>
  <c r="S19" i="7"/>
  <c r="O19" i="7"/>
  <c r="S18" i="7"/>
  <c r="O18" i="7"/>
  <c r="S17" i="7"/>
  <c r="O17" i="7"/>
  <c r="S16" i="7"/>
  <c r="O16" i="7"/>
  <c r="S15" i="7"/>
  <c r="O15" i="7"/>
  <c r="S14" i="7"/>
  <c r="O14" i="7"/>
  <c r="S13" i="7"/>
  <c r="O13" i="7"/>
  <c r="S12" i="7"/>
  <c r="O12" i="7"/>
  <c r="N19" i="7"/>
  <c r="N18" i="7"/>
  <c r="R16" i="7"/>
  <c r="R14" i="7"/>
  <c r="R12" i="7"/>
  <c r="N17" i="7"/>
  <c r="N15" i="7"/>
  <c r="N16" i="7"/>
  <c r="N14" i="7"/>
  <c r="N12" i="7"/>
  <c r="R17" i="7"/>
  <c r="R15" i="7"/>
  <c r="R13" i="7"/>
  <c r="N13" i="7"/>
  <c r="T4" i="7"/>
  <c r="T6" i="7"/>
  <c r="T4" i="6"/>
  <c r="T6" i="6"/>
  <c r="Q19" i="6"/>
  <c r="M19" i="6"/>
  <c r="Q18" i="6"/>
  <c r="M18" i="6"/>
  <c r="Q17" i="6"/>
  <c r="M17" i="6"/>
  <c r="Q16" i="6"/>
  <c r="M16" i="6"/>
  <c r="Q15" i="6"/>
  <c r="M15" i="6"/>
  <c r="Q14" i="6"/>
  <c r="M14" i="6"/>
  <c r="Q13" i="6"/>
  <c r="M13" i="6"/>
  <c r="Q12" i="6"/>
  <c r="M12" i="6"/>
  <c r="P19" i="6"/>
  <c r="L19" i="6"/>
  <c r="P18" i="6"/>
  <c r="L18" i="6"/>
  <c r="P17" i="6"/>
  <c r="L17" i="6"/>
  <c r="P16" i="6"/>
  <c r="L16" i="6"/>
  <c r="P15" i="6"/>
  <c r="L15" i="6"/>
  <c r="P14" i="6"/>
  <c r="L14" i="6"/>
  <c r="P13" i="6"/>
  <c r="L13" i="6"/>
  <c r="P12" i="6"/>
  <c r="L12" i="6"/>
  <c r="S19" i="6"/>
  <c r="O19" i="6"/>
  <c r="S18" i="6"/>
  <c r="O18" i="6"/>
  <c r="S17" i="6"/>
  <c r="O17" i="6"/>
  <c r="S16" i="6"/>
  <c r="O16" i="6"/>
  <c r="S15" i="6"/>
  <c r="O15" i="6"/>
  <c r="S14" i="6"/>
  <c r="O14" i="6"/>
  <c r="S13" i="6"/>
  <c r="O13" i="6"/>
  <c r="S12" i="6"/>
  <c r="O12" i="6"/>
  <c r="N19" i="6"/>
  <c r="N17" i="6"/>
  <c r="N15" i="6"/>
  <c r="N13" i="6"/>
  <c r="R18" i="6"/>
  <c r="R16" i="6"/>
  <c r="R14" i="6"/>
  <c r="R12" i="6"/>
  <c r="N18" i="6"/>
  <c r="N16" i="6"/>
  <c r="N14" i="6"/>
  <c r="N12" i="6"/>
  <c r="R19" i="6"/>
  <c r="R17" i="6"/>
  <c r="R15" i="6"/>
  <c r="R13" i="6"/>
  <c r="T5" i="6"/>
  <c r="R18" i="5"/>
  <c r="N18" i="5"/>
  <c r="R17" i="5"/>
  <c r="N15" i="5"/>
  <c r="O13" i="5"/>
  <c r="O15" i="5"/>
  <c r="O17" i="5"/>
  <c r="O19" i="5"/>
  <c r="L13" i="5"/>
  <c r="L15" i="5"/>
  <c r="L17" i="5"/>
  <c r="L19" i="5"/>
  <c r="M13" i="5"/>
  <c r="M15" i="5"/>
  <c r="M17" i="5"/>
  <c r="M19" i="5"/>
  <c r="R16" i="5"/>
  <c r="N16" i="5"/>
  <c r="R15" i="5"/>
  <c r="N13" i="5"/>
  <c r="S13" i="5"/>
  <c r="S15" i="5"/>
  <c r="S17" i="5"/>
  <c r="S19" i="5"/>
  <c r="P13" i="5"/>
  <c r="P15" i="5"/>
  <c r="P17" i="5"/>
  <c r="P19" i="5"/>
  <c r="Q13" i="5"/>
  <c r="Q15" i="5"/>
  <c r="Q17" i="5"/>
  <c r="Q19" i="5"/>
  <c r="R14" i="5"/>
  <c r="N14" i="5"/>
  <c r="R13" i="5"/>
  <c r="N19" i="5"/>
  <c r="O12" i="5"/>
  <c r="O14" i="5"/>
  <c r="O16" i="5"/>
  <c r="O18" i="5"/>
  <c r="L12" i="5"/>
  <c r="L14" i="5"/>
  <c r="L16" i="5"/>
  <c r="L18" i="5"/>
  <c r="M12" i="5"/>
  <c r="M14" i="5"/>
  <c r="M16" i="5"/>
  <c r="M18" i="5"/>
  <c r="R12" i="5"/>
  <c r="N12" i="5"/>
  <c r="R19" i="5"/>
  <c r="N17" i="5"/>
  <c r="S12" i="5"/>
  <c r="S14" i="5"/>
  <c r="S16" i="5"/>
  <c r="S18" i="5"/>
  <c r="P12" i="5"/>
  <c r="P14" i="5"/>
  <c r="P16" i="5"/>
  <c r="P18" i="5"/>
  <c r="Q12" i="5"/>
  <c r="Q14" i="5"/>
  <c r="Q16" i="5"/>
  <c r="T4" i="5"/>
  <c r="T6" i="5"/>
  <c r="T5" i="5"/>
  <c r="O18" i="4"/>
  <c r="L18" i="4"/>
  <c r="N12" i="4"/>
  <c r="O12" i="4"/>
  <c r="L12" i="4"/>
  <c r="L24" i="4" s="1" a="1"/>
  <c r="R16" i="4"/>
  <c r="R19" i="4"/>
  <c r="O14" i="4"/>
  <c r="L14" i="4"/>
  <c r="M14" i="4"/>
  <c r="N17" i="4"/>
  <c r="M18" i="4"/>
  <c r="M12" i="4"/>
  <c r="R13" i="4"/>
  <c r="N19" i="4"/>
  <c r="O16" i="4"/>
  <c r="L16" i="4"/>
  <c r="M16" i="4"/>
  <c r="M15" i="4"/>
  <c r="M17" i="4"/>
  <c r="M19" i="4"/>
  <c r="R12" i="4"/>
  <c r="N16" i="4"/>
  <c r="S12" i="4"/>
  <c r="S14" i="4"/>
  <c r="S16" i="4"/>
  <c r="S18" i="4"/>
  <c r="P12" i="4"/>
  <c r="P14" i="4"/>
  <c r="P16" i="4"/>
  <c r="P18" i="4"/>
  <c r="Q12" i="4"/>
  <c r="Q14" i="4"/>
  <c r="Q16" i="4"/>
  <c r="Q18" i="4"/>
  <c r="R14" i="4"/>
  <c r="N18" i="4"/>
  <c r="R17" i="4"/>
  <c r="N15" i="4"/>
  <c r="O13" i="4"/>
  <c r="O15" i="4"/>
  <c r="O17" i="4"/>
  <c r="O19" i="4"/>
  <c r="L13" i="4"/>
  <c r="L15" i="4"/>
  <c r="L17" i="4"/>
  <c r="L19" i="4"/>
  <c r="M13" i="4"/>
  <c r="R15" i="4"/>
  <c r="N13" i="4"/>
  <c r="S13" i="4"/>
  <c r="S15" i="4"/>
  <c r="S17" i="4"/>
  <c r="S19" i="4"/>
  <c r="P13" i="4"/>
  <c r="P15" i="4"/>
  <c r="P17" i="4"/>
  <c r="P19" i="4"/>
  <c r="Q13" i="4"/>
  <c r="Q15" i="4"/>
  <c r="Q17" i="4"/>
  <c r="Q19" i="4"/>
  <c r="N14" i="4"/>
  <c r="T5" i="4"/>
  <c r="T4" i="4"/>
  <c r="T6" i="4"/>
  <c r="L24" i="3" a="1"/>
  <c r="T4" i="3"/>
  <c r="T6" i="3"/>
  <c r="T5" i="3"/>
  <c r="Q14" i="2"/>
  <c r="Q16" i="2"/>
  <c r="Q18" i="2"/>
  <c r="S12" i="2"/>
  <c r="S14" i="2"/>
  <c r="S16" i="2"/>
  <c r="S18" i="2"/>
  <c r="P12" i="2"/>
  <c r="P14" i="2"/>
  <c r="P16" i="2"/>
  <c r="P18" i="2"/>
  <c r="R12" i="2"/>
  <c r="R14" i="2"/>
  <c r="R16" i="2"/>
  <c r="R18" i="2"/>
  <c r="M13" i="2"/>
  <c r="M15" i="2"/>
  <c r="M17" i="2"/>
  <c r="M19" i="2"/>
  <c r="O13" i="2"/>
  <c r="O15" i="2"/>
  <c r="O17" i="2"/>
  <c r="O19" i="2"/>
  <c r="L13" i="2"/>
  <c r="L15" i="2"/>
  <c r="L17" i="2"/>
  <c r="L19" i="2"/>
  <c r="N13" i="2"/>
  <c r="N15" i="2"/>
  <c r="N17" i="2"/>
  <c r="N19" i="2"/>
  <c r="T6" i="19" l="1"/>
  <c r="L24" i="38" a="1"/>
  <c r="L24" i="45" a="1"/>
  <c r="L24" i="5" a="1"/>
  <c r="L24" i="13" a="1"/>
  <c r="L24" i="37" a="1"/>
  <c r="L24" i="14" a="1"/>
  <c r="L24" i="20" a="1"/>
  <c r="L24" i="40" a="1"/>
  <c r="T4" i="2"/>
  <c r="T5" i="2"/>
  <c r="T6" i="2"/>
  <c r="L24" i="2" a="1"/>
  <c r="M24" i="2" s="1"/>
  <c r="T5" i="32"/>
  <c r="T6" i="32"/>
  <c r="T4" i="32"/>
  <c r="L24" i="44" a="1"/>
  <c r="R30" i="44" s="1"/>
  <c r="L24" i="43" a="1"/>
  <c r="N30" i="43" s="1"/>
  <c r="L24" i="42" a="1"/>
  <c r="R31" i="42" s="1"/>
  <c r="L24" i="41" a="1"/>
  <c r="N30" i="41" s="1"/>
  <c r="N30" i="40"/>
  <c r="N28" i="40"/>
  <c r="N26" i="40"/>
  <c r="N24" i="40"/>
  <c r="Q30" i="40"/>
  <c r="Q28" i="40"/>
  <c r="Q26" i="40"/>
  <c r="Q24" i="40"/>
  <c r="P30" i="40"/>
  <c r="P28" i="40"/>
  <c r="P26" i="40"/>
  <c r="P24" i="40"/>
  <c r="S30" i="40"/>
  <c r="S28" i="40"/>
  <c r="O26" i="40"/>
  <c r="O24" i="40"/>
  <c r="N31" i="40"/>
  <c r="N29" i="40"/>
  <c r="N27" i="40"/>
  <c r="N25" i="40"/>
  <c r="Q31" i="40"/>
  <c r="Q29" i="40"/>
  <c r="Q27" i="40"/>
  <c r="Q25" i="40"/>
  <c r="P31" i="40"/>
  <c r="P29" i="40"/>
  <c r="P27" i="40"/>
  <c r="P25" i="40"/>
  <c r="S31" i="40"/>
  <c r="S29" i="40"/>
  <c r="O27" i="40"/>
  <c r="O25" i="40"/>
  <c r="R31" i="40"/>
  <c r="R29" i="40"/>
  <c r="R27" i="40"/>
  <c r="R25" i="40"/>
  <c r="O28" i="40"/>
  <c r="M30" i="40"/>
  <c r="M28" i="40"/>
  <c r="M26" i="40"/>
  <c r="M24" i="40"/>
  <c r="L30" i="40"/>
  <c r="L28" i="40"/>
  <c r="L26" i="40"/>
  <c r="L24" i="40"/>
  <c r="O30" i="40"/>
  <c r="S27" i="40"/>
  <c r="S25" i="40"/>
  <c r="R30" i="40"/>
  <c r="R28" i="40"/>
  <c r="R26" i="40"/>
  <c r="R24" i="40"/>
  <c r="M31" i="40"/>
  <c r="M29" i="40"/>
  <c r="M27" i="40"/>
  <c r="M25" i="40"/>
  <c r="L31" i="40"/>
  <c r="L29" i="40"/>
  <c r="L27" i="40"/>
  <c r="L25" i="40"/>
  <c r="O31" i="40"/>
  <c r="O29" i="40"/>
  <c r="S26" i="40"/>
  <c r="S24" i="40"/>
  <c r="L24" i="39" a="1"/>
  <c r="R31" i="37"/>
  <c r="R29" i="37"/>
  <c r="R27" i="37"/>
  <c r="R25" i="37"/>
  <c r="S31" i="37"/>
  <c r="O29" i="37"/>
  <c r="S24" i="37"/>
  <c r="M30" i="37"/>
  <c r="M28" i="37"/>
  <c r="M26" i="37"/>
  <c r="M24" i="37"/>
  <c r="O25" i="37"/>
  <c r="L30" i="37"/>
  <c r="L28" i="37"/>
  <c r="L26" i="37"/>
  <c r="L24" i="37"/>
  <c r="N31" i="37"/>
  <c r="N29" i="37"/>
  <c r="N27" i="37"/>
  <c r="N25" i="37"/>
  <c r="S30" i="37"/>
  <c r="S28" i="37"/>
  <c r="Q31" i="37"/>
  <c r="Q29" i="37"/>
  <c r="Q27" i="37"/>
  <c r="Q25" i="37"/>
  <c r="O31" i="37"/>
  <c r="P31" i="37"/>
  <c r="P29" i="37"/>
  <c r="P27" i="37"/>
  <c r="P25" i="37"/>
  <c r="S27" i="37"/>
  <c r="R30" i="37"/>
  <c r="R28" i="37"/>
  <c r="R26" i="37"/>
  <c r="R24" i="37"/>
  <c r="O30" i="37"/>
  <c r="O27" i="37"/>
  <c r="M31" i="37"/>
  <c r="M29" i="37"/>
  <c r="M27" i="37"/>
  <c r="M25" i="37"/>
  <c r="O28" i="37"/>
  <c r="L31" i="37"/>
  <c r="L29" i="37"/>
  <c r="L27" i="37"/>
  <c r="L25" i="37"/>
  <c r="S25" i="37"/>
  <c r="N30" i="37"/>
  <c r="N28" i="37"/>
  <c r="N26" i="37"/>
  <c r="N24" i="37"/>
  <c r="S29" i="37"/>
  <c r="O26" i="37"/>
  <c r="Q30" i="37"/>
  <c r="Q28" i="37"/>
  <c r="Q26" i="37"/>
  <c r="Q24" i="37"/>
  <c r="S26" i="37"/>
  <c r="P30" i="37"/>
  <c r="P28" i="37"/>
  <c r="P26" i="37"/>
  <c r="P24" i="37"/>
  <c r="O24" i="37"/>
  <c r="L24" i="36" a="1"/>
  <c r="L24" i="35" a="1"/>
  <c r="L24" i="34" a="1"/>
  <c r="S25" i="33"/>
  <c r="O28" i="33"/>
  <c r="O30" i="33"/>
  <c r="L25" i="33"/>
  <c r="L27" i="33"/>
  <c r="L29" i="33"/>
  <c r="L31" i="33"/>
  <c r="Q24" i="33"/>
  <c r="Q26" i="33"/>
  <c r="Q28" i="33"/>
  <c r="Q30" i="33"/>
  <c r="O25" i="33"/>
  <c r="R24" i="33"/>
  <c r="R26" i="33"/>
  <c r="R28" i="33"/>
  <c r="L24" i="32" a="1"/>
  <c r="N31" i="32" s="1"/>
  <c r="L24" i="31" a="1"/>
  <c r="R30" i="31" s="1"/>
  <c r="L24" i="30" a="1"/>
  <c r="N30" i="30" s="1"/>
  <c r="W4" i="29" a="1"/>
  <c r="R31" i="45"/>
  <c r="N31" i="45"/>
  <c r="R30" i="45"/>
  <c r="N30" i="45"/>
  <c r="R29" i="45"/>
  <c r="N29" i="45"/>
  <c r="R28" i="45"/>
  <c r="N28" i="45"/>
  <c r="R27" i="45"/>
  <c r="N27" i="45"/>
  <c r="R26" i="45"/>
  <c r="N26" i="45"/>
  <c r="R25" i="45"/>
  <c r="N25" i="45"/>
  <c r="R24" i="45"/>
  <c r="N24" i="45"/>
  <c r="S31" i="45"/>
  <c r="S30" i="45"/>
  <c r="O30" i="45"/>
  <c r="S29" i="45"/>
  <c r="O28" i="45"/>
  <c r="O27" i="45"/>
  <c r="S25" i="45"/>
  <c r="O24" i="45"/>
  <c r="Q31" i="45"/>
  <c r="M31" i="45"/>
  <c r="Q30" i="45"/>
  <c r="M30" i="45"/>
  <c r="Q29" i="45"/>
  <c r="M29" i="45"/>
  <c r="Q28" i="45"/>
  <c r="M28" i="45"/>
  <c r="Q27" i="45"/>
  <c r="M27" i="45"/>
  <c r="Q26" i="45"/>
  <c r="M26" i="45"/>
  <c r="Q25" i="45"/>
  <c r="M25" i="45"/>
  <c r="Q24" i="45"/>
  <c r="M24" i="45"/>
  <c r="O31" i="45"/>
  <c r="S28" i="45"/>
  <c r="S26" i="45"/>
  <c r="O25" i="45"/>
  <c r="P31" i="45"/>
  <c r="L31" i="45"/>
  <c r="P30" i="45"/>
  <c r="L30" i="45"/>
  <c r="P29" i="45"/>
  <c r="L29" i="45"/>
  <c r="P28" i="45"/>
  <c r="L28" i="45"/>
  <c r="P27" i="45"/>
  <c r="L27" i="45"/>
  <c r="P26" i="45"/>
  <c r="L26" i="45"/>
  <c r="P25" i="45"/>
  <c r="L25" i="45"/>
  <c r="P24" i="45"/>
  <c r="L24" i="45"/>
  <c r="O29" i="45"/>
  <c r="S27" i="45"/>
  <c r="O26" i="45"/>
  <c r="S24" i="45"/>
  <c r="R31" i="44"/>
  <c r="N31" i="44"/>
  <c r="N30" i="44"/>
  <c r="R29" i="44"/>
  <c r="N29" i="44"/>
  <c r="N28" i="44"/>
  <c r="R27" i="44"/>
  <c r="N27" i="44"/>
  <c r="N26" i="44"/>
  <c r="R25" i="44"/>
  <c r="N25" i="44"/>
  <c r="N24" i="44"/>
  <c r="O31" i="44"/>
  <c r="S26" i="44"/>
  <c r="Q31" i="44"/>
  <c r="M31" i="44"/>
  <c r="Q30" i="44"/>
  <c r="Q29" i="44"/>
  <c r="M29" i="44"/>
  <c r="Q28" i="44"/>
  <c r="Q27" i="44"/>
  <c r="M27" i="44"/>
  <c r="Q26" i="44"/>
  <c r="Q25" i="44"/>
  <c r="M25" i="44"/>
  <c r="Q24" i="44"/>
  <c r="S31" i="44"/>
  <c r="S30" i="44"/>
  <c r="O30" i="44"/>
  <c r="S28" i="44"/>
  <c r="O28" i="44"/>
  <c r="O27" i="44"/>
  <c r="O24" i="44"/>
  <c r="P31" i="44"/>
  <c r="L31" i="44"/>
  <c r="L30" i="44"/>
  <c r="P29" i="44"/>
  <c r="L29" i="44"/>
  <c r="L28" i="44"/>
  <c r="P27" i="44"/>
  <c r="L27" i="44"/>
  <c r="L26" i="44"/>
  <c r="P25" i="44"/>
  <c r="L25" i="44"/>
  <c r="L24" i="44"/>
  <c r="O29" i="44"/>
  <c r="S27" i="44"/>
  <c r="S24" i="44"/>
  <c r="R31" i="43"/>
  <c r="N31" i="43"/>
  <c r="R30" i="43"/>
  <c r="R29" i="43"/>
  <c r="N29" i="43"/>
  <c r="R28" i="43"/>
  <c r="R27" i="43"/>
  <c r="N27" i="43"/>
  <c r="R26" i="43"/>
  <c r="R25" i="43"/>
  <c r="N25" i="43"/>
  <c r="R24" i="43"/>
  <c r="S31" i="43"/>
  <c r="S30" i="43"/>
  <c r="O30" i="43"/>
  <c r="S28" i="43"/>
  <c r="S27" i="43"/>
  <c r="S26" i="43"/>
  <c r="O24" i="43"/>
  <c r="Q31" i="43"/>
  <c r="M31" i="43"/>
  <c r="M30" i="43"/>
  <c r="Q29" i="43"/>
  <c r="M29" i="43"/>
  <c r="M28" i="43"/>
  <c r="Q27" i="43"/>
  <c r="M27" i="43"/>
  <c r="M26" i="43"/>
  <c r="Q25" i="43"/>
  <c r="M25" i="43"/>
  <c r="M24" i="43"/>
  <c r="O31" i="43"/>
  <c r="O26" i="43"/>
  <c r="L31" i="43"/>
  <c r="P30" i="43"/>
  <c r="L30" i="43"/>
  <c r="L29" i="43"/>
  <c r="P28" i="43"/>
  <c r="L28" i="43"/>
  <c r="L27" i="43"/>
  <c r="P26" i="43"/>
  <c r="L26" i="43"/>
  <c r="L25" i="43"/>
  <c r="P24" i="43"/>
  <c r="L24" i="43"/>
  <c r="O28" i="43"/>
  <c r="O27" i="43"/>
  <c r="S25" i="43"/>
  <c r="N31" i="42"/>
  <c r="R30" i="42"/>
  <c r="N30" i="42"/>
  <c r="N29" i="42"/>
  <c r="R28" i="42"/>
  <c r="N28" i="42"/>
  <c r="N27" i="42"/>
  <c r="R26" i="42"/>
  <c r="N26" i="42"/>
  <c r="N25" i="42"/>
  <c r="R24" i="42"/>
  <c r="N24" i="42"/>
  <c r="O27" i="42"/>
  <c r="O25" i="42"/>
  <c r="Q31" i="42"/>
  <c r="Q30" i="42"/>
  <c r="M30" i="42"/>
  <c r="Q29" i="42"/>
  <c r="Q28" i="42"/>
  <c r="M28" i="42"/>
  <c r="Q27" i="42"/>
  <c r="Q26" i="42"/>
  <c r="M26" i="42"/>
  <c r="Q25" i="42"/>
  <c r="Q24" i="42"/>
  <c r="M24" i="42"/>
  <c r="S31" i="42"/>
  <c r="O30" i="42"/>
  <c r="S29" i="42"/>
  <c r="O29" i="42"/>
  <c r="S27" i="42"/>
  <c r="O26" i="42"/>
  <c r="S24" i="42"/>
  <c r="L31" i="42"/>
  <c r="P30" i="42"/>
  <c r="L30" i="42"/>
  <c r="L29" i="42"/>
  <c r="P28" i="42"/>
  <c r="L28" i="42"/>
  <c r="L27" i="42"/>
  <c r="P26" i="42"/>
  <c r="L26" i="42"/>
  <c r="L25" i="42"/>
  <c r="P24" i="42"/>
  <c r="L24" i="42"/>
  <c r="S26" i="42"/>
  <c r="S25" i="42"/>
  <c r="O24" i="42"/>
  <c r="R31" i="41"/>
  <c r="N31" i="41"/>
  <c r="R30" i="41"/>
  <c r="R29" i="41"/>
  <c r="N29" i="41"/>
  <c r="R28" i="41"/>
  <c r="R27" i="41"/>
  <c r="N27" i="41"/>
  <c r="R26" i="41"/>
  <c r="R25" i="41"/>
  <c r="N25" i="41"/>
  <c r="R24" i="41"/>
  <c r="S25" i="41"/>
  <c r="Q31" i="41"/>
  <c r="M31" i="41"/>
  <c r="M30" i="41"/>
  <c r="Q29" i="41"/>
  <c r="M29" i="41"/>
  <c r="Q28" i="41"/>
  <c r="M28" i="41"/>
  <c r="Q27" i="41"/>
  <c r="M27" i="41"/>
  <c r="Q26" i="41"/>
  <c r="M26" i="41"/>
  <c r="Q25" i="41"/>
  <c r="M25" i="41"/>
  <c r="Q24" i="41"/>
  <c r="M24" i="41"/>
  <c r="S31" i="41"/>
  <c r="O31" i="41"/>
  <c r="S30" i="41"/>
  <c r="O30" i="41"/>
  <c r="S29" i="41"/>
  <c r="O29" i="41"/>
  <c r="S28" i="41"/>
  <c r="O28" i="41"/>
  <c r="S27" i="41"/>
  <c r="O27" i="41"/>
  <c r="S26" i="41"/>
  <c r="O26" i="41"/>
  <c r="O25" i="41"/>
  <c r="S24" i="41"/>
  <c r="O24" i="41"/>
  <c r="P31" i="41"/>
  <c r="L31" i="41"/>
  <c r="P30" i="41"/>
  <c r="L30" i="41"/>
  <c r="P29" i="41"/>
  <c r="L29" i="41"/>
  <c r="P28" i="41"/>
  <c r="L28" i="41"/>
  <c r="P27" i="41"/>
  <c r="L27" i="41"/>
  <c r="P26" i="41"/>
  <c r="L26" i="41"/>
  <c r="P25" i="41"/>
  <c r="L25" i="41"/>
  <c r="P24" i="41"/>
  <c r="L24" i="41"/>
  <c r="R31" i="39"/>
  <c r="N31" i="39"/>
  <c r="R30" i="39"/>
  <c r="N30" i="39"/>
  <c r="R29" i="39"/>
  <c r="N29" i="39"/>
  <c r="R28" i="39"/>
  <c r="N28" i="39"/>
  <c r="R27" i="39"/>
  <c r="N27" i="39"/>
  <c r="R26" i="39"/>
  <c r="N26" i="39"/>
  <c r="R25" i="39"/>
  <c r="N25" i="39"/>
  <c r="R24" i="39"/>
  <c r="N24" i="39"/>
  <c r="S31" i="39"/>
  <c r="S25" i="39"/>
  <c r="O24" i="39"/>
  <c r="Q31" i="39"/>
  <c r="M31" i="39"/>
  <c r="Q30" i="39"/>
  <c r="M30" i="39"/>
  <c r="Q29" i="39"/>
  <c r="M29" i="39"/>
  <c r="Q28" i="39"/>
  <c r="M28" i="39"/>
  <c r="Q27" i="39"/>
  <c r="M27" i="39"/>
  <c r="Q26" i="39"/>
  <c r="M26" i="39"/>
  <c r="Q25" i="39"/>
  <c r="M25" i="39"/>
  <c r="Q24" i="39"/>
  <c r="M24" i="39"/>
  <c r="O31" i="39"/>
  <c r="P31" i="39"/>
  <c r="L31" i="39"/>
  <c r="P30" i="39"/>
  <c r="L30" i="39"/>
  <c r="P29" i="39"/>
  <c r="L29" i="39"/>
  <c r="P28" i="39"/>
  <c r="L28" i="39"/>
  <c r="P27" i="39"/>
  <c r="L27" i="39"/>
  <c r="P26" i="39"/>
  <c r="L26" i="39"/>
  <c r="P25" i="39"/>
  <c r="L25" i="39"/>
  <c r="P24" i="39"/>
  <c r="L24" i="39"/>
  <c r="S30" i="39"/>
  <c r="O30" i="39"/>
  <c r="S29" i="39"/>
  <c r="O29" i="39"/>
  <c r="S28" i="39"/>
  <c r="O28" i="39"/>
  <c r="S27" i="39"/>
  <c r="O27" i="39"/>
  <c r="S26" i="39"/>
  <c r="O26" i="39"/>
  <c r="O25" i="39"/>
  <c r="S24" i="39"/>
  <c r="R31" i="38"/>
  <c r="N31" i="38"/>
  <c r="R30" i="38"/>
  <c r="N30" i="38"/>
  <c r="R29" i="38"/>
  <c r="N29" i="38"/>
  <c r="R28" i="38"/>
  <c r="N28" i="38"/>
  <c r="R27" i="38"/>
  <c r="N27" i="38"/>
  <c r="R26" i="38"/>
  <c r="N26" i="38"/>
  <c r="R25" i="38"/>
  <c r="N25" i="38"/>
  <c r="R24" i="38"/>
  <c r="N24" i="38"/>
  <c r="O31" i="38"/>
  <c r="O26" i="38"/>
  <c r="O24" i="38"/>
  <c r="Q31" i="38"/>
  <c r="M31" i="38"/>
  <c r="Q30" i="38"/>
  <c r="M30" i="38"/>
  <c r="Q29" i="38"/>
  <c r="M29" i="38"/>
  <c r="Q28" i="38"/>
  <c r="M28" i="38"/>
  <c r="Q27" i="38"/>
  <c r="M27" i="38"/>
  <c r="Q26" i="38"/>
  <c r="M26" i="38"/>
  <c r="Q25" i="38"/>
  <c r="M25" i="38"/>
  <c r="Q24" i="38"/>
  <c r="M24" i="38"/>
  <c r="S31" i="38"/>
  <c r="S30" i="38"/>
  <c r="O30" i="38"/>
  <c r="S29" i="38"/>
  <c r="S28" i="38"/>
  <c r="S27" i="38"/>
  <c r="S26" i="38"/>
  <c r="O25" i="38"/>
  <c r="S24" i="38"/>
  <c r="P31" i="38"/>
  <c r="L31" i="38"/>
  <c r="P30" i="38"/>
  <c r="L30" i="38"/>
  <c r="P29" i="38"/>
  <c r="L29" i="38"/>
  <c r="P28" i="38"/>
  <c r="L28" i="38"/>
  <c r="P27" i="38"/>
  <c r="L27" i="38"/>
  <c r="P26" i="38"/>
  <c r="L26" i="38"/>
  <c r="P25" i="38"/>
  <c r="L25" i="38"/>
  <c r="P24" i="38"/>
  <c r="L24" i="38"/>
  <c r="O29" i="38"/>
  <c r="O28" i="38"/>
  <c r="O27" i="38"/>
  <c r="S25" i="38"/>
  <c r="R31" i="36"/>
  <c r="N31" i="36"/>
  <c r="R30" i="36"/>
  <c r="N30" i="36"/>
  <c r="R29" i="36"/>
  <c r="N29" i="36"/>
  <c r="R28" i="36"/>
  <c r="N28" i="36"/>
  <c r="R27" i="36"/>
  <c r="N27" i="36"/>
  <c r="R26" i="36"/>
  <c r="N26" i="36"/>
  <c r="R25" i="36"/>
  <c r="N25" i="36"/>
  <c r="R24" i="36"/>
  <c r="N24" i="36"/>
  <c r="O31" i="36"/>
  <c r="S30" i="36"/>
  <c r="S29" i="36"/>
  <c r="S28" i="36"/>
  <c r="S27" i="36"/>
  <c r="S26" i="36"/>
  <c r="S24" i="36"/>
  <c r="Q31" i="36"/>
  <c r="M31" i="36"/>
  <c r="Q30" i="36"/>
  <c r="M30" i="36"/>
  <c r="Q29" i="36"/>
  <c r="M29" i="36"/>
  <c r="Q28" i="36"/>
  <c r="M28" i="36"/>
  <c r="Q27" i="36"/>
  <c r="M27" i="36"/>
  <c r="Q26" i="36"/>
  <c r="M26" i="36"/>
  <c r="Q25" i="36"/>
  <c r="M25" i="36"/>
  <c r="Q24" i="36"/>
  <c r="M24" i="36"/>
  <c r="S31" i="36"/>
  <c r="O30" i="36"/>
  <c r="O29" i="36"/>
  <c r="O28" i="36"/>
  <c r="O27" i="36"/>
  <c r="O26" i="36"/>
  <c r="O25" i="36"/>
  <c r="O24" i="36"/>
  <c r="P31" i="36"/>
  <c r="L31" i="36"/>
  <c r="P30" i="36"/>
  <c r="L30" i="36"/>
  <c r="P29" i="36"/>
  <c r="L29" i="36"/>
  <c r="P28" i="36"/>
  <c r="L28" i="36"/>
  <c r="P27" i="36"/>
  <c r="L27" i="36"/>
  <c r="P26" i="36"/>
  <c r="L26" i="36"/>
  <c r="P25" i="36"/>
  <c r="L25" i="36"/>
  <c r="P24" i="36"/>
  <c r="L24" i="36"/>
  <c r="S25" i="36"/>
  <c r="R31" i="34"/>
  <c r="N31" i="34"/>
  <c r="R30" i="34"/>
  <c r="N30" i="34"/>
  <c r="R29" i="34"/>
  <c r="N29" i="34"/>
  <c r="R28" i="34"/>
  <c r="N28" i="34"/>
  <c r="R27" i="34"/>
  <c r="N27" i="34"/>
  <c r="R26" i="34"/>
  <c r="N26" i="34"/>
  <c r="R25" i="34"/>
  <c r="N25" i="34"/>
  <c r="R24" i="34"/>
  <c r="N24" i="34"/>
  <c r="S31" i="34"/>
  <c r="S30" i="34"/>
  <c r="O30" i="34"/>
  <c r="S29" i="34"/>
  <c r="S28" i="34"/>
  <c r="S27" i="34"/>
  <c r="S26" i="34"/>
  <c r="S25" i="34"/>
  <c r="O24" i="34"/>
  <c r="Q31" i="34"/>
  <c r="M31" i="34"/>
  <c r="Q30" i="34"/>
  <c r="M30" i="34"/>
  <c r="Q29" i="34"/>
  <c r="M29" i="34"/>
  <c r="Q28" i="34"/>
  <c r="M28" i="34"/>
  <c r="Q27" i="34"/>
  <c r="M27" i="34"/>
  <c r="Q26" i="34"/>
  <c r="M26" i="34"/>
  <c r="Q25" i="34"/>
  <c r="M25" i="34"/>
  <c r="Q24" i="34"/>
  <c r="M24" i="34"/>
  <c r="O29" i="34"/>
  <c r="O28" i="34"/>
  <c r="O26" i="34"/>
  <c r="O25" i="34"/>
  <c r="P31" i="34"/>
  <c r="L31" i="34"/>
  <c r="P30" i="34"/>
  <c r="L30" i="34"/>
  <c r="P29" i="34"/>
  <c r="L29" i="34"/>
  <c r="P28" i="34"/>
  <c r="L28" i="34"/>
  <c r="P27" i="34"/>
  <c r="L27" i="34"/>
  <c r="P26" i="34"/>
  <c r="L26" i="34"/>
  <c r="P25" i="34"/>
  <c r="L25" i="34"/>
  <c r="P24" i="34"/>
  <c r="L24" i="34"/>
  <c r="O31" i="34"/>
  <c r="O27" i="34"/>
  <c r="S24" i="34"/>
  <c r="R31" i="31"/>
  <c r="N31" i="31"/>
  <c r="N30" i="31"/>
  <c r="R29" i="31"/>
  <c r="N29" i="31"/>
  <c r="N28" i="31"/>
  <c r="R27" i="31"/>
  <c r="N27" i="31"/>
  <c r="N26" i="31"/>
  <c r="R25" i="31"/>
  <c r="N25" i="31"/>
  <c r="N24" i="31"/>
  <c r="O31" i="31"/>
  <c r="S30" i="31"/>
  <c r="S29" i="31"/>
  <c r="O29" i="31"/>
  <c r="S27" i="31"/>
  <c r="O25" i="31"/>
  <c r="O24" i="31"/>
  <c r="Q31" i="31"/>
  <c r="Q30" i="31"/>
  <c r="M30" i="31"/>
  <c r="Q29" i="31"/>
  <c r="Q28" i="31"/>
  <c r="M28" i="31"/>
  <c r="Q27" i="31"/>
  <c r="Q26" i="31"/>
  <c r="M26" i="31"/>
  <c r="Q25" i="31"/>
  <c r="Q24" i="31"/>
  <c r="M24" i="31"/>
  <c r="S31" i="31"/>
  <c r="O26" i="31"/>
  <c r="S24" i="31"/>
  <c r="P31" i="31"/>
  <c r="P30" i="31"/>
  <c r="L30" i="31"/>
  <c r="P29" i="31"/>
  <c r="P28" i="31"/>
  <c r="L28" i="31"/>
  <c r="P27" i="31"/>
  <c r="P26" i="31"/>
  <c r="L26" i="31"/>
  <c r="P25" i="31"/>
  <c r="P24" i="31"/>
  <c r="L24" i="31"/>
  <c r="S28" i="31"/>
  <c r="S25" i="31"/>
  <c r="R31" i="30"/>
  <c r="N31" i="30"/>
  <c r="R30" i="30"/>
  <c r="R29" i="30"/>
  <c r="N29" i="30"/>
  <c r="R28" i="30"/>
  <c r="R27" i="30"/>
  <c r="N27" i="30"/>
  <c r="R26" i="30"/>
  <c r="R25" i="30"/>
  <c r="N25" i="30"/>
  <c r="R24" i="30"/>
  <c r="P28" i="30"/>
  <c r="Q31" i="30"/>
  <c r="M31" i="30"/>
  <c r="M30" i="30"/>
  <c r="Q29" i="30"/>
  <c r="M29" i="30"/>
  <c r="M28" i="30"/>
  <c r="Q27" i="30"/>
  <c r="M27" i="30"/>
  <c r="M26" i="30"/>
  <c r="Q25" i="30"/>
  <c r="M25" i="30"/>
  <c r="M24" i="30"/>
  <c r="L31" i="30"/>
  <c r="S29" i="30"/>
  <c r="P31" i="30"/>
  <c r="P30" i="30"/>
  <c r="L30" i="30"/>
  <c r="L29" i="30"/>
  <c r="L28" i="30"/>
  <c r="P27" i="30"/>
  <c r="P26" i="30"/>
  <c r="L26" i="30"/>
  <c r="P25" i="30"/>
  <c r="P24" i="30"/>
  <c r="L24" i="30"/>
  <c r="S31" i="30"/>
  <c r="S30" i="30"/>
  <c r="O30" i="30"/>
  <c r="O28" i="30"/>
  <c r="O24" i="30"/>
  <c r="O25" i="30"/>
  <c r="S26" i="30"/>
  <c r="S25" i="30"/>
  <c r="O27" i="30"/>
  <c r="S28" i="30"/>
  <c r="S24" i="30"/>
  <c r="AA6" i="29"/>
  <c r="W6" i="29"/>
  <c r="AA5" i="29"/>
  <c r="W5" i="29"/>
  <c r="AA4" i="29"/>
  <c r="W4" i="29"/>
  <c r="AD6" i="29"/>
  <c r="AD12" i="29" s="1"/>
  <c r="AD18" i="29" s="1"/>
  <c r="Z6" i="29"/>
  <c r="AD5" i="29"/>
  <c r="Z5" i="29"/>
  <c r="AD4" i="29"/>
  <c r="Z4" i="29"/>
  <c r="AB6" i="29"/>
  <c r="AB12" i="29" s="1"/>
  <c r="AB18" i="29" s="1"/>
  <c r="AB5" i="29"/>
  <c r="AB4" i="29"/>
  <c r="AB10" i="29" s="1"/>
  <c r="AB16" i="29" s="1"/>
  <c r="X6" i="29"/>
  <c r="AC6" i="29"/>
  <c r="AC12" i="29" s="1"/>
  <c r="AC18" i="29" s="1"/>
  <c r="AC5" i="29"/>
  <c r="AC11" i="29" s="1"/>
  <c r="AC17" i="29" s="1"/>
  <c r="AC4" i="29"/>
  <c r="AC10" i="29" s="1"/>
  <c r="AC16" i="29" s="1"/>
  <c r="Y6" i="29"/>
  <c r="Y12" i="29" s="1"/>
  <c r="Y18" i="29" s="1"/>
  <c r="Y5" i="29"/>
  <c r="Y4" i="29"/>
  <c r="X5" i="29"/>
  <c r="X4" i="29"/>
  <c r="L24" i="28" a="1"/>
  <c r="L24" i="27" a="1"/>
  <c r="R31" i="26"/>
  <c r="N31" i="26"/>
  <c r="R30" i="26"/>
  <c r="N30" i="26"/>
  <c r="R29" i="26"/>
  <c r="N29" i="26"/>
  <c r="R28" i="26"/>
  <c r="N28" i="26"/>
  <c r="R27" i="26"/>
  <c r="N27" i="26"/>
  <c r="R26" i="26"/>
  <c r="N26" i="26"/>
  <c r="R25" i="26"/>
  <c r="N25" i="26"/>
  <c r="R24" i="26"/>
  <c r="N24" i="26"/>
  <c r="L27" i="26"/>
  <c r="L25" i="26"/>
  <c r="L24" i="26"/>
  <c r="Q31" i="26"/>
  <c r="M31" i="26"/>
  <c r="Q30" i="26"/>
  <c r="M30" i="26"/>
  <c r="Q29" i="26"/>
  <c r="M29" i="26"/>
  <c r="Q28" i="26"/>
  <c r="M28" i="26"/>
  <c r="Q27" i="26"/>
  <c r="M27" i="26"/>
  <c r="Q26" i="26"/>
  <c r="M26" i="26"/>
  <c r="Q25" i="26"/>
  <c r="M25" i="26"/>
  <c r="Q24" i="26"/>
  <c r="M24" i="26"/>
  <c r="P31" i="26"/>
  <c r="L31" i="26"/>
  <c r="P30" i="26"/>
  <c r="L30" i="26"/>
  <c r="P29" i="26"/>
  <c r="L29" i="26"/>
  <c r="P28" i="26"/>
  <c r="L28" i="26"/>
  <c r="P27" i="26"/>
  <c r="P26" i="26"/>
  <c r="L26" i="26"/>
  <c r="P25" i="26"/>
  <c r="P24" i="26"/>
  <c r="O31" i="26"/>
  <c r="O29" i="26"/>
  <c r="O27" i="26"/>
  <c r="O25" i="26"/>
  <c r="S30" i="26"/>
  <c r="S28" i="26"/>
  <c r="S26" i="26"/>
  <c r="S24" i="26"/>
  <c r="O30" i="26"/>
  <c r="O28" i="26"/>
  <c r="O26" i="26"/>
  <c r="O24" i="26"/>
  <c r="S31" i="26"/>
  <c r="S29" i="26"/>
  <c r="S27" i="26"/>
  <c r="S25" i="26"/>
  <c r="L24" i="25" a="1"/>
  <c r="L24" i="24" a="1"/>
  <c r="S29" i="24" s="1"/>
  <c r="O28" i="24"/>
  <c r="S30" i="24"/>
  <c r="O29" i="24"/>
  <c r="P28" i="24"/>
  <c r="L31" i="24"/>
  <c r="M25" i="24"/>
  <c r="M29" i="24"/>
  <c r="M31" i="24"/>
  <c r="P27" i="24"/>
  <c r="N27" i="24"/>
  <c r="N29" i="24"/>
  <c r="N31" i="24"/>
  <c r="O30" i="24"/>
  <c r="S28" i="24"/>
  <c r="O31" i="24"/>
  <c r="P29" i="24"/>
  <c r="P31" i="24"/>
  <c r="Q25" i="24"/>
  <c r="Q29" i="24"/>
  <c r="Q31" i="24"/>
  <c r="L29" i="24"/>
  <c r="R27" i="24"/>
  <c r="R29" i="24"/>
  <c r="R31" i="24"/>
  <c r="O24" i="24"/>
  <c r="S24" i="24"/>
  <c r="O25" i="24"/>
  <c r="L27" i="24"/>
  <c r="L30" i="24"/>
  <c r="M24" i="24"/>
  <c r="M28" i="24"/>
  <c r="M30" i="24"/>
  <c r="L25" i="24"/>
  <c r="N26" i="24"/>
  <c r="N28" i="24"/>
  <c r="L24" i="23" a="1"/>
  <c r="O24" i="23" s="1"/>
  <c r="N30" i="23"/>
  <c r="R30" i="23"/>
  <c r="L24" i="21" a="1"/>
  <c r="R31" i="20"/>
  <c r="R29" i="20"/>
  <c r="R27" i="20"/>
  <c r="R25" i="20"/>
  <c r="P31" i="20"/>
  <c r="P27" i="20"/>
  <c r="Q31" i="20"/>
  <c r="Q29" i="20"/>
  <c r="Q27" i="20"/>
  <c r="Q25" i="20"/>
  <c r="L31" i="20"/>
  <c r="L27" i="20"/>
  <c r="O31" i="20"/>
  <c r="S30" i="20"/>
  <c r="O30" i="20"/>
  <c r="S31" i="20"/>
  <c r="L25" i="20"/>
  <c r="S27" i="20"/>
  <c r="N28" i="20"/>
  <c r="P28" i="20"/>
  <c r="M30" i="20"/>
  <c r="M24" i="20"/>
  <c r="L24" i="20"/>
  <c r="O24" i="20"/>
  <c r="N31" i="20"/>
  <c r="N29" i="20"/>
  <c r="N27" i="20"/>
  <c r="N25" i="20"/>
  <c r="P30" i="20"/>
  <c r="P26" i="20"/>
  <c r="M31" i="20"/>
  <c r="M29" i="20"/>
  <c r="M27" i="20"/>
  <c r="M25" i="20"/>
  <c r="L30" i="20"/>
  <c r="L26" i="20"/>
  <c r="O29" i="20"/>
  <c r="S28" i="20"/>
  <c r="O28" i="20"/>
  <c r="S29" i="20"/>
  <c r="R30" i="20"/>
  <c r="R28" i="20"/>
  <c r="R26" i="20"/>
  <c r="R24" i="20"/>
  <c r="P29" i="20"/>
  <c r="P25" i="20"/>
  <c r="Q30" i="20"/>
  <c r="Q28" i="20"/>
  <c r="Q26" i="20"/>
  <c r="Q24" i="20"/>
  <c r="L29" i="20"/>
  <c r="O27" i="20"/>
  <c r="S26" i="20"/>
  <c r="O26" i="20"/>
  <c r="N30" i="20"/>
  <c r="N26" i="20"/>
  <c r="N24" i="20"/>
  <c r="P24" i="20"/>
  <c r="M28" i="20"/>
  <c r="M26" i="20"/>
  <c r="L28" i="20"/>
  <c r="O25" i="20"/>
  <c r="S24" i="20"/>
  <c r="S25" i="20"/>
  <c r="L24" i="19" a="1"/>
  <c r="L24" i="18" a="1"/>
  <c r="L24" i="17" a="1"/>
  <c r="L24" i="16" a="1"/>
  <c r="R31" i="16" s="1"/>
  <c r="N24" i="16"/>
  <c r="M24" i="16"/>
  <c r="P26" i="16"/>
  <c r="S30" i="16"/>
  <c r="S26" i="16"/>
  <c r="L24" i="15" a="1"/>
  <c r="R31" i="15" s="1"/>
  <c r="R31" i="14"/>
  <c r="N31" i="14"/>
  <c r="R30" i="14"/>
  <c r="N30" i="14"/>
  <c r="R29" i="14"/>
  <c r="N29" i="14"/>
  <c r="R28" i="14"/>
  <c r="N28" i="14"/>
  <c r="R27" i="14"/>
  <c r="N27" i="14"/>
  <c r="R26" i="14"/>
  <c r="N26" i="14"/>
  <c r="R25" i="14"/>
  <c r="N25" i="14"/>
  <c r="R24" i="14"/>
  <c r="N24" i="14"/>
  <c r="Q31" i="14"/>
  <c r="M31" i="14"/>
  <c r="Q30" i="14"/>
  <c r="M30" i="14"/>
  <c r="Q29" i="14"/>
  <c r="M29" i="14"/>
  <c r="Q28" i="14"/>
  <c r="M28" i="14"/>
  <c r="Q27" i="14"/>
  <c r="M27" i="14"/>
  <c r="Q26" i="14"/>
  <c r="M26" i="14"/>
  <c r="Q25" i="14"/>
  <c r="M25" i="14"/>
  <c r="Q24" i="14"/>
  <c r="M24" i="14"/>
  <c r="P31" i="14"/>
  <c r="L31" i="14"/>
  <c r="P30" i="14"/>
  <c r="L30" i="14"/>
  <c r="P29" i="14"/>
  <c r="L29" i="14"/>
  <c r="P28" i="14"/>
  <c r="L28" i="14"/>
  <c r="P27" i="14"/>
  <c r="L27" i="14"/>
  <c r="P26" i="14"/>
  <c r="L26" i="14"/>
  <c r="P25" i="14"/>
  <c r="L25" i="14"/>
  <c r="P24" i="14"/>
  <c r="L24" i="14"/>
  <c r="S31" i="14"/>
  <c r="O31" i="14"/>
  <c r="S30" i="14"/>
  <c r="O30" i="14"/>
  <c r="S29" i="14"/>
  <c r="O29" i="14"/>
  <c r="S28" i="14"/>
  <c r="O28" i="14"/>
  <c r="S27" i="14"/>
  <c r="O27" i="14"/>
  <c r="S26" i="14"/>
  <c r="O26" i="14"/>
  <c r="S25" i="14"/>
  <c r="O25" i="14"/>
  <c r="S24" i="14"/>
  <c r="O24" i="14"/>
  <c r="R31" i="13"/>
  <c r="N31" i="13"/>
  <c r="R30" i="13"/>
  <c r="N30" i="13"/>
  <c r="R29" i="13"/>
  <c r="N29" i="13"/>
  <c r="R28" i="13"/>
  <c r="N28" i="13"/>
  <c r="R27" i="13"/>
  <c r="N27" i="13"/>
  <c r="R26" i="13"/>
  <c r="N26" i="13"/>
  <c r="R25" i="13"/>
  <c r="N25" i="13"/>
  <c r="R24" i="13"/>
  <c r="N24" i="13"/>
  <c r="Q31" i="13"/>
  <c r="M31" i="13"/>
  <c r="Q30" i="13"/>
  <c r="M30" i="13"/>
  <c r="Q29" i="13"/>
  <c r="M29" i="13"/>
  <c r="Q28" i="13"/>
  <c r="M28" i="13"/>
  <c r="Q27" i="13"/>
  <c r="M27" i="13"/>
  <c r="Q26" i="13"/>
  <c r="M26" i="13"/>
  <c r="Q25" i="13"/>
  <c r="M25" i="13"/>
  <c r="Q24" i="13"/>
  <c r="M24" i="13"/>
  <c r="P31" i="13"/>
  <c r="L31" i="13"/>
  <c r="P30" i="13"/>
  <c r="L30" i="13"/>
  <c r="P29" i="13"/>
  <c r="L29" i="13"/>
  <c r="P28" i="13"/>
  <c r="L28" i="13"/>
  <c r="P27" i="13"/>
  <c r="L27" i="13"/>
  <c r="P26" i="13"/>
  <c r="L26" i="13"/>
  <c r="P25" i="13"/>
  <c r="L25" i="13"/>
  <c r="P24" i="13"/>
  <c r="L24" i="13"/>
  <c r="S31" i="13"/>
  <c r="O31" i="13"/>
  <c r="S30" i="13"/>
  <c r="O30" i="13"/>
  <c r="S29" i="13"/>
  <c r="O29" i="13"/>
  <c r="S28" i="13"/>
  <c r="O28" i="13"/>
  <c r="S27" i="13"/>
  <c r="O27" i="13"/>
  <c r="S26" i="13"/>
  <c r="O26" i="13"/>
  <c r="S25" i="13"/>
  <c r="O25" i="13"/>
  <c r="S24" i="13"/>
  <c r="O24" i="13"/>
  <c r="L24" i="12" a="1"/>
  <c r="L24" i="11" a="1"/>
  <c r="R31" i="10"/>
  <c r="N31" i="10"/>
  <c r="R30" i="10"/>
  <c r="N30" i="10"/>
  <c r="R29" i="10"/>
  <c r="N29" i="10"/>
  <c r="R28" i="10"/>
  <c r="N28" i="10"/>
  <c r="R27" i="10"/>
  <c r="N27" i="10"/>
  <c r="R26" i="10"/>
  <c r="N26" i="10"/>
  <c r="R25" i="10"/>
  <c r="N25" i="10"/>
  <c r="R24" i="10"/>
  <c r="N24" i="10"/>
  <c r="Q31" i="10"/>
  <c r="M31" i="10"/>
  <c r="Q30" i="10"/>
  <c r="M30" i="10"/>
  <c r="Q29" i="10"/>
  <c r="M29" i="10"/>
  <c r="Q28" i="10"/>
  <c r="M28" i="10"/>
  <c r="Q27" i="10"/>
  <c r="M27" i="10"/>
  <c r="Q26" i="10"/>
  <c r="M26" i="10"/>
  <c r="Q25" i="10"/>
  <c r="M25" i="10"/>
  <c r="Q24" i="10"/>
  <c r="M24" i="10"/>
  <c r="P31" i="10"/>
  <c r="L31" i="10"/>
  <c r="P30" i="10"/>
  <c r="L30" i="10"/>
  <c r="P29" i="10"/>
  <c r="L29" i="10"/>
  <c r="P28" i="10"/>
  <c r="L28" i="10"/>
  <c r="P27" i="10"/>
  <c r="L27" i="10"/>
  <c r="P26" i="10"/>
  <c r="L26" i="10"/>
  <c r="P25" i="10"/>
  <c r="L25" i="10"/>
  <c r="P24" i="10"/>
  <c r="L24" i="10"/>
  <c r="S31" i="10"/>
  <c r="O31" i="10"/>
  <c r="S30" i="10"/>
  <c r="O30" i="10"/>
  <c r="S29" i="10"/>
  <c r="O29" i="10"/>
  <c r="S28" i="10"/>
  <c r="O28" i="10"/>
  <c r="S27" i="10"/>
  <c r="O27" i="10"/>
  <c r="S26" i="10"/>
  <c r="O26" i="10"/>
  <c r="S25" i="10"/>
  <c r="O25" i="10"/>
  <c r="S24" i="10"/>
  <c r="O24" i="10"/>
  <c r="L24" i="9" a="1"/>
  <c r="R31" i="9" s="1"/>
  <c r="N30" i="9"/>
  <c r="N26" i="9"/>
  <c r="N24" i="9"/>
  <c r="Q30" i="9"/>
  <c r="Q26" i="9"/>
  <c r="Q24" i="9"/>
  <c r="O31" i="9"/>
  <c r="S27" i="9"/>
  <c r="S26" i="9"/>
  <c r="P31" i="9"/>
  <c r="P29" i="9"/>
  <c r="L29" i="9"/>
  <c r="P27" i="9"/>
  <c r="P25" i="9"/>
  <c r="L25" i="9"/>
  <c r="O30" i="9"/>
  <c r="O25" i="9"/>
  <c r="O24" i="9"/>
  <c r="L24" i="8" a="1"/>
  <c r="L24" i="7" a="1"/>
  <c r="L24" i="6" a="1"/>
  <c r="R31" i="5"/>
  <c r="N31" i="5"/>
  <c r="R30" i="5"/>
  <c r="N30" i="5"/>
  <c r="R29" i="5"/>
  <c r="N29" i="5"/>
  <c r="R28" i="5"/>
  <c r="N28" i="5"/>
  <c r="R27" i="5"/>
  <c r="N27" i="5"/>
  <c r="R26" i="5"/>
  <c r="N26" i="5"/>
  <c r="R25" i="5"/>
  <c r="N25" i="5"/>
  <c r="R24" i="5"/>
  <c r="N24" i="5"/>
  <c r="Q31" i="5"/>
  <c r="M31" i="5"/>
  <c r="Q30" i="5"/>
  <c r="M30" i="5"/>
  <c r="Q29" i="5"/>
  <c r="M29" i="5"/>
  <c r="Q28" i="5"/>
  <c r="M28" i="5"/>
  <c r="Q27" i="5"/>
  <c r="M27" i="5"/>
  <c r="Q26" i="5"/>
  <c r="M26" i="5"/>
  <c r="Q25" i="5"/>
  <c r="M25" i="5"/>
  <c r="Q24" i="5"/>
  <c r="M24" i="5"/>
  <c r="S31" i="5"/>
  <c r="O31" i="5"/>
  <c r="S30" i="5"/>
  <c r="S29" i="5"/>
  <c r="O29" i="5"/>
  <c r="O28" i="5"/>
  <c r="O27" i="5"/>
  <c r="P31" i="5"/>
  <c r="L31" i="5"/>
  <c r="P30" i="5"/>
  <c r="L30" i="5"/>
  <c r="P29" i="5"/>
  <c r="L29" i="5"/>
  <c r="P28" i="5"/>
  <c r="L28" i="5"/>
  <c r="P27" i="5"/>
  <c r="L27" i="5"/>
  <c r="P26" i="5"/>
  <c r="L26" i="5"/>
  <c r="P25" i="5"/>
  <c r="L25" i="5"/>
  <c r="P24" i="5"/>
  <c r="L24" i="5"/>
  <c r="O30" i="5"/>
  <c r="S28" i="5"/>
  <c r="S27" i="5"/>
  <c r="S26" i="5"/>
  <c r="S25" i="5"/>
  <c r="S24" i="5"/>
  <c r="O24" i="5"/>
  <c r="O26" i="5"/>
  <c r="O25" i="5"/>
  <c r="R31" i="4"/>
  <c r="N31" i="4"/>
  <c r="R30" i="4"/>
  <c r="N30" i="4"/>
  <c r="R29" i="4"/>
  <c r="N29" i="4"/>
  <c r="R28" i="4"/>
  <c r="N28" i="4"/>
  <c r="R27" i="4"/>
  <c r="N27" i="4"/>
  <c r="R26" i="4"/>
  <c r="N26" i="4"/>
  <c r="R25" i="4"/>
  <c r="N25" i="4"/>
  <c r="R24" i="4"/>
  <c r="N24" i="4"/>
  <c r="S31" i="4"/>
  <c r="O30" i="4"/>
  <c r="S28" i="4"/>
  <c r="S27" i="4"/>
  <c r="S25" i="4"/>
  <c r="Q31" i="4"/>
  <c r="M31" i="4"/>
  <c r="Q30" i="4"/>
  <c r="M30" i="4"/>
  <c r="Q29" i="4"/>
  <c r="M29" i="4"/>
  <c r="Q28" i="4"/>
  <c r="M28" i="4"/>
  <c r="Q27" i="4"/>
  <c r="M27" i="4"/>
  <c r="Q26" i="4"/>
  <c r="M26" i="4"/>
  <c r="Q25" i="4"/>
  <c r="M25" i="4"/>
  <c r="Q24" i="4"/>
  <c r="M24" i="4"/>
  <c r="O29" i="4"/>
  <c r="O27" i="4"/>
  <c r="O25" i="4"/>
  <c r="O24" i="4"/>
  <c r="P31" i="4"/>
  <c r="L31" i="4"/>
  <c r="P30" i="4"/>
  <c r="L30" i="4"/>
  <c r="P29" i="4"/>
  <c r="L29" i="4"/>
  <c r="P28" i="4"/>
  <c r="L28" i="4"/>
  <c r="P27" i="4"/>
  <c r="L27" i="4"/>
  <c r="P26" i="4"/>
  <c r="L26" i="4"/>
  <c r="P25" i="4"/>
  <c r="L25" i="4"/>
  <c r="P24" i="4"/>
  <c r="L24" i="4"/>
  <c r="O31" i="4"/>
  <c r="S30" i="4"/>
  <c r="S29" i="4"/>
  <c r="O28" i="4"/>
  <c r="S26" i="4"/>
  <c r="O26" i="4"/>
  <c r="S24" i="4"/>
  <c r="R31" i="3"/>
  <c r="N31" i="3"/>
  <c r="R30" i="3"/>
  <c r="N30" i="3"/>
  <c r="R29" i="3"/>
  <c r="N29" i="3"/>
  <c r="R28" i="3"/>
  <c r="N28" i="3"/>
  <c r="R27" i="3"/>
  <c r="N27" i="3"/>
  <c r="R26" i="3"/>
  <c r="N26" i="3"/>
  <c r="R25" i="3"/>
  <c r="N25" i="3"/>
  <c r="R24" i="3"/>
  <c r="N24" i="3"/>
  <c r="P31" i="3"/>
  <c r="L31" i="3"/>
  <c r="P30" i="3"/>
  <c r="L30" i="3"/>
  <c r="P29" i="3"/>
  <c r="L29" i="3"/>
  <c r="P28" i="3"/>
  <c r="L28" i="3"/>
  <c r="P27" i="3"/>
  <c r="P26" i="3"/>
  <c r="L26" i="3"/>
  <c r="P25" i="3"/>
  <c r="L25" i="3"/>
  <c r="P24" i="3"/>
  <c r="Q31" i="3"/>
  <c r="M31" i="3"/>
  <c r="Q30" i="3"/>
  <c r="M30" i="3"/>
  <c r="Q29" i="3"/>
  <c r="M29" i="3"/>
  <c r="Q28" i="3"/>
  <c r="M28" i="3"/>
  <c r="Q27" i="3"/>
  <c r="M27" i="3"/>
  <c r="Q26" i="3"/>
  <c r="M26" i="3"/>
  <c r="Q25" i="3"/>
  <c r="M25" i="3"/>
  <c r="Q24" i="3"/>
  <c r="M24" i="3"/>
  <c r="L27" i="3"/>
  <c r="L24" i="3"/>
  <c r="O31" i="3"/>
  <c r="O29" i="3"/>
  <c r="O27" i="3"/>
  <c r="O25" i="3"/>
  <c r="S30" i="3"/>
  <c r="S28" i="3"/>
  <c r="S26" i="3"/>
  <c r="S24" i="3"/>
  <c r="O30" i="3"/>
  <c r="O28" i="3"/>
  <c r="O26" i="3"/>
  <c r="O24" i="3"/>
  <c r="S31" i="3"/>
  <c r="S29" i="3"/>
  <c r="S27" i="3"/>
  <c r="S25" i="3"/>
  <c r="W4" i="3" l="1" a="1"/>
  <c r="S28" i="9"/>
  <c r="L27" i="9"/>
  <c r="L31" i="9"/>
  <c r="S30" i="9"/>
  <c r="Q28" i="9"/>
  <c r="N28" i="9"/>
  <c r="L24" i="15"/>
  <c r="L28" i="15"/>
  <c r="O25" i="15"/>
  <c r="Q26" i="15"/>
  <c r="Q30" i="15"/>
  <c r="O30" i="15"/>
  <c r="R26" i="15"/>
  <c r="R30" i="15"/>
  <c r="O26" i="16"/>
  <c r="O30" i="16"/>
  <c r="L26" i="16"/>
  <c r="L30" i="16"/>
  <c r="M30" i="16"/>
  <c r="N30" i="16"/>
  <c r="L28" i="23"/>
  <c r="P27" i="23"/>
  <c r="L27" i="23"/>
  <c r="W4" i="33" a="1"/>
  <c r="W4" i="13" a="1"/>
  <c r="S24" i="15"/>
  <c r="P25" i="15"/>
  <c r="P29" i="15"/>
  <c r="M24" i="15"/>
  <c r="M28" i="15"/>
  <c r="O24" i="15"/>
  <c r="N24" i="15"/>
  <c r="N28" i="15"/>
  <c r="O26" i="15"/>
  <c r="L26" i="15"/>
  <c r="L30" i="15"/>
  <c r="Q24" i="15"/>
  <c r="Q28" i="15"/>
  <c r="S25" i="15"/>
  <c r="R24" i="15"/>
  <c r="R28" i="15"/>
  <c r="O24" i="16"/>
  <c r="O28" i="16"/>
  <c r="L24" i="16"/>
  <c r="L28" i="16"/>
  <c r="M26" i="16"/>
  <c r="N26" i="16"/>
  <c r="Q31" i="23"/>
  <c r="M31" i="23"/>
  <c r="Q30" i="23"/>
  <c r="AA11" i="29"/>
  <c r="AA17" i="29" s="1"/>
  <c r="W4" i="10" a="1"/>
  <c r="S29" i="15"/>
  <c r="P27" i="15"/>
  <c r="P31" i="15"/>
  <c r="M26" i="15"/>
  <c r="M30" i="15"/>
  <c r="O29" i="15"/>
  <c r="N26" i="15"/>
  <c r="N30" i="15"/>
  <c r="S24" i="16"/>
  <c r="S28" i="16"/>
  <c r="P24" i="16"/>
  <c r="P28" i="16"/>
  <c r="M28" i="16"/>
  <c r="N28" i="16"/>
  <c r="S31" i="23"/>
  <c r="O31" i="23"/>
  <c r="S30" i="23"/>
  <c r="W4" i="37" a="1"/>
  <c r="AA5" i="37" s="1"/>
  <c r="O24" i="2"/>
  <c r="N24" i="2"/>
  <c r="P24" i="2"/>
  <c r="L26" i="2"/>
  <c r="P28" i="2"/>
  <c r="L30" i="2"/>
  <c r="S26" i="2"/>
  <c r="R26" i="2"/>
  <c r="M29" i="2"/>
  <c r="O29" i="2"/>
  <c r="L29" i="2"/>
  <c r="N29" i="2"/>
  <c r="Q29" i="2"/>
  <c r="S29" i="2"/>
  <c r="P29" i="2"/>
  <c r="R29" i="2"/>
  <c r="L28" i="2"/>
  <c r="O26" i="2"/>
  <c r="O30" i="2"/>
  <c r="P30" i="2"/>
  <c r="O27" i="2"/>
  <c r="N27" i="2"/>
  <c r="S27" i="2"/>
  <c r="R27" i="2"/>
  <c r="O28" i="2"/>
  <c r="N28" i="2"/>
  <c r="R24" i="2"/>
  <c r="N26" i="2"/>
  <c r="R28" i="2"/>
  <c r="N30" i="2"/>
  <c r="S30" i="2"/>
  <c r="R30" i="2"/>
  <c r="M31" i="2"/>
  <c r="O31" i="2"/>
  <c r="L31" i="2"/>
  <c r="N31" i="2"/>
  <c r="Q31" i="2"/>
  <c r="S31" i="2"/>
  <c r="P31" i="2"/>
  <c r="R31" i="2"/>
  <c r="M28" i="2"/>
  <c r="S24" i="2"/>
  <c r="S28" i="2"/>
  <c r="Q30" i="2"/>
  <c r="M27" i="2"/>
  <c r="L27" i="2"/>
  <c r="Q27" i="2"/>
  <c r="P27" i="2"/>
  <c r="L24" i="2"/>
  <c r="Q24" i="2"/>
  <c r="M26" i="2"/>
  <c r="Q28" i="2"/>
  <c r="M30" i="2"/>
  <c r="Q26" i="2"/>
  <c r="P26" i="2"/>
  <c r="M25" i="2"/>
  <c r="O25" i="2"/>
  <c r="L25" i="2"/>
  <c r="N25" i="2"/>
  <c r="Q25" i="2"/>
  <c r="S25" i="2"/>
  <c r="P25" i="2"/>
  <c r="R25" i="2"/>
  <c r="S25" i="32"/>
  <c r="P25" i="32"/>
  <c r="P30" i="32"/>
  <c r="M28" i="32"/>
  <c r="R25" i="32"/>
  <c r="R30" i="32"/>
  <c r="O26" i="32"/>
  <c r="S28" i="32"/>
  <c r="S31" i="32"/>
  <c r="L26" i="32"/>
  <c r="P28" i="32"/>
  <c r="P31" i="32"/>
  <c r="M26" i="32"/>
  <c r="Q28" i="32"/>
  <c r="Q31" i="32"/>
  <c r="N26" i="32"/>
  <c r="R28" i="32"/>
  <c r="R31" i="32"/>
  <c r="O24" i="32"/>
  <c r="S26" i="32"/>
  <c r="S29" i="32"/>
  <c r="L24" i="32"/>
  <c r="P26" i="32"/>
  <c r="P29" i="32"/>
  <c r="M24" i="32"/>
  <c r="Q26" i="32"/>
  <c r="Q29" i="32"/>
  <c r="N24" i="32"/>
  <c r="R26" i="32"/>
  <c r="R29" i="32"/>
  <c r="O28" i="32"/>
  <c r="S30" i="32"/>
  <c r="L28" i="32"/>
  <c r="Q25" i="32"/>
  <c r="Q30" i="32"/>
  <c r="N28" i="32"/>
  <c r="S24" i="32"/>
  <c r="S27" i="32"/>
  <c r="O30" i="32"/>
  <c r="P24" i="32"/>
  <c r="P27" i="32"/>
  <c r="L30" i="32"/>
  <c r="Q24" i="32"/>
  <c r="Q27" i="32"/>
  <c r="M30" i="32"/>
  <c r="R24" i="32"/>
  <c r="R27" i="32"/>
  <c r="N30" i="32"/>
  <c r="W4" i="45" a="1"/>
  <c r="W6" i="45" s="1"/>
  <c r="O26" i="44"/>
  <c r="P24" i="44"/>
  <c r="P26" i="44"/>
  <c r="P28" i="44"/>
  <c r="P30" i="44"/>
  <c r="S25" i="44"/>
  <c r="S29" i="44"/>
  <c r="M24" i="44"/>
  <c r="M26" i="44"/>
  <c r="M28" i="44"/>
  <c r="M30" i="44"/>
  <c r="O25" i="44"/>
  <c r="R24" i="44"/>
  <c r="R26" i="44"/>
  <c r="R28" i="44"/>
  <c r="S24" i="43"/>
  <c r="O29" i="43"/>
  <c r="P25" i="43"/>
  <c r="P27" i="43"/>
  <c r="P29" i="43"/>
  <c r="P31" i="43"/>
  <c r="Q24" i="43"/>
  <c r="Q26" i="43"/>
  <c r="Q28" i="43"/>
  <c r="Q30" i="43"/>
  <c r="O25" i="43"/>
  <c r="S29" i="43"/>
  <c r="N24" i="43"/>
  <c r="W4" i="43" s="1" a="1"/>
  <c r="AA6" i="43" s="1"/>
  <c r="N26" i="43"/>
  <c r="N28" i="43"/>
  <c r="S28" i="42"/>
  <c r="P25" i="42"/>
  <c r="P27" i="42"/>
  <c r="P29" i="42"/>
  <c r="P31" i="42"/>
  <c r="O28" i="42"/>
  <c r="S30" i="42"/>
  <c r="M25" i="42"/>
  <c r="M27" i="42"/>
  <c r="M29" i="42"/>
  <c r="M31" i="42"/>
  <c r="O31" i="42"/>
  <c r="R25" i="42"/>
  <c r="W4" i="42" s="1" a="1"/>
  <c r="AA6" i="42" s="1"/>
  <c r="R27" i="42"/>
  <c r="R29" i="42"/>
  <c r="Q30" i="41"/>
  <c r="N24" i="41"/>
  <c r="N26" i="41"/>
  <c r="N28" i="41"/>
  <c r="W4" i="40" a="1"/>
  <c r="W4" i="39" a="1"/>
  <c r="W6" i="39" s="1"/>
  <c r="W4" i="38" a="1"/>
  <c r="AA5" i="38" s="1"/>
  <c r="AC5" i="37"/>
  <c r="AD6" i="37"/>
  <c r="AA6" i="37"/>
  <c r="AB4" i="37"/>
  <c r="AB10" i="37" s="1"/>
  <c r="AB16" i="37" s="1"/>
  <c r="Y4" i="37"/>
  <c r="Y6" i="37"/>
  <c r="Z5" i="37"/>
  <c r="X4" i="37"/>
  <c r="X10" i="37" s="1"/>
  <c r="W5" i="37"/>
  <c r="X6" i="37"/>
  <c r="Y5" i="37"/>
  <c r="Z4" i="37"/>
  <c r="AA10" i="37" s="1"/>
  <c r="AA16" i="37" s="1"/>
  <c r="Z6" i="37"/>
  <c r="W4" i="37"/>
  <c r="W6" i="37"/>
  <c r="AB6" i="37"/>
  <c r="AB12" i="37" s="1"/>
  <c r="AB18" i="37" s="1"/>
  <c r="AD4" i="37"/>
  <c r="AA4" i="37"/>
  <c r="AB5" i="37"/>
  <c r="AB11" i="37" s="1"/>
  <c r="AB17" i="37" s="1"/>
  <c r="AC4" i="37"/>
  <c r="AD10" i="37" s="1"/>
  <c r="AD16" i="37" s="1"/>
  <c r="AC6" i="37"/>
  <c r="AD5" i="37"/>
  <c r="AD11" i="37" s="1"/>
  <c r="AD17" i="37" s="1"/>
  <c r="X5" i="37"/>
  <c r="W4" i="36" a="1"/>
  <c r="AA6" i="36" s="1"/>
  <c r="N30" i="35"/>
  <c r="N28" i="35"/>
  <c r="N26" i="35"/>
  <c r="N24" i="35"/>
  <c r="M30" i="35"/>
  <c r="M28" i="35"/>
  <c r="M26" i="35"/>
  <c r="M24" i="35"/>
  <c r="S29" i="35"/>
  <c r="O26" i="35"/>
  <c r="L31" i="35"/>
  <c r="L29" i="35"/>
  <c r="L27" i="35"/>
  <c r="L25" i="35"/>
  <c r="S28" i="35"/>
  <c r="S24" i="35"/>
  <c r="N31" i="35"/>
  <c r="N27" i="35"/>
  <c r="M31" i="35"/>
  <c r="M25" i="35"/>
  <c r="O28" i="35"/>
  <c r="L28" i="35"/>
  <c r="L24" i="35"/>
  <c r="R30" i="35"/>
  <c r="R28" i="35"/>
  <c r="R26" i="35"/>
  <c r="R24" i="35"/>
  <c r="Q30" i="35"/>
  <c r="Q28" i="35"/>
  <c r="Q26" i="35"/>
  <c r="Q24" i="35"/>
  <c r="S30" i="35"/>
  <c r="O27" i="35"/>
  <c r="P31" i="35"/>
  <c r="P29" i="35"/>
  <c r="P27" i="35"/>
  <c r="P25" i="35"/>
  <c r="O30" i="35"/>
  <c r="S25" i="35"/>
  <c r="R31" i="35"/>
  <c r="R29" i="35"/>
  <c r="R27" i="35"/>
  <c r="R25" i="35"/>
  <c r="Q31" i="35"/>
  <c r="Q29" i="35"/>
  <c r="Q27" i="35"/>
  <c r="Q25" i="35"/>
  <c r="S31" i="35"/>
  <c r="O29" i="35"/>
  <c r="O25" i="35"/>
  <c r="P30" i="35"/>
  <c r="P28" i="35"/>
  <c r="P26" i="35"/>
  <c r="P24" i="35"/>
  <c r="S27" i="35"/>
  <c r="N29" i="35"/>
  <c r="N25" i="35"/>
  <c r="M29" i="35"/>
  <c r="M27" i="35"/>
  <c r="O31" i="35"/>
  <c r="O24" i="35"/>
  <c r="L30" i="35"/>
  <c r="L26" i="35"/>
  <c r="S26" i="35"/>
  <c r="W4" i="34" a="1"/>
  <c r="AA6" i="33"/>
  <c r="AA4" i="33"/>
  <c r="AD6" i="33"/>
  <c r="AD12" i="33" s="1"/>
  <c r="AD18" i="33" s="1"/>
  <c r="AD4" i="33"/>
  <c r="AD10" i="33" s="1"/>
  <c r="AD16" i="33" s="1"/>
  <c r="AB4" i="33"/>
  <c r="Y5" i="33"/>
  <c r="AA5" i="33"/>
  <c r="AD5" i="33"/>
  <c r="Y4" i="33"/>
  <c r="X5" i="33"/>
  <c r="AB5" i="33"/>
  <c r="AC5" i="33"/>
  <c r="W6" i="33"/>
  <c r="W4" i="33"/>
  <c r="Z6" i="33"/>
  <c r="AA12" i="33" s="1"/>
  <c r="AA18" i="33" s="1"/>
  <c r="Z4" i="33"/>
  <c r="AA10" i="33" s="1"/>
  <c r="AA16" i="33" s="1"/>
  <c r="AC6" i="33"/>
  <c r="AC4" i="33"/>
  <c r="X6" i="33"/>
  <c r="X12" i="33" s="1"/>
  <c r="X18" i="33" s="1"/>
  <c r="AB6" i="33"/>
  <c r="Y6" i="33"/>
  <c r="W5" i="33"/>
  <c r="Z5" i="33"/>
  <c r="Z11" i="33" s="1"/>
  <c r="Z17" i="33" s="1"/>
  <c r="X4" i="33"/>
  <c r="X10" i="33" s="1"/>
  <c r="O25" i="32"/>
  <c r="O27" i="32"/>
  <c r="O29" i="32"/>
  <c r="O31" i="32"/>
  <c r="L25" i="32"/>
  <c r="L27" i="32"/>
  <c r="L29" i="32"/>
  <c r="L31" i="32"/>
  <c r="M25" i="32"/>
  <c r="M27" i="32"/>
  <c r="M29" i="32"/>
  <c r="M31" i="32"/>
  <c r="N25" i="32"/>
  <c r="N27" i="32"/>
  <c r="N29" i="32"/>
  <c r="O27" i="31"/>
  <c r="L25" i="31"/>
  <c r="L27" i="31"/>
  <c r="L29" i="31"/>
  <c r="L31" i="31"/>
  <c r="O28" i="31"/>
  <c r="M25" i="31"/>
  <c r="M27" i="31"/>
  <c r="M29" i="31"/>
  <c r="M31" i="31"/>
  <c r="S26" i="31"/>
  <c r="O30" i="31"/>
  <c r="R24" i="31"/>
  <c r="R26" i="31"/>
  <c r="R28" i="31"/>
  <c r="S27" i="30"/>
  <c r="O26" i="30"/>
  <c r="O31" i="30"/>
  <c r="L25" i="30"/>
  <c r="L27" i="30"/>
  <c r="P29" i="30"/>
  <c r="O29" i="30"/>
  <c r="Q24" i="30"/>
  <c r="Q26" i="30"/>
  <c r="Q28" i="30"/>
  <c r="Q30" i="30"/>
  <c r="N24" i="30"/>
  <c r="N26" i="30"/>
  <c r="N28" i="30"/>
  <c r="AB11" i="29"/>
  <c r="AB17" i="29" s="1"/>
  <c r="X10" i="29"/>
  <c r="X12" i="29"/>
  <c r="AE12" i="29" s="1"/>
  <c r="AF12" i="29" s="1"/>
  <c r="Z10" i="29"/>
  <c r="Z16" i="29" s="1"/>
  <c r="AA6" i="45"/>
  <c r="W5" i="45"/>
  <c r="AA4" i="45"/>
  <c r="AD6" i="45"/>
  <c r="Z6" i="45"/>
  <c r="AD4" i="45"/>
  <c r="Z4" i="45"/>
  <c r="Y6" i="45"/>
  <c r="AC5" i="45"/>
  <c r="Y4" i="45"/>
  <c r="AB6" i="45"/>
  <c r="AB12" i="45" s="1"/>
  <c r="AB18" i="45" s="1"/>
  <c r="X4" i="45"/>
  <c r="AA6" i="39"/>
  <c r="AA5" i="39"/>
  <c r="W5" i="39"/>
  <c r="AA4" i="39"/>
  <c r="AB6" i="39"/>
  <c r="AB12" i="39" s="1"/>
  <c r="AB18" i="39" s="1"/>
  <c r="X6" i="39"/>
  <c r="X5" i="39"/>
  <c r="AD6" i="39"/>
  <c r="Z6" i="39"/>
  <c r="Z12" i="39" s="1"/>
  <c r="Z18" i="39" s="1"/>
  <c r="AD5" i="39"/>
  <c r="AD4" i="39"/>
  <c r="Z4" i="39"/>
  <c r="Z10" i="39" s="1"/>
  <c r="Z16" i="39" s="1"/>
  <c r="AB5" i="39"/>
  <c r="Y6" i="39"/>
  <c r="AC5" i="39"/>
  <c r="AC11" i="39" s="1"/>
  <c r="AC17" i="39" s="1"/>
  <c r="Y5" i="39"/>
  <c r="Y4" i="39"/>
  <c r="AB4" i="39"/>
  <c r="AA6" i="38"/>
  <c r="W6" i="38"/>
  <c r="W5" i="38"/>
  <c r="W4" i="38"/>
  <c r="Z6" i="38"/>
  <c r="AD5" i="38"/>
  <c r="Z4" i="38"/>
  <c r="AB6" i="38"/>
  <c r="AC6" i="38"/>
  <c r="Y5" i="38"/>
  <c r="AC4" i="38"/>
  <c r="X6" i="38"/>
  <c r="X5" i="38"/>
  <c r="X4" i="38"/>
  <c r="X11" i="37"/>
  <c r="Z12" i="37"/>
  <c r="Z18" i="37" s="1"/>
  <c r="AC11" i="37"/>
  <c r="AC17" i="37" s="1"/>
  <c r="AD12" i="37"/>
  <c r="AD18" i="37" s="1"/>
  <c r="AA12" i="37"/>
  <c r="AA18" i="37" s="1"/>
  <c r="W6" i="36"/>
  <c r="AD6" i="36"/>
  <c r="Z4" i="36"/>
  <c r="Y5" i="36"/>
  <c r="X5" i="36"/>
  <c r="AA6" i="34"/>
  <c r="W6" i="34"/>
  <c r="AA5" i="34"/>
  <c r="W5" i="34"/>
  <c r="AA4" i="34"/>
  <c r="W4" i="34"/>
  <c r="X6" i="34"/>
  <c r="AB5" i="34"/>
  <c r="X5" i="34"/>
  <c r="AD6" i="34"/>
  <c r="Z6" i="34"/>
  <c r="AD5" i="34"/>
  <c r="Z5" i="34"/>
  <c r="AD4" i="34"/>
  <c r="Z4" i="34"/>
  <c r="AB6" i="34"/>
  <c r="X4" i="34"/>
  <c r="AC6" i="34"/>
  <c r="Y6" i="34"/>
  <c r="Y12" i="34" s="1"/>
  <c r="Y18" i="34" s="1"/>
  <c r="AC5" i="34"/>
  <c r="Y5" i="34"/>
  <c r="Y11" i="34" s="1"/>
  <c r="Y17" i="34" s="1"/>
  <c r="AC4" i="34"/>
  <c r="Y4" i="34"/>
  <c r="AB4" i="34"/>
  <c r="Y10" i="33"/>
  <c r="Y16" i="33" s="1"/>
  <c r="AA11" i="33"/>
  <c r="AA17" i="33" s="1"/>
  <c r="Y11" i="33"/>
  <c r="Y17" i="33" s="1"/>
  <c r="X16" i="29"/>
  <c r="X11" i="29"/>
  <c r="AD10" i="29"/>
  <c r="AD16" i="29" s="1"/>
  <c r="Y10" i="29"/>
  <c r="Y16" i="29" s="1"/>
  <c r="Z11" i="29"/>
  <c r="Z17" i="29" s="1"/>
  <c r="Z12" i="29"/>
  <c r="Z18" i="29" s="1"/>
  <c r="Y11" i="29"/>
  <c r="Y17" i="29" s="1"/>
  <c r="AD11" i="29"/>
  <c r="AD17" i="29" s="1"/>
  <c r="AA10" i="29"/>
  <c r="AA16" i="29" s="1"/>
  <c r="AA12" i="29"/>
  <c r="AA18" i="29" s="1"/>
  <c r="R31" i="28"/>
  <c r="N31" i="28"/>
  <c r="R30" i="28"/>
  <c r="N30" i="28"/>
  <c r="R29" i="28"/>
  <c r="N29" i="28"/>
  <c r="R28" i="28"/>
  <c r="N28" i="28"/>
  <c r="R27" i="28"/>
  <c r="N27" i="28"/>
  <c r="R26" i="28"/>
  <c r="N26" i="28"/>
  <c r="R25" i="28"/>
  <c r="N25" i="28"/>
  <c r="R24" i="28"/>
  <c r="N24" i="28"/>
  <c r="S31" i="28"/>
  <c r="O30" i="28"/>
  <c r="O29" i="28"/>
  <c r="O28" i="28"/>
  <c r="S27" i="28"/>
  <c r="O26" i="28"/>
  <c r="O25" i="28"/>
  <c r="Q31" i="28"/>
  <c r="M31" i="28"/>
  <c r="Q30" i="28"/>
  <c r="M30" i="28"/>
  <c r="Q29" i="28"/>
  <c r="M29" i="28"/>
  <c r="Q28" i="28"/>
  <c r="M28" i="28"/>
  <c r="Q27" i="28"/>
  <c r="M27" i="28"/>
  <c r="Q26" i="28"/>
  <c r="M26" i="28"/>
  <c r="Q25" i="28"/>
  <c r="M25" i="28"/>
  <c r="Q24" i="28"/>
  <c r="M24" i="28"/>
  <c r="O31" i="28"/>
  <c r="S30" i="28"/>
  <c r="S29" i="28"/>
  <c r="S28" i="28"/>
  <c r="S26" i="28"/>
  <c r="S25" i="28"/>
  <c r="O24" i="28"/>
  <c r="P31" i="28"/>
  <c r="L31" i="28"/>
  <c r="P30" i="28"/>
  <c r="L30" i="28"/>
  <c r="P29" i="28"/>
  <c r="L29" i="28"/>
  <c r="P28" i="28"/>
  <c r="L28" i="28"/>
  <c r="P27" i="28"/>
  <c r="L27" i="28"/>
  <c r="P26" i="28"/>
  <c r="L26" i="28"/>
  <c r="P25" i="28"/>
  <c r="L25" i="28"/>
  <c r="P24" i="28"/>
  <c r="L24" i="28"/>
  <c r="O27" i="28"/>
  <c r="S24" i="28"/>
  <c r="R31" i="27"/>
  <c r="N31" i="27"/>
  <c r="R30" i="27"/>
  <c r="N30" i="27"/>
  <c r="R29" i="27"/>
  <c r="N29" i="27"/>
  <c r="R28" i="27"/>
  <c r="N28" i="27"/>
  <c r="R27" i="27"/>
  <c r="N27" i="27"/>
  <c r="R26" i="27"/>
  <c r="N26" i="27"/>
  <c r="R25" i="27"/>
  <c r="N25" i="27"/>
  <c r="R24" i="27"/>
  <c r="N24" i="27"/>
  <c r="S31" i="27"/>
  <c r="S30" i="27"/>
  <c r="O30" i="27"/>
  <c r="O29" i="27"/>
  <c r="S28" i="27"/>
  <c r="S27" i="27"/>
  <c r="S26" i="27"/>
  <c r="S25" i="27"/>
  <c r="O24" i="27"/>
  <c r="Q31" i="27"/>
  <c r="M31" i="27"/>
  <c r="Q30" i="27"/>
  <c r="M30" i="27"/>
  <c r="Q29" i="27"/>
  <c r="M29" i="27"/>
  <c r="Q28" i="27"/>
  <c r="M28" i="27"/>
  <c r="Q27" i="27"/>
  <c r="M27" i="27"/>
  <c r="Q26" i="27"/>
  <c r="M26" i="27"/>
  <c r="Q25" i="27"/>
  <c r="M25" i="27"/>
  <c r="Q24" i="27"/>
  <c r="M24" i="27"/>
  <c r="O31" i="27"/>
  <c r="P31" i="27"/>
  <c r="L31" i="27"/>
  <c r="P30" i="27"/>
  <c r="L30" i="27"/>
  <c r="P29" i="27"/>
  <c r="L29" i="27"/>
  <c r="P28" i="27"/>
  <c r="L28" i="27"/>
  <c r="P27" i="27"/>
  <c r="L27" i="27"/>
  <c r="P26" i="27"/>
  <c r="L26" i="27"/>
  <c r="P25" i="27"/>
  <c r="L25" i="27"/>
  <c r="P24" i="27"/>
  <c r="L24" i="27"/>
  <c r="S29" i="27"/>
  <c r="O28" i="27"/>
  <c r="O27" i="27"/>
  <c r="O26" i="27"/>
  <c r="O25" i="27"/>
  <c r="S24" i="27"/>
  <c r="W4" i="26" a="1"/>
  <c r="R31" i="25"/>
  <c r="N31" i="25"/>
  <c r="R30" i="25"/>
  <c r="N30" i="25"/>
  <c r="R29" i="25"/>
  <c r="N29" i="25"/>
  <c r="R28" i="25"/>
  <c r="N28" i="25"/>
  <c r="R27" i="25"/>
  <c r="N27" i="25"/>
  <c r="R26" i="25"/>
  <c r="N26" i="25"/>
  <c r="R25" i="25"/>
  <c r="N25" i="25"/>
  <c r="R24" i="25"/>
  <c r="N24" i="25"/>
  <c r="S31" i="25"/>
  <c r="O30" i="25"/>
  <c r="S28" i="25"/>
  <c r="S27" i="25"/>
  <c r="O26" i="25"/>
  <c r="O25" i="25"/>
  <c r="Q31" i="25"/>
  <c r="M31" i="25"/>
  <c r="Q30" i="25"/>
  <c r="M30" i="25"/>
  <c r="Q29" i="25"/>
  <c r="M29" i="25"/>
  <c r="Q28" i="25"/>
  <c r="M28" i="25"/>
  <c r="Q27" i="25"/>
  <c r="M27" i="25"/>
  <c r="Q26" i="25"/>
  <c r="M26" i="25"/>
  <c r="Q25" i="25"/>
  <c r="M25" i="25"/>
  <c r="Q24" i="25"/>
  <c r="M24" i="25"/>
  <c r="O31" i="25"/>
  <c r="S30" i="25"/>
  <c r="S29" i="25"/>
  <c r="O28" i="25"/>
  <c r="O27" i="25"/>
  <c r="S25" i="25"/>
  <c r="S24" i="25"/>
  <c r="P31" i="25"/>
  <c r="L31" i="25"/>
  <c r="P30" i="25"/>
  <c r="L30" i="25"/>
  <c r="P29" i="25"/>
  <c r="L29" i="25"/>
  <c r="P28" i="25"/>
  <c r="L28" i="25"/>
  <c r="P27" i="25"/>
  <c r="L27" i="25"/>
  <c r="P26" i="25"/>
  <c r="L26" i="25"/>
  <c r="P25" i="25"/>
  <c r="L25" i="25"/>
  <c r="P24" i="25"/>
  <c r="L24" i="25"/>
  <c r="O29" i="25"/>
  <c r="S26" i="25"/>
  <c r="O24" i="25"/>
  <c r="N24" i="24"/>
  <c r="M26" i="24"/>
  <c r="L24" i="24"/>
  <c r="S25" i="24"/>
  <c r="R25" i="24"/>
  <c r="Q27" i="24"/>
  <c r="L26" i="24"/>
  <c r="S31" i="24"/>
  <c r="N25" i="24"/>
  <c r="M27" i="24"/>
  <c r="P25" i="24"/>
  <c r="N30" i="24"/>
  <c r="R30" i="24"/>
  <c r="P26" i="24"/>
  <c r="Q24" i="24"/>
  <c r="W4" i="24" s="1" a="1"/>
  <c r="O27" i="24"/>
  <c r="R26" i="24"/>
  <c r="Q28" i="24"/>
  <c r="L28" i="24"/>
  <c r="O26" i="24"/>
  <c r="Q26" i="24"/>
  <c r="S27" i="24"/>
  <c r="R28" i="24"/>
  <c r="Q30" i="24"/>
  <c r="P30" i="24"/>
  <c r="S26" i="24"/>
  <c r="R24" i="24"/>
  <c r="P24" i="24"/>
  <c r="Q29" i="23"/>
  <c r="L26" i="23"/>
  <c r="R28" i="23"/>
  <c r="M29" i="23"/>
  <c r="S27" i="23"/>
  <c r="P25" i="23"/>
  <c r="N28" i="23"/>
  <c r="Q28" i="23"/>
  <c r="L25" i="23"/>
  <c r="N27" i="23"/>
  <c r="Q27" i="23"/>
  <c r="S24" i="23"/>
  <c r="L24" i="23"/>
  <c r="R26" i="23"/>
  <c r="M27" i="23"/>
  <c r="P31" i="23"/>
  <c r="S29" i="23"/>
  <c r="N26" i="23"/>
  <c r="Q26" i="23"/>
  <c r="L31" i="23"/>
  <c r="O28" i="23"/>
  <c r="N29" i="23"/>
  <c r="S28" i="23"/>
  <c r="S26" i="23"/>
  <c r="N25" i="23"/>
  <c r="Q25" i="23"/>
  <c r="L30" i="23"/>
  <c r="O26" i="23"/>
  <c r="R24" i="23"/>
  <c r="M25" i="23"/>
  <c r="P29" i="23"/>
  <c r="O25" i="23"/>
  <c r="N24" i="23"/>
  <c r="Q24" i="23"/>
  <c r="L29" i="23"/>
  <c r="N31" i="23"/>
  <c r="R29" i="23"/>
  <c r="M30" i="23"/>
  <c r="O29" i="23"/>
  <c r="P26" i="23"/>
  <c r="R27" i="23"/>
  <c r="M28" i="23"/>
  <c r="S25" i="23"/>
  <c r="P24" i="23"/>
  <c r="O30" i="23"/>
  <c r="P28" i="23"/>
  <c r="R25" i="23"/>
  <c r="M26" i="23"/>
  <c r="P30" i="23"/>
  <c r="O27" i="23"/>
  <c r="R31" i="23"/>
  <c r="M24" i="23"/>
  <c r="R31" i="21"/>
  <c r="N31" i="21"/>
  <c r="R30" i="21"/>
  <c r="N30" i="21"/>
  <c r="R29" i="21"/>
  <c r="N29" i="21"/>
  <c r="R28" i="21"/>
  <c r="N28" i="21"/>
  <c r="R27" i="21"/>
  <c r="N27" i="21"/>
  <c r="R26" i="21"/>
  <c r="N26" i="21"/>
  <c r="R25" i="21"/>
  <c r="N25" i="21"/>
  <c r="R24" i="21"/>
  <c r="N24" i="21"/>
  <c r="S31" i="21"/>
  <c r="S30" i="21"/>
  <c r="O30" i="21"/>
  <c r="S29" i="21"/>
  <c r="O28" i="21"/>
  <c r="O26" i="21"/>
  <c r="S24" i="21"/>
  <c r="Q31" i="21"/>
  <c r="M31" i="21"/>
  <c r="Q30" i="21"/>
  <c r="M30" i="21"/>
  <c r="Q29" i="21"/>
  <c r="M29" i="21"/>
  <c r="Q28" i="21"/>
  <c r="M28" i="21"/>
  <c r="Q27" i="21"/>
  <c r="M27" i="21"/>
  <c r="Q26" i="21"/>
  <c r="M26" i="21"/>
  <c r="Q25" i="21"/>
  <c r="M25" i="21"/>
  <c r="Q24" i="21"/>
  <c r="M24" i="21"/>
  <c r="O31" i="21"/>
  <c r="S28" i="21"/>
  <c r="O27" i="21"/>
  <c r="S25" i="21"/>
  <c r="O24" i="21"/>
  <c r="P31" i="21"/>
  <c r="L31" i="21"/>
  <c r="P30" i="21"/>
  <c r="L30" i="21"/>
  <c r="P29" i="21"/>
  <c r="L29" i="21"/>
  <c r="P28" i="21"/>
  <c r="L28" i="21"/>
  <c r="P27" i="21"/>
  <c r="L27" i="21"/>
  <c r="P26" i="21"/>
  <c r="L26" i="21"/>
  <c r="P25" i="21"/>
  <c r="L25" i="21"/>
  <c r="P24" i="21"/>
  <c r="L24" i="21"/>
  <c r="O29" i="21"/>
  <c r="S27" i="21"/>
  <c r="S26" i="21"/>
  <c r="O25" i="21"/>
  <c r="W4" i="20" a="1"/>
  <c r="Q31" i="19"/>
  <c r="M31" i="19"/>
  <c r="Q30" i="19"/>
  <c r="M30" i="19"/>
  <c r="Q29" i="19"/>
  <c r="M29" i="19"/>
  <c r="Q28" i="19"/>
  <c r="M28" i="19"/>
  <c r="Q27" i="19"/>
  <c r="M27" i="19"/>
  <c r="Q26" i="19"/>
  <c r="M26" i="19"/>
  <c r="Q25" i="19"/>
  <c r="M25" i="19"/>
  <c r="Q24" i="19"/>
  <c r="M24" i="19"/>
  <c r="R31" i="19"/>
  <c r="N31" i="19"/>
  <c r="R30" i="19"/>
  <c r="R29" i="19"/>
  <c r="N28" i="19"/>
  <c r="N27" i="19"/>
  <c r="R25" i="19"/>
  <c r="N24" i="19"/>
  <c r="P31" i="19"/>
  <c r="L31" i="19"/>
  <c r="P30" i="19"/>
  <c r="L30" i="19"/>
  <c r="P29" i="19"/>
  <c r="L29" i="19"/>
  <c r="P28" i="19"/>
  <c r="L28" i="19"/>
  <c r="P27" i="19"/>
  <c r="L27" i="19"/>
  <c r="P26" i="19"/>
  <c r="L26" i="19"/>
  <c r="P25" i="19"/>
  <c r="L25" i="19"/>
  <c r="P24" i="19"/>
  <c r="L24" i="19"/>
  <c r="N30" i="19"/>
  <c r="R28" i="19"/>
  <c r="R26" i="19"/>
  <c r="N25" i="19"/>
  <c r="S31" i="19"/>
  <c r="O31" i="19"/>
  <c r="S30" i="19"/>
  <c r="O30" i="19"/>
  <c r="S29" i="19"/>
  <c r="O29" i="19"/>
  <c r="S28" i="19"/>
  <c r="O28" i="19"/>
  <c r="S27" i="19"/>
  <c r="O27" i="19"/>
  <c r="S26" i="19"/>
  <c r="O26" i="19"/>
  <c r="S25" i="19"/>
  <c r="O25" i="19"/>
  <c r="S24" i="19"/>
  <c r="O24" i="19"/>
  <c r="N29" i="19"/>
  <c r="R27" i="19"/>
  <c r="N26" i="19"/>
  <c r="R24" i="19"/>
  <c r="Q31" i="18"/>
  <c r="M31" i="18"/>
  <c r="Q30" i="18"/>
  <c r="M30" i="18"/>
  <c r="Q29" i="18"/>
  <c r="M29" i="18"/>
  <c r="Q28" i="18"/>
  <c r="M28" i="18"/>
  <c r="Q27" i="18"/>
  <c r="M27" i="18"/>
  <c r="Q26" i="18"/>
  <c r="M26" i="18"/>
  <c r="Q25" i="18"/>
  <c r="M25" i="18"/>
  <c r="Q24" i="18"/>
  <c r="M24" i="18"/>
  <c r="S31" i="18"/>
  <c r="O31" i="18"/>
  <c r="S30" i="18"/>
  <c r="S29" i="18"/>
  <c r="S28" i="18"/>
  <c r="S27" i="18"/>
  <c r="S26" i="18"/>
  <c r="S25" i="18"/>
  <c r="S24" i="18"/>
  <c r="P31" i="18"/>
  <c r="L31" i="18"/>
  <c r="P30" i="18"/>
  <c r="L30" i="18"/>
  <c r="P29" i="18"/>
  <c r="L29" i="18"/>
  <c r="P28" i="18"/>
  <c r="L28" i="18"/>
  <c r="P27" i="18"/>
  <c r="L27" i="18"/>
  <c r="P26" i="18"/>
  <c r="L26" i="18"/>
  <c r="P25" i="18"/>
  <c r="L25" i="18"/>
  <c r="P24" i="18"/>
  <c r="L24" i="18"/>
  <c r="O30" i="18"/>
  <c r="O29" i="18"/>
  <c r="O28" i="18"/>
  <c r="O27" i="18"/>
  <c r="O26" i="18"/>
  <c r="O25" i="18"/>
  <c r="O24" i="18"/>
  <c r="N31" i="18"/>
  <c r="N29" i="18"/>
  <c r="N27" i="18"/>
  <c r="N25" i="18"/>
  <c r="N26" i="18"/>
  <c r="N24" i="18"/>
  <c r="R27" i="18"/>
  <c r="R30" i="18"/>
  <c r="R28" i="18"/>
  <c r="R26" i="18"/>
  <c r="R24" i="18"/>
  <c r="N28" i="18"/>
  <c r="R31" i="18"/>
  <c r="R29" i="18"/>
  <c r="R25" i="18"/>
  <c r="N30" i="18"/>
  <c r="R31" i="17"/>
  <c r="N31" i="17"/>
  <c r="R30" i="17"/>
  <c r="N30" i="17"/>
  <c r="R29" i="17"/>
  <c r="N29" i="17"/>
  <c r="R28" i="17"/>
  <c r="N28" i="17"/>
  <c r="R27" i="17"/>
  <c r="N27" i="17"/>
  <c r="R26" i="17"/>
  <c r="N26" i="17"/>
  <c r="R25" i="17"/>
  <c r="N25" i="17"/>
  <c r="R24" i="17"/>
  <c r="N24" i="17"/>
  <c r="Q31" i="17"/>
  <c r="M31" i="17"/>
  <c r="Q30" i="17"/>
  <c r="M30" i="17"/>
  <c r="Q29" i="17"/>
  <c r="M29" i="17"/>
  <c r="Q28" i="17"/>
  <c r="M28" i="17"/>
  <c r="Q27" i="17"/>
  <c r="M27" i="17"/>
  <c r="Q26" i="17"/>
  <c r="M26" i="17"/>
  <c r="Q25" i="17"/>
  <c r="M25" i="17"/>
  <c r="Q24" i="17"/>
  <c r="M24" i="17"/>
  <c r="S31" i="17"/>
  <c r="O31" i="17"/>
  <c r="S30" i="17"/>
  <c r="S29" i="17"/>
  <c r="O29" i="17"/>
  <c r="O28" i="17"/>
  <c r="O27" i="17"/>
  <c r="O26" i="17"/>
  <c r="O25" i="17"/>
  <c r="O24" i="17"/>
  <c r="P31" i="17"/>
  <c r="L31" i="17"/>
  <c r="P30" i="17"/>
  <c r="L30" i="17"/>
  <c r="P29" i="17"/>
  <c r="L29" i="17"/>
  <c r="P28" i="17"/>
  <c r="L28" i="17"/>
  <c r="P27" i="17"/>
  <c r="L27" i="17"/>
  <c r="P26" i="17"/>
  <c r="L26" i="17"/>
  <c r="P25" i="17"/>
  <c r="L25" i="17"/>
  <c r="P24" i="17"/>
  <c r="L24" i="17"/>
  <c r="O30" i="17"/>
  <c r="S28" i="17"/>
  <c r="S27" i="17"/>
  <c r="S26" i="17"/>
  <c r="S25" i="17"/>
  <c r="S24" i="17"/>
  <c r="P30" i="16"/>
  <c r="Q24" i="16"/>
  <c r="Q26" i="16"/>
  <c r="Q28" i="16"/>
  <c r="Q30" i="16"/>
  <c r="R24" i="16"/>
  <c r="R26" i="16"/>
  <c r="R28" i="16"/>
  <c r="R30" i="16"/>
  <c r="O25" i="16"/>
  <c r="O27" i="16"/>
  <c r="O29" i="16"/>
  <c r="O31" i="16"/>
  <c r="L25" i="16"/>
  <c r="L27" i="16"/>
  <c r="L29" i="16"/>
  <c r="L31" i="16"/>
  <c r="M25" i="16"/>
  <c r="M27" i="16"/>
  <c r="M29" i="16"/>
  <c r="M31" i="16"/>
  <c r="N25" i="16"/>
  <c r="N27" i="16"/>
  <c r="N29" i="16"/>
  <c r="N31" i="16"/>
  <c r="S25" i="16"/>
  <c r="S27" i="16"/>
  <c r="S29" i="16"/>
  <c r="S31" i="16"/>
  <c r="P25" i="16"/>
  <c r="P27" i="16"/>
  <c r="P29" i="16"/>
  <c r="P31" i="16"/>
  <c r="Q25" i="16"/>
  <c r="Q27" i="16"/>
  <c r="Q29" i="16"/>
  <c r="Q31" i="16"/>
  <c r="R25" i="16"/>
  <c r="R27" i="16"/>
  <c r="R29" i="16"/>
  <c r="S27" i="15"/>
  <c r="P24" i="15"/>
  <c r="P26" i="15"/>
  <c r="P28" i="15"/>
  <c r="P30" i="15"/>
  <c r="S26" i="15"/>
  <c r="M25" i="15"/>
  <c r="M27" i="15"/>
  <c r="M29" i="15"/>
  <c r="M31" i="15"/>
  <c r="O27" i="15"/>
  <c r="S30" i="15"/>
  <c r="N25" i="15"/>
  <c r="N27" i="15"/>
  <c r="N29" i="15"/>
  <c r="N31" i="15"/>
  <c r="S28" i="15"/>
  <c r="L25" i="15"/>
  <c r="L27" i="15"/>
  <c r="L29" i="15"/>
  <c r="L31" i="15"/>
  <c r="O31" i="15"/>
  <c r="Q25" i="15"/>
  <c r="Q27" i="15"/>
  <c r="Q29" i="15"/>
  <c r="Q31" i="15"/>
  <c r="O28" i="15"/>
  <c r="S31" i="15"/>
  <c r="R25" i="15"/>
  <c r="R27" i="15"/>
  <c r="R29" i="15"/>
  <c r="W4" i="15" a="1"/>
  <c r="W4" i="14" a="1"/>
  <c r="AA6" i="14" s="1"/>
  <c r="AA5" i="14"/>
  <c r="Z6" i="14"/>
  <c r="Z5" i="14"/>
  <c r="AD5" i="14"/>
  <c r="AC5" i="14"/>
  <c r="AC11" i="14" s="1"/>
  <c r="AC17" i="14" s="1"/>
  <c r="Y5" i="14"/>
  <c r="Y4" i="14"/>
  <c r="X6" i="14"/>
  <c r="AB5" i="14"/>
  <c r="AB6" i="14"/>
  <c r="AA6" i="13"/>
  <c r="W6" i="13"/>
  <c r="AA5" i="13"/>
  <c r="W5" i="13"/>
  <c r="AA4" i="13"/>
  <c r="W4" i="13"/>
  <c r="Z6" i="13"/>
  <c r="Z5" i="13"/>
  <c r="Z4" i="13"/>
  <c r="AD6" i="13"/>
  <c r="AD5" i="13"/>
  <c r="AD4" i="13"/>
  <c r="AC6" i="13"/>
  <c r="Y6" i="13"/>
  <c r="AC5" i="13"/>
  <c r="Y5" i="13"/>
  <c r="AC4" i="13"/>
  <c r="Y4" i="13"/>
  <c r="AB5" i="13"/>
  <c r="AB11" i="13" s="1"/>
  <c r="AB17" i="13" s="1"/>
  <c r="X5" i="13"/>
  <c r="X11" i="13" s="1"/>
  <c r="AB6" i="13"/>
  <c r="AB12" i="13" s="1"/>
  <c r="AB18" i="13" s="1"/>
  <c r="AB4" i="13"/>
  <c r="X6" i="13"/>
  <c r="X4" i="13"/>
  <c r="R31" i="12"/>
  <c r="N31" i="12"/>
  <c r="R30" i="12"/>
  <c r="N30" i="12"/>
  <c r="R29" i="12"/>
  <c r="N29" i="12"/>
  <c r="R28" i="12"/>
  <c r="N28" i="12"/>
  <c r="R27" i="12"/>
  <c r="N27" i="12"/>
  <c r="R26" i="12"/>
  <c r="N26" i="12"/>
  <c r="R25" i="12"/>
  <c r="N25" i="12"/>
  <c r="R24" i="12"/>
  <c r="N24" i="12"/>
  <c r="S29" i="12"/>
  <c r="S28" i="12"/>
  <c r="S27" i="12"/>
  <c r="O26" i="12"/>
  <c r="O25" i="12"/>
  <c r="Q31" i="12"/>
  <c r="M31" i="12"/>
  <c r="Q30" i="12"/>
  <c r="M30" i="12"/>
  <c r="Q29" i="12"/>
  <c r="M29" i="12"/>
  <c r="Q28" i="12"/>
  <c r="M28" i="12"/>
  <c r="Q27" i="12"/>
  <c r="M27" i="12"/>
  <c r="Q26" i="12"/>
  <c r="M26" i="12"/>
  <c r="Q25" i="12"/>
  <c r="M25" i="12"/>
  <c r="Q24" i="12"/>
  <c r="M24" i="12"/>
  <c r="S31" i="12"/>
  <c r="O31" i="12"/>
  <c r="S30" i="12"/>
  <c r="O30" i="12"/>
  <c r="O29" i="12"/>
  <c r="O28" i="12"/>
  <c r="O27" i="12"/>
  <c r="S25" i="12"/>
  <c r="S24" i="12"/>
  <c r="O24" i="12"/>
  <c r="P31" i="12"/>
  <c r="L31" i="12"/>
  <c r="P30" i="12"/>
  <c r="L30" i="12"/>
  <c r="P29" i="12"/>
  <c r="L29" i="12"/>
  <c r="P28" i="12"/>
  <c r="L28" i="12"/>
  <c r="P27" i="12"/>
  <c r="L27" i="12"/>
  <c r="P26" i="12"/>
  <c r="L26" i="12"/>
  <c r="P25" i="12"/>
  <c r="L25" i="12"/>
  <c r="P24" i="12"/>
  <c r="L24" i="12"/>
  <c r="S26" i="12"/>
  <c r="R31" i="11"/>
  <c r="N31" i="11"/>
  <c r="R30" i="11"/>
  <c r="N30" i="11"/>
  <c r="R29" i="11"/>
  <c r="N29" i="11"/>
  <c r="R28" i="11"/>
  <c r="N28" i="11"/>
  <c r="R27" i="11"/>
  <c r="N27" i="11"/>
  <c r="R26" i="11"/>
  <c r="N26" i="11"/>
  <c r="R25" i="11"/>
  <c r="N25" i="11"/>
  <c r="R24" i="11"/>
  <c r="N24" i="11"/>
  <c r="Q31" i="11"/>
  <c r="M31" i="11"/>
  <c r="Q30" i="11"/>
  <c r="M30" i="11"/>
  <c r="Q29" i="11"/>
  <c r="M29" i="11"/>
  <c r="Q28" i="11"/>
  <c r="M28" i="11"/>
  <c r="Q27" i="11"/>
  <c r="M27" i="11"/>
  <c r="Q26" i="11"/>
  <c r="M26" i="11"/>
  <c r="Q25" i="11"/>
  <c r="M25" i="11"/>
  <c r="Q24" i="11"/>
  <c r="M24" i="11"/>
  <c r="S31" i="11"/>
  <c r="O31" i="11"/>
  <c r="S30" i="11"/>
  <c r="S29" i="11"/>
  <c r="S28" i="11"/>
  <c r="S27" i="11"/>
  <c r="S26" i="11"/>
  <c r="S25" i="11"/>
  <c r="O25" i="11"/>
  <c r="O24" i="11"/>
  <c r="P31" i="11"/>
  <c r="L31" i="11"/>
  <c r="P30" i="11"/>
  <c r="L30" i="11"/>
  <c r="P29" i="11"/>
  <c r="L29" i="11"/>
  <c r="P28" i="11"/>
  <c r="L28" i="11"/>
  <c r="P27" i="11"/>
  <c r="L27" i="11"/>
  <c r="P26" i="11"/>
  <c r="L26" i="11"/>
  <c r="P25" i="11"/>
  <c r="L25" i="11"/>
  <c r="P24" i="11"/>
  <c r="L24" i="11"/>
  <c r="O30" i="11"/>
  <c r="O29" i="11"/>
  <c r="O28" i="11"/>
  <c r="O27" i="11"/>
  <c r="O26" i="11"/>
  <c r="S24" i="11"/>
  <c r="AA6" i="10"/>
  <c r="W6" i="10"/>
  <c r="AA5" i="10"/>
  <c r="W5" i="10"/>
  <c r="AA4" i="10"/>
  <c r="W4" i="10"/>
  <c r="Z6" i="10"/>
  <c r="Z5" i="10"/>
  <c r="Z4" i="10"/>
  <c r="AD6" i="10"/>
  <c r="AD5" i="10"/>
  <c r="AD4" i="10"/>
  <c r="AC6" i="10"/>
  <c r="Y6" i="10"/>
  <c r="AC5" i="10"/>
  <c r="Y5" i="10"/>
  <c r="AC4" i="10"/>
  <c r="Y4" i="10"/>
  <c r="AB5" i="10"/>
  <c r="AB11" i="10" s="1"/>
  <c r="AB17" i="10" s="1"/>
  <c r="X5" i="10"/>
  <c r="X11" i="10" s="1"/>
  <c r="AB4" i="10"/>
  <c r="AB10" i="10" s="1"/>
  <c r="AB16" i="10" s="1"/>
  <c r="AB6" i="10"/>
  <c r="X6" i="10"/>
  <c r="X12" i="10" s="1"/>
  <c r="X4" i="10"/>
  <c r="M25" i="9"/>
  <c r="M27" i="9"/>
  <c r="M29" i="9"/>
  <c r="M31" i="9"/>
  <c r="R24" i="9"/>
  <c r="R26" i="9"/>
  <c r="R28" i="9"/>
  <c r="R30" i="9"/>
  <c r="O26" i="9"/>
  <c r="L24" i="9"/>
  <c r="W4" i="9" s="1" a="1"/>
  <c r="L26" i="9"/>
  <c r="L28" i="9"/>
  <c r="L30" i="9"/>
  <c r="S24" i="9"/>
  <c r="O28" i="9"/>
  <c r="S31" i="9"/>
  <c r="Q25" i="9"/>
  <c r="Q27" i="9"/>
  <c r="Q29" i="9"/>
  <c r="Q31" i="9"/>
  <c r="N25" i="9"/>
  <c r="N27" i="9"/>
  <c r="N29" i="9"/>
  <c r="N31" i="9"/>
  <c r="O27" i="9"/>
  <c r="P24" i="9"/>
  <c r="P26" i="9"/>
  <c r="P28" i="9"/>
  <c r="P30" i="9"/>
  <c r="S25" i="9"/>
  <c r="O29" i="9"/>
  <c r="M24" i="9"/>
  <c r="M26" i="9"/>
  <c r="M28" i="9"/>
  <c r="M30" i="9"/>
  <c r="S29" i="9"/>
  <c r="R25" i="9"/>
  <c r="R27" i="9"/>
  <c r="R29" i="9"/>
  <c r="R31" i="8"/>
  <c r="N31" i="8"/>
  <c r="R30" i="8"/>
  <c r="N30" i="8"/>
  <c r="R29" i="8"/>
  <c r="N29" i="8"/>
  <c r="R28" i="8"/>
  <c r="N28" i="8"/>
  <c r="R27" i="8"/>
  <c r="N27" i="8"/>
  <c r="R26" i="8"/>
  <c r="N26" i="8"/>
  <c r="R25" i="8"/>
  <c r="N25" i="8"/>
  <c r="R24" i="8"/>
  <c r="N24" i="8"/>
  <c r="Q31" i="8"/>
  <c r="M31" i="8"/>
  <c r="Q30" i="8"/>
  <c r="M30" i="8"/>
  <c r="Q29" i="8"/>
  <c r="M29" i="8"/>
  <c r="Q28" i="8"/>
  <c r="M28" i="8"/>
  <c r="Q27" i="8"/>
  <c r="M27" i="8"/>
  <c r="Q26" i="8"/>
  <c r="M26" i="8"/>
  <c r="Q25" i="8"/>
  <c r="M25" i="8"/>
  <c r="Q24" i="8"/>
  <c r="M24" i="8"/>
  <c r="P31" i="8"/>
  <c r="L31" i="8"/>
  <c r="P30" i="8"/>
  <c r="L30" i="8"/>
  <c r="P29" i="8"/>
  <c r="L29" i="8"/>
  <c r="P28" i="8"/>
  <c r="L28" i="8"/>
  <c r="P27" i="8"/>
  <c r="L27" i="8"/>
  <c r="P26" i="8"/>
  <c r="L26" i="8"/>
  <c r="P25" i="8"/>
  <c r="L25" i="8"/>
  <c r="P24" i="8"/>
  <c r="L24" i="8"/>
  <c r="S31" i="8"/>
  <c r="O31" i="8"/>
  <c r="S30" i="8"/>
  <c r="O30" i="8"/>
  <c r="S29" i="8"/>
  <c r="O29" i="8"/>
  <c r="S28" i="8"/>
  <c r="O28" i="8"/>
  <c r="S27" i="8"/>
  <c r="O27" i="8"/>
  <c r="S26" i="8"/>
  <c r="O26" i="8"/>
  <c r="S25" i="8"/>
  <c r="O25" i="8"/>
  <c r="S24" i="8"/>
  <c r="O24" i="8"/>
  <c r="R31" i="7"/>
  <c r="N31" i="7"/>
  <c r="R30" i="7"/>
  <c r="N30" i="7"/>
  <c r="R29" i="7"/>
  <c r="N29" i="7"/>
  <c r="R28" i="7"/>
  <c r="N28" i="7"/>
  <c r="R27" i="7"/>
  <c r="N27" i="7"/>
  <c r="R26" i="7"/>
  <c r="N26" i="7"/>
  <c r="R25" i="7"/>
  <c r="N25" i="7"/>
  <c r="R24" i="7"/>
  <c r="N24" i="7"/>
  <c r="O30" i="7"/>
  <c r="S28" i="7"/>
  <c r="S27" i="7"/>
  <c r="S26" i="7"/>
  <c r="S25" i="7"/>
  <c r="S24" i="7"/>
  <c r="Q31" i="7"/>
  <c r="M31" i="7"/>
  <c r="Q30" i="7"/>
  <c r="M30" i="7"/>
  <c r="Q29" i="7"/>
  <c r="M29" i="7"/>
  <c r="Q28" i="7"/>
  <c r="M28" i="7"/>
  <c r="Q27" i="7"/>
  <c r="M27" i="7"/>
  <c r="Q26" i="7"/>
  <c r="M26" i="7"/>
  <c r="Q25" i="7"/>
  <c r="M25" i="7"/>
  <c r="Q24" i="7"/>
  <c r="M24" i="7"/>
  <c r="S31" i="7"/>
  <c r="O31" i="7"/>
  <c r="S30" i="7"/>
  <c r="S29" i="7"/>
  <c r="O29" i="7"/>
  <c r="O28" i="7"/>
  <c r="O27" i="7"/>
  <c r="O26" i="7"/>
  <c r="O25" i="7"/>
  <c r="O24" i="7"/>
  <c r="P31" i="7"/>
  <c r="L31" i="7"/>
  <c r="P30" i="7"/>
  <c r="L30" i="7"/>
  <c r="P29" i="7"/>
  <c r="L29" i="7"/>
  <c r="P28" i="7"/>
  <c r="L28" i="7"/>
  <c r="P27" i="7"/>
  <c r="L27" i="7"/>
  <c r="P26" i="7"/>
  <c r="L26" i="7"/>
  <c r="P25" i="7"/>
  <c r="L25" i="7"/>
  <c r="P24" i="7"/>
  <c r="L24" i="7"/>
  <c r="R31" i="6"/>
  <c r="N31" i="6"/>
  <c r="R30" i="6"/>
  <c r="N30" i="6"/>
  <c r="R29" i="6"/>
  <c r="N29" i="6"/>
  <c r="R28" i="6"/>
  <c r="N28" i="6"/>
  <c r="R27" i="6"/>
  <c r="N27" i="6"/>
  <c r="R26" i="6"/>
  <c r="N26" i="6"/>
  <c r="R25" i="6"/>
  <c r="N25" i="6"/>
  <c r="R24" i="6"/>
  <c r="N24" i="6"/>
  <c r="Q31" i="6"/>
  <c r="M31" i="6"/>
  <c r="Q30" i="6"/>
  <c r="M30" i="6"/>
  <c r="Q29" i="6"/>
  <c r="M29" i="6"/>
  <c r="Q28" i="6"/>
  <c r="M28" i="6"/>
  <c r="Q27" i="6"/>
  <c r="M27" i="6"/>
  <c r="Q26" i="6"/>
  <c r="M26" i="6"/>
  <c r="Q25" i="6"/>
  <c r="M25" i="6"/>
  <c r="Q24" i="6"/>
  <c r="M24" i="6"/>
  <c r="P31" i="6"/>
  <c r="L31" i="6"/>
  <c r="P30" i="6"/>
  <c r="L30" i="6"/>
  <c r="P29" i="6"/>
  <c r="L29" i="6"/>
  <c r="P28" i="6"/>
  <c r="L28" i="6"/>
  <c r="P27" i="6"/>
  <c r="L27" i="6"/>
  <c r="P26" i="6"/>
  <c r="L26" i="6"/>
  <c r="P25" i="6"/>
  <c r="L25" i="6"/>
  <c r="P24" i="6"/>
  <c r="L24" i="6"/>
  <c r="S31" i="6"/>
  <c r="O31" i="6"/>
  <c r="S30" i="6"/>
  <c r="O30" i="6"/>
  <c r="S29" i="6"/>
  <c r="O29" i="6"/>
  <c r="S28" i="6"/>
  <c r="O28" i="6"/>
  <c r="S27" i="6"/>
  <c r="O27" i="6"/>
  <c r="S26" i="6"/>
  <c r="O26" i="6"/>
  <c r="S25" i="6"/>
  <c r="O25" i="6"/>
  <c r="S24" i="6"/>
  <c r="O24" i="6"/>
  <c r="W4" i="5" a="1"/>
  <c r="W4" i="4" a="1"/>
  <c r="AA6" i="3"/>
  <c r="W6" i="3"/>
  <c r="AA5" i="3"/>
  <c r="AA11" i="3" s="1"/>
  <c r="AA17" i="3" s="1"/>
  <c r="W5" i="3"/>
  <c r="AA4" i="3"/>
  <c r="W4" i="3"/>
  <c r="AD6" i="3"/>
  <c r="Z6" i="3"/>
  <c r="Z12" i="3" s="1"/>
  <c r="Z18" i="3" s="1"/>
  <c r="AD5" i="3"/>
  <c r="Z5" i="3"/>
  <c r="AD4" i="3"/>
  <c r="AD10" i="3" s="1"/>
  <c r="AD16" i="3" s="1"/>
  <c r="Z4" i="3"/>
  <c r="X6" i="3"/>
  <c r="X5" i="3"/>
  <c r="X4" i="3"/>
  <c r="X10" i="3" s="1"/>
  <c r="AC6" i="3"/>
  <c r="AC5" i="3"/>
  <c r="AC4" i="3"/>
  <c r="AB6" i="3"/>
  <c r="AB12" i="3" s="1"/>
  <c r="AB18" i="3" s="1"/>
  <c r="AB5" i="3"/>
  <c r="AB4" i="3"/>
  <c r="AB10" i="3" s="1"/>
  <c r="AB16" i="3" s="1"/>
  <c r="Y6" i="3"/>
  <c r="Y12" i="3" s="1"/>
  <c r="Y18" i="3" s="1"/>
  <c r="Y5" i="3"/>
  <c r="Y11" i="3" s="1"/>
  <c r="Y17" i="3" s="1"/>
  <c r="Y4" i="3"/>
  <c r="W4" i="7" l="1" a="1"/>
  <c r="W4" i="8" a="1"/>
  <c r="X10" i="10"/>
  <c r="AD10" i="10"/>
  <c r="AD16" i="10" s="1"/>
  <c r="X10" i="13"/>
  <c r="AD10" i="13"/>
  <c r="AD16" i="13" s="1"/>
  <c r="AB4" i="14"/>
  <c r="X5" i="14"/>
  <c r="AD4" i="14"/>
  <c r="W5" i="14"/>
  <c r="W4" i="16" a="1"/>
  <c r="W4" i="21" a="1"/>
  <c r="AB5" i="36"/>
  <c r="Y6" i="36"/>
  <c r="AD4" i="36"/>
  <c r="W4" i="36"/>
  <c r="Z10" i="37"/>
  <c r="Z16" i="37" s="1"/>
  <c r="AB5" i="38"/>
  <c r="AC5" i="38"/>
  <c r="Z5" i="38"/>
  <c r="AA4" i="38"/>
  <c r="AB10" i="39"/>
  <c r="AB16" i="39" s="1"/>
  <c r="W4" i="30" a="1"/>
  <c r="AC10" i="33"/>
  <c r="AC16" i="33" s="1"/>
  <c r="Z11" i="37"/>
  <c r="Z17" i="37" s="1"/>
  <c r="W4" i="41" a="1"/>
  <c r="X11" i="34"/>
  <c r="Y4" i="36"/>
  <c r="AC6" i="36"/>
  <c r="Z5" i="36"/>
  <c r="W5" i="36"/>
  <c r="X12" i="38"/>
  <c r="W4" i="44" a="1"/>
  <c r="Y10" i="3"/>
  <c r="Y16" i="3" s="1"/>
  <c r="AB11" i="3"/>
  <c r="AB17" i="3" s="1"/>
  <c r="AC12" i="3"/>
  <c r="AC18" i="3" s="1"/>
  <c r="AB12" i="10"/>
  <c r="AB18" i="10" s="1"/>
  <c r="AD12" i="10"/>
  <c r="AD18" i="10" s="1"/>
  <c r="AB10" i="13"/>
  <c r="AB16" i="13" s="1"/>
  <c r="AD12" i="13"/>
  <c r="AD18" i="13" s="1"/>
  <c r="Z12" i="33"/>
  <c r="Z18" i="33" s="1"/>
  <c r="X4" i="36"/>
  <c r="AC4" i="36"/>
  <c r="AC10" i="36" s="1"/>
  <c r="AC16" i="36" s="1"/>
  <c r="AB4" i="36"/>
  <c r="Z6" i="36"/>
  <c r="AA5" i="36"/>
  <c r="AA11" i="36" s="1"/>
  <c r="AA17" i="36" s="1"/>
  <c r="X10" i="38"/>
  <c r="AB12" i="38"/>
  <c r="AB18" i="38" s="1"/>
  <c r="Y11" i="39"/>
  <c r="Y17" i="39" s="1"/>
  <c r="W4" i="31" a="1"/>
  <c r="AB12" i="33"/>
  <c r="AB18" i="33" s="1"/>
  <c r="AC11" i="33"/>
  <c r="AC17" i="33" s="1"/>
  <c r="AD11" i="33"/>
  <c r="AD17" i="33" s="1"/>
  <c r="W4" i="19" a="1"/>
  <c r="AE16" i="29"/>
  <c r="AF16" i="29" s="1"/>
  <c r="AA11" i="38"/>
  <c r="AA17" i="38" s="1"/>
  <c r="W4" i="2" a="1"/>
  <c r="Y5" i="2" s="1"/>
  <c r="W4" i="32" a="1"/>
  <c r="AC5" i="32" s="1"/>
  <c r="AB4" i="45"/>
  <c r="AB10" i="45" s="1"/>
  <c r="AB16" i="45" s="1"/>
  <c r="AC4" i="45"/>
  <c r="AD10" i="45" s="1"/>
  <c r="AD16" i="45" s="1"/>
  <c r="AC6" i="45"/>
  <c r="AC12" i="45" s="1"/>
  <c r="AC18" i="45" s="1"/>
  <c r="Z5" i="45"/>
  <c r="X5" i="45"/>
  <c r="X11" i="45" s="1"/>
  <c r="AA5" i="45"/>
  <c r="X6" i="45"/>
  <c r="X12" i="45" s="1"/>
  <c r="Y5" i="45"/>
  <c r="AB5" i="45"/>
  <c r="AD5" i="45"/>
  <c r="AD11" i="45" s="1"/>
  <c r="AD17" i="45" s="1"/>
  <c r="W4" i="45"/>
  <c r="X10" i="45" s="1"/>
  <c r="AA6" i="44"/>
  <c r="AA4" i="44"/>
  <c r="AD5" i="44"/>
  <c r="AC6" i="44"/>
  <c r="AC12" i="44" s="1"/>
  <c r="AC18" i="44" s="1"/>
  <c r="AC4" i="44"/>
  <c r="X6" i="44"/>
  <c r="X12" i="44" s="1"/>
  <c r="AA5" i="44"/>
  <c r="AD4" i="44"/>
  <c r="AB6" i="44"/>
  <c r="Z6" i="44"/>
  <c r="Z4" i="44"/>
  <c r="Z10" i="44" s="1"/>
  <c r="Z16" i="44" s="1"/>
  <c r="AB4" i="44"/>
  <c r="W6" i="44"/>
  <c r="W4" i="44"/>
  <c r="Z5" i="44"/>
  <c r="Y6" i="44"/>
  <c r="Y4" i="44"/>
  <c r="X4" i="44"/>
  <c r="X10" i="44" s="1"/>
  <c r="AD6" i="44"/>
  <c r="AD12" i="44" s="1"/>
  <c r="AD18" i="44" s="1"/>
  <c r="AC5" i="44"/>
  <c r="AC11" i="44" s="1"/>
  <c r="AC17" i="44" s="1"/>
  <c r="AB5" i="44"/>
  <c r="W5" i="44"/>
  <c r="Y5" i="44"/>
  <c r="X5" i="44"/>
  <c r="AC5" i="43"/>
  <c r="AD6" i="43"/>
  <c r="AD12" i="43" s="1"/>
  <c r="AD18" i="43" s="1"/>
  <c r="AA5" i="43"/>
  <c r="AA11" i="43" s="1"/>
  <c r="AA17" i="43" s="1"/>
  <c r="Y4" i="43"/>
  <c r="Y6" i="43"/>
  <c r="Z5" i="43"/>
  <c r="AB4" i="43"/>
  <c r="W4" i="43"/>
  <c r="W6" i="43"/>
  <c r="X4" i="43"/>
  <c r="X10" i="43" s="1"/>
  <c r="Y5" i="43"/>
  <c r="Z11" i="43" s="1"/>
  <c r="Z17" i="43" s="1"/>
  <c r="Z4" i="43"/>
  <c r="Z10" i="43" s="1"/>
  <c r="Z16" i="43" s="1"/>
  <c r="Z6" i="43"/>
  <c r="Z12" i="43" s="1"/>
  <c r="Z18" i="43" s="1"/>
  <c r="X6" i="43"/>
  <c r="X12" i="43" s="1"/>
  <c r="W5" i="43"/>
  <c r="X5" i="43"/>
  <c r="AD4" i="43"/>
  <c r="AB6" i="43"/>
  <c r="AB12" i="43" s="1"/>
  <c r="AB18" i="43" s="1"/>
  <c r="AC4" i="43"/>
  <c r="AC10" i="43" s="1"/>
  <c r="AC16" i="43" s="1"/>
  <c r="AC6" i="43"/>
  <c r="AD5" i="43"/>
  <c r="AB5" i="43"/>
  <c r="AA4" i="43"/>
  <c r="AA10" i="43" s="1"/>
  <c r="AA16" i="43" s="1"/>
  <c r="X4" i="42"/>
  <c r="AC4" i="42"/>
  <c r="AC6" i="42"/>
  <c r="AC12" i="42" s="1"/>
  <c r="AC18" i="42" s="1"/>
  <c r="Z5" i="42"/>
  <c r="AB4" i="42"/>
  <c r="W5" i="42"/>
  <c r="X5" i="42"/>
  <c r="X11" i="42" s="1"/>
  <c r="Y5" i="42"/>
  <c r="Y11" i="42" s="1"/>
  <c r="Y17" i="42" s="1"/>
  <c r="AB5" i="42"/>
  <c r="AD5" i="42"/>
  <c r="X6" i="42"/>
  <c r="X12" i="42" s="1"/>
  <c r="X18" i="42" s="1"/>
  <c r="AA5" i="42"/>
  <c r="AA11" i="42" s="1"/>
  <c r="AA17" i="42" s="1"/>
  <c r="AB6" i="42"/>
  <c r="AB12" i="42" s="1"/>
  <c r="AB18" i="42" s="1"/>
  <c r="AC5" i="42"/>
  <c r="Z4" i="42"/>
  <c r="Z6" i="42"/>
  <c r="AA12" i="42" s="1"/>
  <c r="AA18" i="42" s="1"/>
  <c r="W4" i="42"/>
  <c r="W6" i="42"/>
  <c r="Y4" i="42"/>
  <c r="Y6" i="42"/>
  <c r="Y12" i="42" s="1"/>
  <c r="Y18" i="42" s="1"/>
  <c r="AD4" i="42"/>
  <c r="AD6" i="42"/>
  <c r="AA4" i="42"/>
  <c r="AC11" i="42"/>
  <c r="AC17" i="42" s="1"/>
  <c r="W5" i="41"/>
  <c r="Z6" i="41"/>
  <c r="Z4" i="41"/>
  <c r="Z10" i="41" s="1"/>
  <c r="Z16" i="41" s="1"/>
  <c r="Y5" i="41"/>
  <c r="Y11" i="41" s="1"/>
  <c r="X4" i="41"/>
  <c r="X5" i="41"/>
  <c r="W4" i="41"/>
  <c r="Y6" i="41"/>
  <c r="AB6" i="41"/>
  <c r="AA5" i="41"/>
  <c r="AD4" i="41"/>
  <c r="AD10" i="41" s="1"/>
  <c r="AD16" i="41" s="1"/>
  <c r="X6" i="41"/>
  <c r="X12" i="41" s="1"/>
  <c r="X18" i="41" s="1"/>
  <c r="AA6" i="41"/>
  <c r="AA4" i="41"/>
  <c r="AD5" i="41"/>
  <c r="AC6" i="41"/>
  <c r="AC12" i="41" s="1"/>
  <c r="AC18" i="41" s="1"/>
  <c r="AC4" i="41"/>
  <c r="AB5" i="41"/>
  <c r="AB11" i="41" s="1"/>
  <c r="AB17" i="41" s="1"/>
  <c r="W6" i="41"/>
  <c r="Z5" i="41"/>
  <c r="Z11" i="41" s="1"/>
  <c r="Z17" i="41" s="1"/>
  <c r="Y4" i="41"/>
  <c r="AD6" i="41"/>
  <c r="AC5" i="41"/>
  <c r="AB4" i="41"/>
  <c r="AB10" i="41" s="1"/>
  <c r="AB16" i="41" s="1"/>
  <c r="W6" i="40"/>
  <c r="W4" i="40"/>
  <c r="Z5" i="40"/>
  <c r="Y6" i="40"/>
  <c r="Y4" i="40"/>
  <c r="X4" i="40"/>
  <c r="X10" i="40" s="1"/>
  <c r="Z6" i="40"/>
  <c r="Y5" i="40"/>
  <c r="Y11" i="40" s="1"/>
  <c r="Y17" i="40" s="1"/>
  <c r="X5" i="40"/>
  <c r="AA4" i="40"/>
  <c r="AC6" i="40"/>
  <c r="AC12" i="40" s="1"/>
  <c r="AC18" i="40" s="1"/>
  <c r="X6" i="40"/>
  <c r="X12" i="40" s="1"/>
  <c r="AA5" i="40"/>
  <c r="AD6" i="40"/>
  <c r="AD4" i="40"/>
  <c r="AC5" i="40"/>
  <c r="AC11" i="40" s="1"/>
  <c r="AC17" i="40" s="1"/>
  <c r="AB6" i="40"/>
  <c r="AB5" i="40"/>
  <c r="W5" i="40"/>
  <c r="Z4" i="40"/>
  <c r="Z10" i="40" s="1"/>
  <c r="Z16" i="40" s="1"/>
  <c r="AB4" i="40"/>
  <c r="AA6" i="40"/>
  <c r="AD5" i="40"/>
  <c r="AC4" i="40"/>
  <c r="AC10" i="40" s="1"/>
  <c r="AC16" i="40" s="1"/>
  <c r="AC4" i="39"/>
  <c r="AC6" i="39"/>
  <c r="AC12" i="39" s="1"/>
  <c r="AC18" i="39" s="1"/>
  <c r="Z5" i="39"/>
  <c r="Z11" i="39" s="1"/>
  <c r="Z17" i="39" s="1"/>
  <c r="X4" i="39"/>
  <c r="X10" i="39" s="1"/>
  <c r="W4" i="39"/>
  <c r="X12" i="39"/>
  <c r="AB11" i="38"/>
  <c r="AB17" i="38" s="1"/>
  <c r="Z10" i="38"/>
  <c r="Z16" i="38" s="1"/>
  <c r="AB4" i="38"/>
  <c r="AB10" i="38" s="1"/>
  <c r="AB16" i="38" s="1"/>
  <c r="Y4" i="38"/>
  <c r="Y6" i="38"/>
  <c r="Z12" i="38" s="1"/>
  <c r="Z18" i="38" s="1"/>
  <c r="AD4" i="38"/>
  <c r="AD10" i="38" s="1"/>
  <c r="AD16" i="38" s="1"/>
  <c r="AD6" i="38"/>
  <c r="AD12" i="38" s="1"/>
  <c r="AD18" i="38" s="1"/>
  <c r="AC11" i="38"/>
  <c r="AC17" i="38" s="1"/>
  <c r="AC12" i="38"/>
  <c r="AC18" i="38" s="1"/>
  <c r="X16" i="37"/>
  <c r="Y11" i="37"/>
  <c r="Y17" i="37" s="1"/>
  <c r="X12" i="37"/>
  <c r="Y12" i="37"/>
  <c r="Y18" i="37" s="1"/>
  <c r="AC10" i="37"/>
  <c r="AC16" i="37" s="1"/>
  <c r="AA11" i="37"/>
  <c r="AA17" i="37" s="1"/>
  <c r="AC12" i="37"/>
  <c r="AC18" i="37" s="1"/>
  <c r="Y10" i="37"/>
  <c r="Y16" i="37" s="1"/>
  <c r="AB11" i="36"/>
  <c r="AB17" i="36" s="1"/>
  <c r="AB6" i="36"/>
  <c r="AB12" i="36" s="1"/>
  <c r="AB18" i="36" s="1"/>
  <c r="AC5" i="36"/>
  <c r="AD11" i="36" s="1"/>
  <c r="AD17" i="36" s="1"/>
  <c r="X6" i="36"/>
  <c r="X12" i="36" s="1"/>
  <c r="AD5" i="36"/>
  <c r="AA4" i="36"/>
  <c r="AB10" i="36" s="1"/>
  <c r="AB16" i="36" s="1"/>
  <c r="AC12" i="36"/>
  <c r="AC18" i="36" s="1"/>
  <c r="X10" i="36"/>
  <c r="X16" i="36" s="1"/>
  <c r="Z10" i="36"/>
  <c r="Z16" i="36" s="1"/>
  <c r="Z12" i="36"/>
  <c r="Z18" i="36" s="1"/>
  <c r="W4" i="35" a="1"/>
  <c r="AB10" i="34"/>
  <c r="AB16" i="34" s="1"/>
  <c r="AB12" i="34"/>
  <c r="AB18" i="34" s="1"/>
  <c r="AD11" i="34"/>
  <c r="AD17" i="34" s="1"/>
  <c r="AB11" i="34"/>
  <c r="AB17" i="34" s="1"/>
  <c r="Y10" i="34"/>
  <c r="Y16" i="34" s="1"/>
  <c r="X12" i="34"/>
  <c r="AA11" i="34"/>
  <c r="AA17" i="34" s="1"/>
  <c r="X16" i="33"/>
  <c r="AE16" i="33" s="1"/>
  <c r="AF16" i="33" s="1"/>
  <c r="AB11" i="33"/>
  <c r="AB17" i="33" s="1"/>
  <c r="Z10" i="33"/>
  <c r="Z16" i="33" s="1"/>
  <c r="X11" i="33"/>
  <c r="AC12" i="33"/>
  <c r="AC18" i="33" s="1"/>
  <c r="Y12" i="33"/>
  <c r="Y18" i="33" s="1"/>
  <c r="AB10" i="33"/>
  <c r="AB16" i="33" s="1"/>
  <c r="AA6" i="31"/>
  <c r="AA4" i="31"/>
  <c r="AD6" i="31"/>
  <c r="AD12" i="31" s="1"/>
  <c r="AD18" i="31" s="1"/>
  <c r="AD4" i="31"/>
  <c r="AC6" i="31"/>
  <c r="AC4" i="31"/>
  <c r="AA5" i="31"/>
  <c r="AD5" i="31"/>
  <c r="AD11" i="31" s="1"/>
  <c r="AD17" i="31" s="1"/>
  <c r="AC5" i="31"/>
  <c r="X5" i="31"/>
  <c r="Y11" i="31" s="1"/>
  <c r="Y17" i="31" s="1"/>
  <c r="AB4" i="31"/>
  <c r="AB10" i="31" s="1"/>
  <c r="AB16" i="31" s="1"/>
  <c r="X4" i="31"/>
  <c r="W6" i="31"/>
  <c r="W4" i="31"/>
  <c r="Z6" i="31"/>
  <c r="Z12" i="31" s="1"/>
  <c r="Z18" i="31" s="1"/>
  <c r="Z4" i="31"/>
  <c r="Y6" i="31"/>
  <c r="Y4" i="31"/>
  <c r="AB6" i="31"/>
  <c r="AB12" i="31" s="1"/>
  <c r="AB18" i="31" s="1"/>
  <c r="X6" i="31"/>
  <c r="X12" i="31" s="1"/>
  <c r="AB5" i="31"/>
  <c r="W5" i="31"/>
  <c r="Z5" i="31"/>
  <c r="Z11" i="31" s="1"/>
  <c r="Z17" i="31" s="1"/>
  <c r="Y5" i="31"/>
  <c r="W5" i="30"/>
  <c r="Z6" i="30"/>
  <c r="Z4" i="30"/>
  <c r="Z10" i="30" s="1"/>
  <c r="Z16" i="30" s="1"/>
  <c r="AC6" i="30"/>
  <c r="AB4" i="30"/>
  <c r="X4" i="30"/>
  <c r="W6" i="30"/>
  <c r="W4" i="30"/>
  <c r="Z5" i="30"/>
  <c r="Y5" i="30"/>
  <c r="AC4" i="30"/>
  <c r="AC10" i="30" s="1"/>
  <c r="AC16" i="30" s="1"/>
  <c r="AD6" i="30"/>
  <c r="Y4" i="30"/>
  <c r="X6" i="30"/>
  <c r="AA6" i="30"/>
  <c r="AA12" i="30" s="1"/>
  <c r="AA18" i="30" s="1"/>
  <c r="AA4" i="30"/>
  <c r="AD5" i="30"/>
  <c r="Y6" i="30"/>
  <c r="AC5" i="30"/>
  <c r="AC11" i="30" s="1"/>
  <c r="AC17" i="30" s="1"/>
  <c r="AB5" i="30"/>
  <c r="X5" i="30"/>
  <c r="AA5" i="30"/>
  <c r="AA11" i="30" s="1"/>
  <c r="AA17" i="30" s="1"/>
  <c r="AD4" i="30"/>
  <c r="AD10" i="30" s="1"/>
  <c r="AD16" i="30" s="1"/>
  <c r="AB6" i="30"/>
  <c r="X18" i="29"/>
  <c r="AE18" i="29" s="1"/>
  <c r="AF18" i="29" s="1"/>
  <c r="AE10" i="29"/>
  <c r="AF10" i="29" s="1"/>
  <c r="Y10" i="45"/>
  <c r="Y16" i="45" s="1"/>
  <c r="AC10" i="45"/>
  <c r="AC16" i="45" s="1"/>
  <c r="Z11" i="45"/>
  <c r="Z17" i="45" s="1"/>
  <c r="AA11" i="45"/>
  <c r="AA17" i="45" s="1"/>
  <c r="X18" i="45"/>
  <c r="Z10" i="45"/>
  <c r="Z16" i="45" s="1"/>
  <c r="Z12" i="45"/>
  <c r="Z18" i="45" s="1"/>
  <c r="AA10" i="45"/>
  <c r="AA16" i="45" s="1"/>
  <c r="AA12" i="45"/>
  <c r="AA18" i="45" s="1"/>
  <c r="AB12" i="44"/>
  <c r="AB18" i="44" s="1"/>
  <c r="AD10" i="44"/>
  <c r="AD16" i="44" s="1"/>
  <c r="X16" i="44"/>
  <c r="Y10" i="44"/>
  <c r="Y16" i="44" s="1"/>
  <c r="X18" i="44"/>
  <c r="X16" i="43"/>
  <c r="Y11" i="43"/>
  <c r="Y17" i="43" s="1"/>
  <c r="Y10" i="43"/>
  <c r="Y16" i="43" s="1"/>
  <c r="AD11" i="43"/>
  <c r="AD17" i="43" s="1"/>
  <c r="AD11" i="42"/>
  <c r="AD17" i="42" s="1"/>
  <c r="Y10" i="42"/>
  <c r="Y16" i="42" s="1"/>
  <c r="AD10" i="42"/>
  <c r="AD16" i="42" s="1"/>
  <c r="AA10" i="42"/>
  <c r="AA16" i="42" s="1"/>
  <c r="AC11" i="41"/>
  <c r="AC17" i="41" s="1"/>
  <c r="AB12" i="41"/>
  <c r="AB18" i="41" s="1"/>
  <c r="Y10" i="41"/>
  <c r="Y16" i="41" s="1"/>
  <c r="Y12" i="39"/>
  <c r="Y18" i="39" s="1"/>
  <c r="AD10" i="39"/>
  <c r="AD16" i="39" s="1"/>
  <c r="AD12" i="39"/>
  <c r="AD18" i="39" s="1"/>
  <c r="AA11" i="39"/>
  <c r="AA17" i="39" s="1"/>
  <c r="AC10" i="39"/>
  <c r="AC16" i="39" s="1"/>
  <c r="X18" i="39"/>
  <c r="AB11" i="39"/>
  <c r="AB17" i="39" s="1"/>
  <c r="AD11" i="39"/>
  <c r="AD17" i="39" s="1"/>
  <c r="X11" i="39"/>
  <c r="AA10" i="39"/>
  <c r="AA16" i="39" s="1"/>
  <c r="AA12" i="39"/>
  <c r="AA18" i="39" s="1"/>
  <c r="X18" i="38"/>
  <c r="Y10" i="38"/>
  <c r="Y16" i="38" s="1"/>
  <c r="Y12" i="38"/>
  <c r="Y18" i="38" s="1"/>
  <c r="X16" i="38"/>
  <c r="X11" i="38"/>
  <c r="Z11" i="38"/>
  <c r="Z17" i="38" s="1"/>
  <c r="Y11" i="38"/>
  <c r="Y17" i="38" s="1"/>
  <c r="AD11" i="38"/>
  <c r="AD17" i="38" s="1"/>
  <c r="AA10" i="38"/>
  <c r="AA16" i="38" s="1"/>
  <c r="AA12" i="38"/>
  <c r="AA18" i="38" s="1"/>
  <c r="AE11" i="37"/>
  <c r="AF11" i="37" s="1"/>
  <c r="X17" i="37"/>
  <c r="AE17" i="37" s="1"/>
  <c r="AF17" i="37" s="1"/>
  <c r="Y10" i="36"/>
  <c r="Y16" i="36" s="1"/>
  <c r="X11" i="36"/>
  <c r="AD10" i="36"/>
  <c r="AD16" i="36" s="1"/>
  <c r="AD12" i="36"/>
  <c r="AD18" i="36" s="1"/>
  <c r="Y11" i="36"/>
  <c r="Y17" i="36" s="1"/>
  <c r="Z11" i="36"/>
  <c r="Z17" i="36" s="1"/>
  <c r="X18" i="36"/>
  <c r="AA12" i="36"/>
  <c r="AA18" i="36" s="1"/>
  <c r="AC11" i="34"/>
  <c r="AC17" i="34" s="1"/>
  <c r="Z10" i="34"/>
  <c r="Z16" i="34" s="1"/>
  <c r="Z12" i="34"/>
  <c r="Z18" i="34" s="1"/>
  <c r="X18" i="34"/>
  <c r="AC10" i="34"/>
  <c r="AC16" i="34" s="1"/>
  <c r="AC12" i="34"/>
  <c r="AC18" i="34" s="1"/>
  <c r="AD10" i="34"/>
  <c r="AD16" i="34" s="1"/>
  <c r="AD12" i="34"/>
  <c r="AD18" i="34" s="1"/>
  <c r="X10" i="34"/>
  <c r="Z11" i="34"/>
  <c r="Z17" i="34" s="1"/>
  <c r="AA10" i="34"/>
  <c r="AA16" i="34" s="1"/>
  <c r="AA12" i="34"/>
  <c r="AA18" i="34" s="1"/>
  <c r="AC11" i="31"/>
  <c r="AC17" i="31" s="1"/>
  <c r="X18" i="31"/>
  <c r="AA11" i="31"/>
  <c r="AA17" i="31" s="1"/>
  <c r="AD10" i="31"/>
  <c r="AD16" i="31" s="1"/>
  <c r="Y12" i="31"/>
  <c r="Y18" i="31" s="1"/>
  <c r="Y10" i="30"/>
  <c r="Y16" i="30" s="1"/>
  <c r="AD12" i="30"/>
  <c r="AD18" i="30" s="1"/>
  <c r="X11" i="30"/>
  <c r="Y11" i="30"/>
  <c r="Y17" i="30" s="1"/>
  <c r="Z11" i="30"/>
  <c r="Z17" i="30" s="1"/>
  <c r="Y12" i="30"/>
  <c r="Y18" i="30" s="1"/>
  <c r="AE11" i="29"/>
  <c r="AF11" i="29" s="1"/>
  <c r="X17" i="29"/>
  <c r="AE17" i="29" s="1"/>
  <c r="AF17" i="29" s="1"/>
  <c r="W4" i="28" a="1"/>
  <c r="W4" i="27" a="1"/>
  <c r="AA6" i="26"/>
  <c r="W6" i="26"/>
  <c r="AA5" i="26"/>
  <c r="W5" i="26"/>
  <c r="AA4" i="26"/>
  <c r="W4" i="26"/>
  <c r="AD6" i="26"/>
  <c r="Z6" i="26"/>
  <c r="AD5" i="26"/>
  <c r="Z5" i="26"/>
  <c r="AD4" i="26"/>
  <c r="Z4" i="26"/>
  <c r="AB6" i="26"/>
  <c r="AB12" i="26" s="1"/>
  <c r="AB18" i="26" s="1"/>
  <c r="AB5" i="26"/>
  <c r="AB4" i="26"/>
  <c r="X6" i="26"/>
  <c r="X5" i="26"/>
  <c r="X4" i="26"/>
  <c r="X10" i="26" s="1"/>
  <c r="AC6" i="26"/>
  <c r="AC5" i="26"/>
  <c r="AC4" i="26"/>
  <c r="Y6" i="26"/>
  <c r="Y5" i="26"/>
  <c r="Y4" i="26"/>
  <c r="W4" i="25" a="1"/>
  <c r="AA6" i="24"/>
  <c r="AA4" i="24"/>
  <c r="AD5" i="24"/>
  <c r="Y6" i="24"/>
  <c r="Y12" i="24" s="1"/>
  <c r="Y18" i="24" s="1"/>
  <c r="X5" i="24"/>
  <c r="AC4" i="24"/>
  <c r="W6" i="24"/>
  <c r="W4" i="24"/>
  <c r="Z5" i="24"/>
  <c r="Y5" i="24"/>
  <c r="X4" i="24"/>
  <c r="AB6" i="24"/>
  <c r="AA5" i="24"/>
  <c r="AA11" i="24" s="1"/>
  <c r="AA17" i="24" s="1"/>
  <c r="AD6" i="24"/>
  <c r="AD4" i="24"/>
  <c r="Y4" i="24"/>
  <c r="Y10" i="24" s="1"/>
  <c r="Y16" i="24" s="1"/>
  <c r="AC6" i="24"/>
  <c r="AB5" i="24"/>
  <c r="W5" i="24"/>
  <c r="Z6" i="24"/>
  <c r="Z12" i="24" s="1"/>
  <c r="Z18" i="24" s="1"/>
  <c r="Z4" i="24"/>
  <c r="X6" i="24"/>
  <c r="AC5" i="24"/>
  <c r="AB4" i="24"/>
  <c r="AB10" i="24" s="1"/>
  <c r="AB16" i="24" s="1"/>
  <c r="W4" i="23" a="1"/>
  <c r="AA6" i="21"/>
  <c r="W6" i="21"/>
  <c r="AA5" i="21"/>
  <c r="W5" i="21"/>
  <c r="AA4" i="21"/>
  <c r="W4" i="21"/>
  <c r="AB6" i="21"/>
  <c r="AB12" i="21" s="1"/>
  <c r="AB18" i="21" s="1"/>
  <c r="X6" i="21"/>
  <c r="X12" i="21" s="1"/>
  <c r="AB4" i="21"/>
  <c r="AB10" i="21" s="1"/>
  <c r="AB16" i="21" s="1"/>
  <c r="X4" i="21"/>
  <c r="X10" i="21" s="1"/>
  <c r="AD6" i="21"/>
  <c r="AD12" i="21" s="1"/>
  <c r="AD18" i="21" s="1"/>
  <c r="Z6" i="21"/>
  <c r="Z12" i="21" s="1"/>
  <c r="Z18" i="21" s="1"/>
  <c r="AD5" i="21"/>
  <c r="Z5" i="21"/>
  <c r="AD4" i="21"/>
  <c r="AD10" i="21" s="1"/>
  <c r="AD16" i="21" s="1"/>
  <c r="Z4" i="21"/>
  <c r="Z10" i="21" s="1"/>
  <c r="Z16" i="21" s="1"/>
  <c r="AB5" i="21"/>
  <c r="AC6" i="21"/>
  <c r="Y6" i="21"/>
  <c r="AC5" i="21"/>
  <c r="AC11" i="21" s="1"/>
  <c r="AC17" i="21" s="1"/>
  <c r="Y5" i="21"/>
  <c r="AC4" i="21"/>
  <c r="Y4" i="21"/>
  <c r="Y10" i="21" s="1"/>
  <c r="Y16" i="21" s="1"/>
  <c r="X5" i="21"/>
  <c r="X11" i="21" s="1"/>
  <c r="AA6" i="20"/>
  <c r="AA4" i="20"/>
  <c r="AD6" i="20"/>
  <c r="AD4" i="20"/>
  <c r="AD10" i="20" s="1"/>
  <c r="AD16" i="20" s="1"/>
  <c r="X6" i="20"/>
  <c r="AB4" i="20"/>
  <c r="AB10" i="20" s="1"/>
  <c r="AB16" i="20" s="1"/>
  <c r="AA5" i="20"/>
  <c r="AC6" i="20"/>
  <c r="AC12" i="20" s="1"/>
  <c r="AC18" i="20" s="1"/>
  <c r="AD5" i="20"/>
  <c r="AC5" i="20"/>
  <c r="X4" i="20"/>
  <c r="X10" i="20" s="1"/>
  <c r="X16" i="20" s="1"/>
  <c r="Y5" i="20"/>
  <c r="Y11" i="20" s="1"/>
  <c r="Y17" i="20" s="1"/>
  <c r="W5" i="20"/>
  <c r="Y6" i="20"/>
  <c r="AC4" i="20"/>
  <c r="AC10" i="20" s="1"/>
  <c r="AC16" i="20" s="1"/>
  <c r="Y4" i="20"/>
  <c r="Y10" i="20" s="1"/>
  <c r="Y16" i="20" s="1"/>
  <c r="W6" i="20"/>
  <c r="W4" i="20"/>
  <c r="Z6" i="20"/>
  <c r="Z12" i="20" s="1"/>
  <c r="Z18" i="20" s="1"/>
  <c r="Z4" i="20"/>
  <c r="Z10" i="20" s="1"/>
  <c r="Z16" i="20" s="1"/>
  <c r="X5" i="20"/>
  <c r="X11" i="20" s="1"/>
  <c r="X17" i="20" s="1"/>
  <c r="AB6" i="20"/>
  <c r="Z5" i="20"/>
  <c r="AB5" i="20"/>
  <c r="AB11" i="20" s="1"/>
  <c r="AB17" i="20" s="1"/>
  <c r="AD6" i="19"/>
  <c r="Z6" i="19"/>
  <c r="AD5" i="19"/>
  <c r="Z5" i="19"/>
  <c r="Z11" i="19" s="1"/>
  <c r="Z17" i="19" s="1"/>
  <c r="AD4" i="19"/>
  <c r="Z4" i="19"/>
  <c r="AA6" i="19"/>
  <c r="AA12" i="19" s="1"/>
  <c r="AA18" i="19" s="1"/>
  <c r="AA5" i="19"/>
  <c r="AA4" i="19"/>
  <c r="AC6" i="19"/>
  <c r="Y6" i="19"/>
  <c r="Y12" i="19" s="1"/>
  <c r="Y18" i="19" s="1"/>
  <c r="AC5" i="19"/>
  <c r="AC11" i="19" s="1"/>
  <c r="AC17" i="19" s="1"/>
  <c r="Y5" i="19"/>
  <c r="AC4" i="19"/>
  <c r="Y4" i="19"/>
  <c r="Y10" i="19" s="1"/>
  <c r="Y16" i="19" s="1"/>
  <c r="AB6" i="19"/>
  <c r="AB12" i="19" s="1"/>
  <c r="AB18" i="19" s="1"/>
  <c r="X6" i="19"/>
  <c r="AB5" i="19"/>
  <c r="X5" i="19"/>
  <c r="AB4" i="19"/>
  <c r="AB10" i="19" s="1"/>
  <c r="AB16" i="19" s="1"/>
  <c r="X4" i="19"/>
  <c r="W6" i="19"/>
  <c r="W5" i="19"/>
  <c r="W4" i="19"/>
  <c r="W4" i="18" a="1"/>
  <c r="W4" i="17" a="1"/>
  <c r="AA6" i="16"/>
  <c r="W6" i="16"/>
  <c r="AA5" i="16"/>
  <c r="W5" i="16"/>
  <c r="AA4" i="16"/>
  <c r="W4" i="16"/>
  <c r="AB6" i="16"/>
  <c r="X6" i="16"/>
  <c r="AB4" i="16"/>
  <c r="AB10" i="16" s="1"/>
  <c r="AB16" i="16" s="1"/>
  <c r="AD6" i="16"/>
  <c r="Z6" i="16"/>
  <c r="AD5" i="16"/>
  <c r="Z5" i="16"/>
  <c r="AD4" i="16"/>
  <c r="Z4" i="16"/>
  <c r="X5" i="16"/>
  <c r="X11" i="16" s="1"/>
  <c r="AC6" i="16"/>
  <c r="Y6" i="16"/>
  <c r="AC5" i="16"/>
  <c r="Y5" i="16"/>
  <c r="Y11" i="16" s="1"/>
  <c r="Y17" i="16" s="1"/>
  <c r="AC4" i="16"/>
  <c r="AC10" i="16" s="1"/>
  <c r="AC16" i="16" s="1"/>
  <c r="Y4" i="16"/>
  <c r="AB5" i="16"/>
  <c r="AB11" i="16" s="1"/>
  <c r="AB17" i="16" s="1"/>
  <c r="X4" i="16"/>
  <c r="AA6" i="15"/>
  <c r="W6" i="15"/>
  <c r="AA5" i="15"/>
  <c r="W5" i="15"/>
  <c r="AA4" i="15"/>
  <c r="W4" i="15"/>
  <c r="AB4" i="15"/>
  <c r="AD6" i="15"/>
  <c r="Z6" i="15"/>
  <c r="AD5" i="15"/>
  <c r="Z5" i="15"/>
  <c r="AD4" i="15"/>
  <c r="Z4" i="15"/>
  <c r="AB6" i="15"/>
  <c r="AB12" i="15" s="1"/>
  <c r="AB18" i="15" s="1"/>
  <c r="AB5" i="15"/>
  <c r="AB11" i="15" s="1"/>
  <c r="AB17" i="15" s="1"/>
  <c r="X5" i="15"/>
  <c r="X11" i="15" s="1"/>
  <c r="X4" i="15"/>
  <c r="AC6" i="15"/>
  <c r="AC12" i="15" s="1"/>
  <c r="AC18" i="15" s="1"/>
  <c r="Y6" i="15"/>
  <c r="AC5" i="15"/>
  <c r="Y5" i="15"/>
  <c r="AC4" i="15"/>
  <c r="Y4" i="15"/>
  <c r="X6" i="15"/>
  <c r="AB12" i="14"/>
  <c r="AB18" i="14" s="1"/>
  <c r="Y6" i="14"/>
  <c r="Z12" i="14" s="1"/>
  <c r="Z18" i="14" s="1"/>
  <c r="AD6" i="14"/>
  <c r="W4" i="14"/>
  <c r="W6" i="14"/>
  <c r="X12" i="14" s="1"/>
  <c r="X18" i="14" s="1"/>
  <c r="X4" i="14"/>
  <c r="Y10" i="14" s="1"/>
  <c r="Y16" i="14" s="1"/>
  <c r="AC4" i="14"/>
  <c r="AD10" i="14" s="1"/>
  <c r="AD16" i="14" s="1"/>
  <c r="AC6" i="14"/>
  <c r="Z4" i="14"/>
  <c r="AA4" i="14"/>
  <c r="AB10" i="14" s="1"/>
  <c r="AB16" i="14" s="1"/>
  <c r="Y11" i="14"/>
  <c r="Y17" i="14" s="1"/>
  <c r="Z11" i="14"/>
  <c r="Z17" i="14" s="1"/>
  <c r="AB11" i="14"/>
  <c r="AB17" i="14" s="1"/>
  <c r="X11" i="14"/>
  <c r="AD11" i="14"/>
  <c r="AD17" i="14" s="1"/>
  <c r="AA11" i="14"/>
  <c r="AA17" i="14" s="1"/>
  <c r="Y12" i="14"/>
  <c r="Y18" i="14" s="1"/>
  <c r="AC10" i="14"/>
  <c r="AC16" i="14" s="1"/>
  <c r="AC12" i="14"/>
  <c r="AC18" i="14" s="1"/>
  <c r="Z10" i="14"/>
  <c r="Z16" i="14" s="1"/>
  <c r="AA10" i="14"/>
  <c r="AA16" i="14" s="1"/>
  <c r="AA12" i="14"/>
  <c r="AA18" i="14" s="1"/>
  <c r="Y12" i="13"/>
  <c r="Y18" i="13" s="1"/>
  <c r="X16" i="13"/>
  <c r="X17" i="13"/>
  <c r="Y11" i="13"/>
  <c r="Y17" i="13" s="1"/>
  <c r="Z11" i="13"/>
  <c r="Z17" i="13" s="1"/>
  <c r="X12" i="13"/>
  <c r="AC11" i="13"/>
  <c r="AC17" i="13" s="1"/>
  <c r="AD11" i="13"/>
  <c r="AD17" i="13" s="1"/>
  <c r="Z12" i="13"/>
  <c r="Z18" i="13" s="1"/>
  <c r="AA11" i="13"/>
  <c r="AA17" i="13" s="1"/>
  <c r="Y10" i="13"/>
  <c r="Y16" i="13" s="1"/>
  <c r="AC10" i="13"/>
  <c r="AC16" i="13" s="1"/>
  <c r="AC12" i="13"/>
  <c r="AC18" i="13" s="1"/>
  <c r="Z10" i="13"/>
  <c r="Z16" i="13" s="1"/>
  <c r="AA10" i="13"/>
  <c r="AA16" i="13" s="1"/>
  <c r="AA12" i="13"/>
  <c r="AA18" i="13" s="1"/>
  <c r="W4" i="12" a="1"/>
  <c r="W4" i="11" a="1"/>
  <c r="Z12" i="10"/>
  <c r="Z18" i="10" s="1"/>
  <c r="Z11" i="10"/>
  <c r="Z17" i="10" s="1"/>
  <c r="X16" i="10"/>
  <c r="X18" i="10"/>
  <c r="AC11" i="10"/>
  <c r="AC17" i="10" s="1"/>
  <c r="AD11" i="10"/>
  <c r="AD17" i="10" s="1"/>
  <c r="AA11" i="10"/>
  <c r="AA17" i="10" s="1"/>
  <c r="Y10" i="10"/>
  <c r="Y16" i="10" s="1"/>
  <c r="Y12" i="10"/>
  <c r="Y18" i="10" s="1"/>
  <c r="X17" i="10"/>
  <c r="Y11" i="10"/>
  <c r="Y17" i="10" s="1"/>
  <c r="AC10" i="10"/>
  <c r="AC16" i="10" s="1"/>
  <c r="AC12" i="10"/>
  <c r="AC18" i="10" s="1"/>
  <c r="Z10" i="10"/>
  <c r="Z16" i="10" s="1"/>
  <c r="AA10" i="10"/>
  <c r="AA16" i="10" s="1"/>
  <c r="AA12" i="10"/>
  <c r="AA18" i="10" s="1"/>
  <c r="AA6" i="9"/>
  <c r="W6" i="9"/>
  <c r="AA5" i="9"/>
  <c r="W5" i="9"/>
  <c r="AA4" i="9"/>
  <c r="W4" i="9"/>
  <c r="AB6" i="9"/>
  <c r="AB5" i="9"/>
  <c r="AB11" i="9" s="1"/>
  <c r="AB17" i="9" s="1"/>
  <c r="AB4" i="9"/>
  <c r="AB10" i="9" s="1"/>
  <c r="AB16" i="9" s="1"/>
  <c r="AD6" i="9"/>
  <c r="Z6" i="9"/>
  <c r="AD5" i="9"/>
  <c r="Z5" i="9"/>
  <c r="AD4" i="9"/>
  <c r="Z4" i="9"/>
  <c r="AC6" i="9"/>
  <c r="AC12" i="9" s="1"/>
  <c r="AC18" i="9" s="1"/>
  <c r="Y4" i="9"/>
  <c r="Y6" i="9"/>
  <c r="AC5" i="9"/>
  <c r="Y5" i="9"/>
  <c r="Y11" i="9" s="1"/>
  <c r="Y17" i="9" s="1"/>
  <c r="AC4" i="9"/>
  <c r="AC10" i="9" s="1"/>
  <c r="AC16" i="9" s="1"/>
  <c r="X6" i="9"/>
  <c r="X12" i="9" s="1"/>
  <c r="X5" i="9"/>
  <c r="X4" i="9"/>
  <c r="X10" i="9" s="1"/>
  <c r="AA6" i="8"/>
  <c r="W6" i="8"/>
  <c r="AA5" i="8"/>
  <c r="W5" i="8"/>
  <c r="AA4" i="8"/>
  <c r="W4" i="8"/>
  <c r="AD6" i="8"/>
  <c r="Z6" i="8"/>
  <c r="Z12" i="8" s="1"/>
  <c r="Z18" i="8" s="1"/>
  <c r="AD5" i="8"/>
  <c r="Z5" i="8"/>
  <c r="AD4" i="8"/>
  <c r="Z4" i="8"/>
  <c r="Z10" i="8" s="1"/>
  <c r="Z16" i="8" s="1"/>
  <c r="AC6" i="8"/>
  <c r="Y6" i="8"/>
  <c r="AC5" i="8"/>
  <c r="Y5" i="8"/>
  <c r="AC4" i="8"/>
  <c r="Y4" i="8"/>
  <c r="AB6" i="8"/>
  <c r="AB4" i="8"/>
  <c r="X6" i="8"/>
  <c r="X4" i="8"/>
  <c r="X10" i="8" s="1"/>
  <c r="AB5" i="8"/>
  <c r="AB11" i="8" s="1"/>
  <c r="AB17" i="8" s="1"/>
  <c r="X5" i="8"/>
  <c r="X11" i="8" s="1"/>
  <c r="AA6" i="7"/>
  <c r="W6" i="7"/>
  <c r="AA5" i="7"/>
  <c r="W5" i="7"/>
  <c r="AA4" i="7"/>
  <c r="W4" i="7"/>
  <c r="AC6" i="7"/>
  <c r="AC5" i="7"/>
  <c r="AC4" i="7"/>
  <c r="AD6" i="7"/>
  <c r="Z6" i="7"/>
  <c r="AD5" i="7"/>
  <c r="AD11" i="7" s="1"/>
  <c r="AD17" i="7" s="1"/>
  <c r="Z5" i="7"/>
  <c r="AD4" i="7"/>
  <c r="Z4" i="7"/>
  <c r="Z10" i="7" s="1"/>
  <c r="Z16" i="7" s="1"/>
  <c r="Y6" i="7"/>
  <c r="Y5" i="7"/>
  <c r="Y4" i="7"/>
  <c r="X5" i="7"/>
  <c r="X6" i="7"/>
  <c r="X12" i="7" s="1"/>
  <c r="X4" i="7"/>
  <c r="AB6" i="7"/>
  <c r="AB4" i="7"/>
  <c r="AB5" i="7"/>
  <c r="AB11" i="7" s="1"/>
  <c r="AB17" i="7" s="1"/>
  <c r="W4" i="6" a="1"/>
  <c r="AD6" i="5"/>
  <c r="Z6" i="5"/>
  <c r="AD5" i="5"/>
  <c r="AD11" i="5" s="1"/>
  <c r="AD17" i="5" s="1"/>
  <c r="Z5" i="5"/>
  <c r="Z11" i="5" s="1"/>
  <c r="Z17" i="5" s="1"/>
  <c r="AD4" i="5"/>
  <c r="Z4" i="5"/>
  <c r="AC6" i="5"/>
  <c r="AC12" i="5" s="1"/>
  <c r="AC18" i="5" s="1"/>
  <c r="Y6" i="5"/>
  <c r="AC5" i="5"/>
  <c r="Y5" i="5"/>
  <c r="AC4" i="5"/>
  <c r="Y4" i="5"/>
  <c r="Y10" i="5" s="1"/>
  <c r="Y16" i="5" s="1"/>
  <c r="AA6" i="5"/>
  <c r="AA5" i="5"/>
  <c r="AA4" i="5"/>
  <c r="AA10" i="5" s="1"/>
  <c r="AA16" i="5" s="1"/>
  <c r="X6" i="5"/>
  <c r="X12" i="5" s="1"/>
  <c r="X5" i="5"/>
  <c r="X4" i="5"/>
  <c r="X10" i="5" s="1"/>
  <c r="W6" i="5"/>
  <c r="W5" i="5"/>
  <c r="W4" i="5"/>
  <c r="AB6" i="5"/>
  <c r="AB12" i="5" s="1"/>
  <c r="AB18" i="5" s="1"/>
  <c r="AB5" i="5"/>
  <c r="AB11" i="5" s="1"/>
  <c r="AB17" i="5" s="1"/>
  <c r="AB4" i="5"/>
  <c r="AB10" i="5" s="1"/>
  <c r="AB16" i="5" s="1"/>
  <c r="AA6" i="4"/>
  <c r="W6" i="4"/>
  <c r="AA5" i="4"/>
  <c r="AA11" i="4" s="1"/>
  <c r="AA17" i="4" s="1"/>
  <c r="W5" i="4"/>
  <c r="AA4" i="4"/>
  <c r="W4" i="4"/>
  <c r="AD6" i="4"/>
  <c r="AD12" i="4" s="1"/>
  <c r="AD18" i="4" s="1"/>
  <c r="Z6" i="4"/>
  <c r="Z12" i="4" s="1"/>
  <c r="Z18" i="4" s="1"/>
  <c r="AD5" i="4"/>
  <c r="Z5" i="4"/>
  <c r="AD4" i="4"/>
  <c r="AD10" i="4" s="1"/>
  <c r="AD16" i="4" s="1"/>
  <c r="Z4" i="4"/>
  <c r="Z10" i="4" s="1"/>
  <c r="Z16" i="4" s="1"/>
  <c r="AC6" i="4"/>
  <c r="Y6" i="4"/>
  <c r="AC5" i="4"/>
  <c r="AC11" i="4" s="1"/>
  <c r="AC17" i="4" s="1"/>
  <c r="Y5" i="4"/>
  <c r="Y11" i="4" s="1"/>
  <c r="Y17" i="4" s="1"/>
  <c r="AC4" i="4"/>
  <c r="Y4" i="4"/>
  <c r="X6" i="4"/>
  <c r="X12" i="4" s="1"/>
  <c r="X4" i="4"/>
  <c r="X10" i="4" s="1"/>
  <c r="AB5" i="4"/>
  <c r="X5" i="4"/>
  <c r="AB6" i="4"/>
  <c r="AB12" i="4" s="1"/>
  <c r="AB18" i="4" s="1"/>
  <c r="AB4" i="4"/>
  <c r="AB10" i="4" s="1"/>
  <c r="AB16" i="4" s="1"/>
  <c r="X12" i="3"/>
  <c r="AD12" i="3"/>
  <c r="AD18" i="3" s="1"/>
  <c r="AC10" i="3"/>
  <c r="AC16" i="3" s="1"/>
  <c r="X11" i="3"/>
  <c r="Z11" i="3"/>
  <c r="Z17" i="3" s="1"/>
  <c r="Z10" i="3"/>
  <c r="Z16" i="3" s="1"/>
  <c r="X16" i="3"/>
  <c r="AC11" i="3"/>
  <c r="AC17" i="3" s="1"/>
  <c r="X18" i="3"/>
  <c r="AD11" i="3"/>
  <c r="AD17" i="3" s="1"/>
  <c r="AA10" i="3"/>
  <c r="AA16" i="3" s="1"/>
  <c r="AA12" i="3"/>
  <c r="AA18" i="3" s="1"/>
  <c r="AB10" i="8" l="1"/>
  <c r="AB16" i="8" s="1"/>
  <c r="AB10" i="7"/>
  <c r="AB16" i="7" s="1"/>
  <c r="AA11" i="7"/>
  <c r="AA17" i="7" s="1"/>
  <c r="AB12" i="8"/>
  <c r="AB18" i="8" s="1"/>
  <c r="AD10" i="8"/>
  <c r="AD16" i="8" s="1"/>
  <c r="AD12" i="8"/>
  <c r="AD18" i="8" s="1"/>
  <c r="AA11" i="8"/>
  <c r="AA17" i="8" s="1"/>
  <c r="Z10" i="9"/>
  <c r="Z16" i="9" s="1"/>
  <c r="Z12" i="9"/>
  <c r="Z18" i="9" s="1"/>
  <c r="AB12" i="9"/>
  <c r="AB18" i="9" s="1"/>
  <c r="X12" i="15"/>
  <c r="AC11" i="15"/>
  <c r="AC17" i="15" s="1"/>
  <c r="AD10" i="15"/>
  <c r="AD16" i="15" s="1"/>
  <c r="AD12" i="15"/>
  <c r="AD18" i="15" s="1"/>
  <c r="X10" i="16"/>
  <c r="X12" i="16"/>
  <c r="AB12" i="20"/>
  <c r="AB18" i="20" s="1"/>
  <c r="Y12" i="20"/>
  <c r="Y18" i="20" s="1"/>
  <c r="AC10" i="21"/>
  <c r="AC16" i="21" s="1"/>
  <c r="AC11" i="24"/>
  <c r="AC17" i="24" s="1"/>
  <c r="AD10" i="24"/>
  <c r="AD16" i="24" s="1"/>
  <c r="Y10" i="26"/>
  <c r="Y16" i="26" s="1"/>
  <c r="AC11" i="26"/>
  <c r="AC17" i="26" s="1"/>
  <c r="X12" i="26"/>
  <c r="AD11" i="30"/>
  <c r="AD17" i="30" s="1"/>
  <c r="AB11" i="40"/>
  <c r="AB17" i="40" s="1"/>
  <c r="X11" i="41"/>
  <c r="X17" i="41" s="1"/>
  <c r="AC10" i="42"/>
  <c r="AC16" i="42" s="1"/>
  <c r="AB11" i="45"/>
  <c r="AB17" i="45" s="1"/>
  <c r="AB12" i="7"/>
  <c r="AB18" i="7" s="1"/>
  <c r="Y10" i="7"/>
  <c r="Y16" i="7" s="1"/>
  <c r="AD10" i="7"/>
  <c r="AD16" i="7" s="1"/>
  <c r="Y10" i="15"/>
  <c r="Y16" i="15" s="1"/>
  <c r="Z11" i="15"/>
  <c r="Z17" i="15" s="1"/>
  <c r="AB10" i="15"/>
  <c r="AB16" i="15" s="1"/>
  <c r="AB11" i="24"/>
  <c r="AB17" i="24" s="1"/>
  <c r="AD12" i="24"/>
  <c r="AD18" i="24" s="1"/>
  <c r="Y11" i="24"/>
  <c r="Y17" i="24" s="1"/>
  <c r="Y11" i="26"/>
  <c r="Y17" i="26" s="1"/>
  <c r="AC12" i="26"/>
  <c r="AC18" i="26" s="1"/>
  <c r="AB10" i="26"/>
  <c r="AB16" i="26" s="1"/>
  <c r="AD10" i="26"/>
  <c r="AD16" i="26" s="1"/>
  <c r="AA11" i="26"/>
  <c r="AA17" i="26" s="1"/>
  <c r="AE18" i="38"/>
  <c r="AF18" i="38" s="1"/>
  <c r="AB12" i="30"/>
  <c r="AB18" i="30" s="1"/>
  <c r="AB11" i="30"/>
  <c r="AB17" i="30" s="1"/>
  <c r="AA10" i="30"/>
  <c r="AA16" i="30" s="1"/>
  <c r="Z10" i="31"/>
  <c r="Z16" i="31" s="1"/>
  <c r="X10" i="31"/>
  <c r="X11" i="44"/>
  <c r="X17" i="44" s="1"/>
  <c r="Z12" i="44"/>
  <c r="Z18" i="44" s="1"/>
  <c r="AB10" i="44"/>
  <c r="AB16" i="44" s="1"/>
  <c r="AD12" i="45"/>
  <c r="AD18" i="45" s="1"/>
  <c r="Y12" i="41"/>
  <c r="Y18" i="41" s="1"/>
  <c r="Z11" i="42"/>
  <c r="Z17" i="42" s="1"/>
  <c r="AB10" i="43"/>
  <c r="AB16" i="43" s="1"/>
  <c r="AA11" i="44"/>
  <c r="AA17" i="44" s="1"/>
  <c r="AB12" i="24"/>
  <c r="AB18" i="24" s="1"/>
  <c r="AE18" i="39"/>
  <c r="AF18" i="39" s="1"/>
  <c r="AE18" i="33"/>
  <c r="AF18" i="33" s="1"/>
  <c r="Z10" i="42"/>
  <c r="Z16" i="42" s="1"/>
  <c r="X5" i="2"/>
  <c r="Y11" i="2" s="1"/>
  <c r="Y17" i="2" s="1"/>
  <c r="W5" i="2"/>
  <c r="Y4" i="2"/>
  <c r="AB4" i="2"/>
  <c r="W4" i="2"/>
  <c r="Z4" i="2"/>
  <c r="Z5" i="2"/>
  <c r="Z11" i="2" s="1"/>
  <c r="Z17" i="2" s="1"/>
  <c r="AD6" i="2"/>
  <c r="W6" i="2"/>
  <c r="AC4" i="2"/>
  <c r="AB6" i="2"/>
  <c r="Z6" i="2"/>
  <c r="AA5" i="2"/>
  <c r="AC5" i="2"/>
  <c r="AA4" i="2"/>
  <c r="AD4" i="2"/>
  <c r="AC6" i="2"/>
  <c r="X4" i="2"/>
  <c r="AB5" i="2"/>
  <c r="Y6" i="2"/>
  <c r="AA6" i="2"/>
  <c r="X6" i="2"/>
  <c r="AD5" i="2"/>
  <c r="Y6" i="32"/>
  <c r="AB4" i="32"/>
  <c r="X5" i="32"/>
  <c r="W6" i="32"/>
  <c r="AD4" i="32"/>
  <c r="AA4" i="32"/>
  <c r="AB10" i="32" s="1"/>
  <c r="AB16" i="32" s="1"/>
  <c r="X6" i="32"/>
  <c r="Y5" i="32"/>
  <c r="Y11" i="32" s="1"/>
  <c r="Y17" i="32" s="1"/>
  <c r="AD6" i="32"/>
  <c r="Y4" i="32"/>
  <c r="AD5" i="32"/>
  <c r="AD11" i="32" s="1"/>
  <c r="AD17" i="32" s="1"/>
  <c r="W5" i="32"/>
  <c r="X11" i="32" s="1"/>
  <c r="X17" i="32" s="1"/>
  <c r="Z5" i="32"/>
  <c r="AC4" i="32"/>
  <c r="AC10" i="32" s="1"/>
  <c r="AC16" i="32" s="1"/>
  <c r="AA6" i="32"/>
  <c r="Z4" i="32"/>
  <c r="AB6" i="32"/>
  <c r="AA5" i="32"/>
  <c r="X4" i="32"/>
  <c r="W4" i="32"/>
  <c r="AC6" i="32"/>
  <c r="AC12" i="32" s="1"/>
  <c r="AC18" i="32" s="1"/>
  <c r="AB5" i="32"/>
  <c r="AB11" i="32" s="1"/>
  <c r="AB17" i="32" s="1"/>
  <c r="Z6" i="32"/>
  <c r="AE10" i="45"/>
  <c r="AF10" i="45" s="1"/>
  <c r="X16" i="45"/>
  <c r="AE16" i="45" s="1"/>
  <c r="AF16" i="45" s="1"/>
  <c r="Y11" i="45"/>
  <c r="Y17" i="45" s="1"/>
  <c r="AC11" i="45"/>
  <c r="AC17" i="45" s="1"/>
  <c r="Y12" i="45"/>
  <c r="Y11" i="44"/>
  <c r="AD11" i="44"/>
  <c r="AD17" i="44" s="1"/>
  <c r="Y12" i="44"/>
  <c r="AA10" i="44"/>
  <c r="AA16" i="44" s="1"/>
  <c r="Z11" i="44"/>
  <c r="Z17" i="44" s="1"/>
  <c r="AB11" i="44"/>
  <c r="AB17" i="44" s="1"/>
  <c r="AC10" i="44"/>
  <c r="AC16" i="44" s="1"/>
  <c r="AE16" i="44" s="1"/>
  <c r="AF16" i="44" s="1"/>
  <c r="AA12" i="44"/>
  <c r="AA18" i="44" s="1"/>
  <c r="AB11" i="43"/>
  <c r="AB17" i="43" s="1"/>
  <c r="X18" i="43"/>
  <c r="Y12" i="43"/>
  <c r="Y18" i="43" s="1"/>
  <c r="AC11" i="43"/>
  <c r="AC17" i="43" s="1"/>
  <c r="AD10" i="43"/>
  <c r="AD16" i="43" s="1"/>
  <c r="AE16" i="43" s="1"/>
  <c r="AF16" i="43" s="1"/>
  <c r="AC12" i="43"/>
  <c r="AC18" i="43" s="1"/>
  <c r="X11" i="43"/>
  <c r="AA12" i="43"/>
  <c r="AA18" i="43" s="1"/>
  <c r="AD12" i="42"/>
  <c r="AD18" i="42" s="1"/>
  <c r="Z12" i="42"/>
  <c r="AB11" i="42"/>
  <c r="AB17" i="42" s="1"/>
  <c r="AB10" i="42"/>
  <c r="AB16" i="42" s="1"/>
  <c r="X10" i="42"/>
  <c r="Y17" i="41"/>
  <c r="AD11" i="41"/>
  <c r="AD17" i="41" s="1"/>
  <c r="AE17" i="41" s="1"/>
  <c r="AF17" i="41" s="1"/>
  <c r="AD12" i="41"/>
  <c r="AD18" i="41" s="1"/>
  <c r="AA10" i="41"/>
  <c r="AA16" i="41" s="1"/>
  <c r="AA11" i="41"/>
  <c r="AA17" i="41" s="1"/>
  <c r="Z12" i="41"/>
  <c r="Z18" i="41" s="1"/>
  <c r="AC10" i="41"/>
  <c r="AC16" i="41" s="1"/>
  <c r="AA12" i="41"/>
  <c r="AA18" i="41" s="1"/>
  <c r="X10" i="41"/>
  <c r="AD11" i="40"/>
  <c r="AD17" i="40" s="1"/>
  <c r="AD10" i="40"/>
  <c r="AD16" i="40" s="1"/>
  <c r="Z12" i="40"/>
  <c r="Z18" i="40" s="1"/>
  <c r="AA12" i="40"/>
  <c r="AA18" i="40" s="1"/>
  <c r="AD12" i="40"/>
  <c r="AD18" i="40" s="1"/>
  <c r="AA10" i="40"/>
  <c r="AA16" i="40" s="1"/>
  <c r="AE10" i="40"/>
  <c r="AF10" i="40" s="1"/>
  <c r="X16" i="40"/>
  <c r="X18" i="40"/>
  <c r="Y12" i="40"/>
  <c r="Y18" i="40" s="1"/>
  <c r="Z11" i="40"/>
  <c r="Z17" i="40" s="1"/>
  <c r="AB10" i="40"/>
  <c r="AB16" i="40" s="1"/>
  <c r="AB12" i="40"/>
  <c r="AB18" i="40" s="1"/>
  <c r="AA11" i="40"/>
  <c r="AA17" i="40" s="1"/>
  <c r="X11" i="40"/>
  <c r="Y10" i="40"/>
  <c r="Y16" i="40" s="1"/>
  <c r="Y10" i="39"/>
  <c r="Y16" i="39" s="1"/>
  <c r="X16" i="39"/>
  <c r="AE12" i="39"/>
  <c r="AF12" i="39" s="1"/>
  <c r="AE12" i="38"/>
  <c r="AF12" i="38" s="1"/>
  <c r="AC10" i="38"/>
  <c r="AC16" i="38" s="1"/>
  <c r="AE16" i="38" s="1"/>
  <c r="AF16" i="38" s="1"/>
  <c r="AE10" i="38"/>
  <c r="AF10" i="38" s="1"/>
  <c r="AE12" i="37"/>
  <c r="AF12" i="37" s="1"/>
  <c r="X18" i="37"/>
  <c r="AE18" i="37" s="1"/>
  <c r="AF18" i="37" s="1"/>
  <c r="AE16" i="37"/>
  <c r="AF16" i="37" s="1"/>
  <c r="AE10" i="37"/>
  <c r="AF10" i="37" s="1"/>
  <c r="AA10" i="36"/>
  <c r="AA16" i="36" s="1"/>
  <c r="AE16" i="36" s="1"/>
  <c r="AF16" i="36" s="1"/>
  <c r="AC11" i="36"/>
  <c r="AC17" i="36" s="1"/>
  <c r="Y12" i="36"/>
  <c r="W5" i="35"/>
  <c r="Z6" i="35"/>
  <c r="Z4" i="35"/>
  <c r="Y5" i="35"/>
  <c r="X4" i="35"/>
  <c r="AB5" i="35"/>
  <c r="AD6" i="35"/>
  <c r="AD4" i="35"/>
  <c r="X6" i="35"/>
  <c r="AA6" i="35"/>
  <c r="AA12" i="35" s="1"/>
  <c r="AA18" i="35" s="1"/>
  <c r="AA4" i="35"/>
  <c r="AA10" i="35" s="1"/>
  <c r="AA16" i="35" s="1"/>
  <c r="AD5" i="35"/>
  <c r="AC6" i="35"/>
  <c r="AC4" i="35"/>
  <c r="X5" i="35"/>
  <c r="X11" i="35" s="1"/>
  <c r="W6" i="35"/>
  <c r="W4" i="35"/>
  <c r="Z5" i="35"/>
  <c r="Y6" i="35"/>
  <c r="Y12" i="35" s="1"/>
  <c r="Y18" i="35" s="1"/>
  <c r="Y4" i="35"/>
  <c r="AB6" i="35"/>
  <c r="AA5" i="35"/>
  <c r="AA11" i="35" s="1"/>
  <c r="AA17" i="35" s="1"/>
  <c r="AC5" i="35"/>
  <c r="AC11" i="35" s="1"/>
  <c r="AC17" i="35" s="1"/>
  <c r="AB4" i="35"/>
  <c r="AE18" i="34"/>
  <c r="AF18" i="34" s="1"/>
  <c r="AE12" i="34"/>
  <c r="AF12" i="34" s="1"/>
  <c r="X17" i="33"/>
  <c r="AE17" i="33" s="1"/>
  <c r="AF17" i="33" s="1"/>
  <c r="AE11" i="33"/>
  <c r="AF11" i="33" s="1"/>
  <c r="AE12" i="33"/>
  <c r="AF12" i="33" s="1"/>
  <c r="AE10" i="33"/>
  <c r="AF10" i="33" s="1"/>
  <c r="X12" i="32"/>
  <c r="AD12" i="32"/>
  <c r="AD18" i="32" s="1"/>
  <c r="X16" i="31"/>
  <c r="X11" i="31"/>
  <c r="AC10" i="31"/>
  <c r="AC16" i="31" s="1"/>
  <c r="AA10" i="31"/>
  <c r="AA16" i="31" s="1"/>
  <c r="Y10" i="31"/>
  <c r="Y16" i="31" s="1"/>
  <c r="AB11" i="31"/>
  <c r="AB17" i="31" s="1"/>
  <c r="AC12" i="31"/>
  <c r="AC18" i="31" s="1"/>
  <c r="AA12" i="31"/>
  <c r="AA18" i="31" s="1"/>
  <c r="AC12" i="30"/>
  <c r="AC18" i="30" s="1"/>
  <c r="X12" i="30"/>
  <c r="X10" i="30"/>
  <c r="Z12" i="30"/>
  <c r="Z18" i="30" s="1"/>
  <c r="AB10" i="30"/>
  <c r="AB16" i="30" s="1"/>
  <c r="X17" i="45"/>
  <c r="X17" i="42"/>
  <c r="AE11" i="39"/>
  <c r="AF11" i="39" s="1"/>
  <c r="X17" i="39"/>
  <c r="AE17" i="39" s="1"/>
  <c r="AF17" i="39" s="1"/>
  <c r="AE11" i="38"/>
  <c r="AF11" i="38" s="1"/>
  <c r="X17" i="38"/>
  <c r="AE17" i="38" s="1"/>
  <c r="AF17" i="38" s="1"/>
  <c r="AE11" i="36"/>
  <c r="AF11" i="36" s="1"/>
  <c r="X17" i="36"/>
  <c r="AE10" i="34"/>
  <c r="AF10" i="34" s="1"/>
  <c r="X16" i="34"/>
  <c r="AE16" i="34" s="1"/>
  <c r="AF16" i="34" s="1"/>
  <c r="AE11" i="34"/>
  <c r="AF11" i="34" s="1"/>
  <c r="X17" i="34"/>
  <c r="AE17" i="34" s="1"/>
  <c r="AF17" i="34" s="1"/>
  <c r="AE11" i="30"/>
  <c r="AF11" i="30" s="1"/>
  <c r="X17" i="30"/>
  <c r="AE17" i="30" s="1"/>
  <c r="AF17" i="30" s="1"/>
  <c r="AA6" i="28"/>
  <c r="W6" i="28"/>
  <c r="AA5" i="28"/>
  <c r="W5" i="28"/>
  <c r="AA4" i="28"/>
  <c r="W4" i="28"/>
  <c r="AD6" i="28"/>
  <c r="Z6" i="28"/>
  <c r="Z12" i="28" s="1"/>
  <c r="Z18" i="28" s="1"/>
  <c r="AD5" i="28"/>
  <c r="Z5" i="28"/>
  <c r="AD4" i="28"/>
  <c r="Z4" i="28"/>
  <c r="Z10" i="28" s="1"/>
  <c r="Z16" i="28" s="1"/>
  <c r="AB6" i="28"/>
  <c r="AB12" i="28" s="1"/>
  <c r="AB18" i="28" s="1"/>
  <c r="X6" i="28"/>
  <c r="X12" i="28" s="1"/>
  <c r="AB5" i="28"/>
  <c r="AB11" i="28" s="1"/>
  <c r="AB17" i="28" s="1"/>
  <c r="AC6" i="28"/>
  <c r="AC12" i="28" s="1"/>
  <c r="AC18" i="28" s="1"/>
  <c r="Y6" i="28"/>
  <c r="AC5" i="28"/>
  <c r="Y5" i="28"/>
  <c r="AC4" i="28"/>
  <c r="AC10" i="28" s="1"/>
  <c r="AC16" i="28" s="1"/>
  <c r="Y4" i="28"/>
  <c r="AB4" i="28"/>
  <c r="AB10" i="28" s="1"/>
  <c r="AB16" i="28" s="1"/>
  <c r="X5" i="28"/>
  <c r="X4" i="28"/>
  <c r="X10" i="28" s="1"/>
  <c r="AA6" i="27"/>
  <c r="W6" i="27"/>
  <c r="AA5" i="27"/>
  <c r="W5" i="27"/>
  <c r="AA4" i="27"/>
  <c r="W4" i="27"/>
  <c r="AB4" i="27"/>
  <c r="AB10" i="27" s="1"/>
  <c r="AB16" i="27" s="1"/>
  <c r="AD6" i="27"/>
  <c r="Z6" i="27"/>
  <c r="AD5" i="27"/>
  <c r="Z5" i="27"/>
  <c r="Z11" i="27" s="1"/>
  <c r="Z17" i="27" s="1"/>
  <c r="AD4" i="27"/>
  <c r="Z4" i="27"/>
  <c r="AB6" i="27"/>
  <c r="AB12" i="27" s="1"/>
  <c r="AB18" i="27" s="1"/>
  <c r="AB5" i="27"/>
  <c r="AB11" i="27" s="1"/>
  <c r="AB17" i="27" s="1"/>
  <c r="X5" i="27"/>
  <c r="X11" i="27" s="1"/>
  <c r="X4" i="27"/>
  <c r="AC6" i="27"/>
  <c r="AC12" i="27" s="1"/>
  <c r="AC18" i="27" s="1"/>
  <c r="Y6" i="27"/>
  <c r="AC5" i="27"/>
  <c r="AC11" i="27" s="1"/>
  <c r="AC17" i="27" s="1"/>
  <c r="Y5" i="27"/>
  <c r="AC4" i="27"/>
  <c r="Y4" i="27"/>
  <c r="Y10" i="27" s="1"/>
  <c r="Y16" i="27" s="1"/>
  <c r="X6" i="27"/>
  <c r="X12" i="27" s="1"/>
  <c r="Z12" i="26"/>
  <c r="Z18" i="26" s="1"/>
  <c r="AB11" i="26"/>
  <c r="AB17" i="26" s="1"/>
  <c r="X18" i="26"/>
  <c r="AD12" i="26"/>
  <c r="AD18" i="26" s="1"/>
  <c r="Z10" i="26"/>
  <c r="Z16" i="26" s="1"/>
  <c r="Y12" i="26"/>
  <c r="Y18" i="26" s="1"/>
  <c r="X16" i="26"/>
  <c r="Z11" i="26"/>
  <c r="Z17" i="26" s="1"/>
  <c r="AC10" i="26"/>
  <c r="AC16" i="26" s="1"/>
  <c r="X11" i="26"/>
  <c r="AD11" i="26"/>
  <c r="AD17" i="26" s="1"/>
  <c r="AA10" i="26"/>
  <c r="AA16" i="26" s="1"/>
  <c r="AA12" i="26"/>
  <c r="AA18" i="26" s="1"/>
  <c r="AA6" i="25"/>
  <c r="W6" i="25"/>
  <c r="AA5" i="25"/>
  <c r="W5" i="25"/>
  <c r="AA4" i="25"/>
  <c r="W4" i="25"/>
  <c r="AB6" i="25"/>
  <c r="AB5" i="25"/>
  <c r="X4" i="25"/>
  <c r="AD6" i="25"/>
  <c r="Z6" i="25"/>
  <c r="AD5" i="25"/>
  <c r="Z5" i="25"/>
  <c r="AD4" i="25"/>
  <c r="Z4" i="25"/>
  <c r="X6" i="25"/>
  <c r="AB4" i="25"/>
  <c r="AB10" i="25" s="1"/>
  <c r="AB16" i="25" s="1"/>
  <c r="AC6" i="25"/>
  <c r="Y6" i="25"/>
  <c r="AC5" i="25"/>
  <c r="AC11" i="25" s="1"/>
  <c r="AC17" i="25" s="1"/>
  <c r="Y5" i="25"/>
  <c r="AC4" i="25"/>
  <c r="AC10" i="25" s="1"/>
  <c r="AC16" i="25" s="1"/>
  <c r="Y4" i="25"/>
  <c r="X5" i="25"/>
  <c r="X11" i="25" s="1"/>
  <c r="AD11" i="24"/>
  <c r="AD17" i="24" s="1"/>
  <c r="X12" i="24"/>
  <c r="AC10" i="24"/>
  <c r="AC16" i="24" s="1"/>
  <c r="AA10" i="24"/>
  <c r="AA16" i="24" s="1"/>
  <c r="X10" i="24"/>
  <c r="Z10" i="24"/>
  <c r="Z16" i="24" s="1"/>
  <c r="AC12" i="24"/>
  <c r="AC18" i="24" s="1"/>
  <c r="Z11" i="24"/>
  <c r="Z17" i="24" s="1"/>
  <c r="X11" i="24"/>
  <c r="AA12" i="24"/>
  <c r="AA18" i="24" s="1"/>
  <c r="W6" i="23"/>
  <c r="AA6" i="23"/>
  <c r="X6" i="23"/>
  <c r="AD5" i="23"/>
  <c r="AB5" i="23"/>
  <c r="AB11" i="23" s="1"/>
  <c r="AB17" i="23" s="1"/>
  <c r="AC4" i="23"/>
  <c r="AA5" i="23"/>
  <c r="X5" i="23"/>
  <c r="X11" i="23" s="1"/>
  <c r="Z5" i="23"/>
  <c r="AC6" i="23"/>
  <c r="Y4" i="23"/>
  <c r="Z6" i="23"/>
  <c r="AC5" i="23"/>
  <c r="AC11" i="23" s="1"/>
  <c r="AC17" i="23" s="1"/>
  <c r="W5" i="23"/>
  <c r="X4" i="23"/>
  <c r="Z4" i="23"/>
  <c r="Z10" i="23" s="1"/>
  <c r="Z16" i="23" s="1"/>
  <c r="Y6" i="23"/>
  <c r="Y12" i="23" s="1"/>
  <c r="Y18" i="23" s="1"/>
  <c r="AA4" i="23"/>
  <c r="AB6" i="23"/>
  <c r="AB12" i="23" s="1"/>
  <c r="AB18" i="23" s="1"/>
  <c r="AD4" i="23"/>
  <c r="AD10" i="23" s="1"/>
  <c r="AD16" i="23" s="1"/>
  <c r="AB4" i="23"/>
  <c r="AB10" i="23" s="1"/>
  <c r="AB16" i="23" s="1"/>
  <c r="AD6" i="23"/>
  <c r="AD12" i="23" s="1"/>
  <c r="AD18" i="23" s="1"/>
  <c r="Y5" i="23"/>
  <c r="W4" i="23"/>
  <c r="X10" i="23" s="1"/>
  <c r="AC12" i="21"/>
  <c r="AC18" i="21" s="1"/>
  <c r="AB11" i="21"/>
  <c r="AB17" i="21" s="1"/>
  <c r="X18" i="21"/>
  <c r="Y12" i="21"/>
  <c r="Y18" i="21" s="1"/>
  <c r="AA11" i="21"/>
  <c r="AA17" i="21" s="1"/>
  <c r="Z11" i="21"/>
  <c r="Z17" i="21" s="1"/>
  <c r="X16" i="21"/>
  <c r="X17" i="21"/>
  <c r="Y11" i="21"/>
  <c r="Y17" i="21" s="1"/>
  <c r="AD11" i="21"/>
  <c r="AD17" i="21" s="1"/>
  <c r="AA10" i="21"/>
  <c r="AA16" i="21" s="1"/>
  <c r="AA12" i="21"/>
  <c r="AA18" i="21" s="1"/>
  <c r="AA11" i="20"/>
  <c r="AA17" i="20" s="1"/>
  <c r="AC11" i="20"/>
  <c r="AC17" i="20" s="1"/>
  <c r="AA10" i="20"/>
  <c r="AA16" i="20" s="1"/>
  <c r="AE16" i="20" s="1"/>
  <c r="AF16" i="20" s="1"/>
  <c r="Z11" i="20"/>
  <c r="Z17" i="20" s="1"/>
  <c r="AE17" i="20" s="1"/>
  <c r="AF17" i="20" s="1"/>
  <c r="AD12" i="20"/>
  <c r="AD18" i="20" s="1"/>
  <c r="AD11" i="20"/>
  <c r="AD17" i="20" s="1"/>
  <c r="X12" i="20"/>
  <c r="AA12" i="20"/>
  <c r="AA18" i="20" s="1"/>
  <c r="AA11" i="19"/>
  <c r="AA17" i="19" s="1"/>
  <c r="X11" i="19"/>
  <c r="AD11" i="19"/>
  <c r="AD17" i="19" s="1"/>
  <c r="AB11" i="19"/>
  <c r="AB17" i="19" s="1"/>
  <c r="AC10" i="19"/>
  <c r="AC16" i="19" s="1"/>
  <c r="AC12" i="19"/>
  <c r="AC18" i="19" s="1"/>
  <c r="Z10" i="19"/>
  <c r="Z16" i="19" s="1"/>
  <c r="Z12" i="19"/>
  <c r="Z18" i="19" s="1"/>
  <c r="X10" i="19"/>
  <c r="X12" i="19"/>
  <c r="Y11" i="19"/>
  <c r="Y17" i="19" s="1"/>
  <c r="AA10" i="19"/>
  <c r="AA16" i="19" s="1"/>
  <c r="AD10" i="19"/>
  <c r="AD16" i="19" s="1"/>
  <c r="AD12" i="19"/>
  <c r="AD18" i="19" s="1"/>
  <c r="AD6" i="18"/>
  <c r="Z6" i="18"/>
  <c r="AD5" i="18"/>
  <c r="Z5" i="18"/>
  <c r="AD4" i="18"/>
  <c r="Z4" i="18"/>
  <c r="AC6" i="18"/>
  <c r="Y6" i="18"/>
  <c r="AC5" i="18"/>
  <c r="Y5" i="18"/>
  <c r="AC4" i="18"/>
  <c r="Y4" i="18"/>
  <c r="Y10" i="18" s="1"/>
  <c r="Y16" i="18" s="1"/>
  <c r="X6" i="18"/>
  <c r="X5" i="18"/>
  <c r="X4" i="18"/>
  <c r="AB6" i="18"/>
  <c r="AB4" i="18"/>
  <c r="W6" i="18"/>
  <c r="W5" i="18"/>
  <c r="W4" i="18"/>
  <c r="AB5" i="18"/>
  <c r="AA6" i="18"/>
  <c r="AA12" i="18" s="1"/>
  <c r="AA18" i="18" s="1"/>
  <c r="AA5" i="18"/>
  <c r="AA4" i="18"/>
  <c r="AA6" i="17"/>
  <c r="W6" i="17"/>
  <c r="AA5" i="17"/>
  <c r="W5" i="17"/>
  <c r="AA4" i="17"/>
  <c r="W4" i="17"/>
  <c r="AD6" i="17"/>
  <c r="Z6" i="17"/>
  <c r="AD5" i="17"/>
  <c r="Z5" i="17"/>
  <c r="AD4" i="17"/>
  <c r="Z4" i="17"/>
  <c r="AC6" i="17"/>
  <c r="Y6" i="17"/>
  <c r="AC5" i="17"/>
  <c r="Y5" i="17"/>
  <c r="AC4" i="17"/>
  <c r="Y4" i="17"/>
  <c r="AB5" i="17"/>
  <c r="AB11" i="17" s="1"/>
  <c r="AB17" i="17" s="1"/>
  <c r="X5" i="17"/>
  <c r="X11" i="17" s="1"/>
  <c r="AB6" i="17"/>
  <c r="AB12" i="17" s="1"/>
  <c r="AB18" i="17" s="1"/>
  <c r="AB4" i="17"/>
  <c r="X6" i="17"/>
  <c r="X4" i="17"/>
  <c r="AC12" i="16"/>
  <c r="AC18" i="16" s="1"/>
  <c r="AA10" i="16"/>
  <c r="AA16" i="16" s="1"/>
  <c r="AA12" i="16"/>
  <c r="AA18" i="16" s="1"/>
  <c r="Z10" i="16"/>
  <c r="Z16" i="16" s="1"/>
  <c r="Z12" i="16"/>
  <c r="Z18" i="16" s="1"/>
  <c r="Z11" i="16"/>
  <c r="Z17" i="16" s="1"/>
  <c r="X16" i="16"/>
  <c r="X17" i="16"/>
  <c r="AD11" i="16"/>
  <c r="AD17" i="16" s="1"/>
  <c r="X18" i="16"/>
  <c r="AC11" i="16"/>
  <c r="AC17" i="16" s="1"/>
  <c r="AB12" i="16"/>
  <c r="AB18" i="16" s="1"/>
  <c r="AA11" i="16"/>
  <c r="AA17" i="16" s="1"/>
  <c r="Y10" i="16"/>
  <c r="Y16" i="16" s="1"/>
  <c r="Y12" i="16"/>
  <c r="Y18" i="16" s="1"/>
  <c r="AD10" i="16"/>
  <c r="AD16" i="16" s="1"/>
  <c r="AD12" i="16"/>
  <c r="AD18" i="16" s="1"/>
  <c r="AC10" i="15"/>
  <c r="AC16" i="15" s="1"/>
  <c r="X10" i="15"/>
  <c r="X16" i="15" s="1"/>
  <c r="X17" i="15"/>
  <c r="Y12" i="15"/>
  <c r="Y18" i="15" s="1"/>
  <c r="AA11" i="15"/>
  <c r="AA17" i="15" s="1"/>
  <c r="AD11" i="15"/>
  <c r="AD17" i="15" s="1"/>
  <c r="X18" i="15"/>
  <c r="Y11" i="15"/>
  <c r="Y17" i="15" s="1"/>
  <c r="Z10" i="15"/>
  <c r="Z16" i="15" s="1"/>
  <c r="Z12" i="15"/>
  <c r="Z18" i="15" s="1"/>
  <c r="AA10" i="15"/>
  <c r="AA16" i="15" s="1"/>
  <c r="AA12" i="15"/>
  <c r="AA18" i="15" s="1"/>
  <c r="X10" i="14"/>
  <c r="X16" i="14" s="1"/>
  <c r="AD12" i="14"/>
  <c r="AD18" i="14" s="1"/>
  <c r="AE10" i="14"/>
  <c r="AF10" i="14" s="1"/>
  <c r="AE11" i="14"/>
  <c r="AF11" i="14" s="1"/>
  <c r="X17" i="14"/>
  <c r="AE17" i="14" s="1"/>
  <c r="AF17" i="14" s="1"/>
  <c r="AE18" i="14"/>
  <c r="AF18" i="14" s="1"/>
  <c r="AE16" i="14"/>
  <c r="AF16" i="14" s="1"/>
  <c r="AE17" i="13"/>
  <c r="AF17" i="13" s="1"/>
  <c r="AE12" i="13"/>
  <c r="AF12" i="13" s="1"/>
  <c r="X18" i="13"/>
  <c r="AE18" i="13" s="1"/>
  <c r="AF18" i="13" s="1"/>
  <c r="AE11" i="13"/>
  <c r="AF11" i="13" s="1"/>
  <c r="AE16" i="13"/>
  <c r="AF16" i="13" s="1"/>
  <c r="AE10" i="13"/>
  <c r="AF10" i="13" s="1"/>
  <c r="AA6" i="12"/>
  <c r="W6" i="12"/>
  <c r="AA5" i="12"/>
  <c r="W5" i="12"/>
  <c r="AA4" i="12"/>
  <c r="W4" i="12"/>
  <c r="AC6" i="12"/>
  <c r="AC5" i="12"/>
  <c r="AC4" i="12"/>
  <c r="AD6" i="12"/>
  <c r="Z6" i="12"/>
  <c r="AD5" i="12"/>
  <c r="AD11" i="12" s="1"/>
  <c r="AD17" i="12" s="1"/>
  <c r="Z5" i="12"/>
  <c r="AD4" i="12"/>
  <c r="Z4" i="12"/>
  <c r="Y6" i="12"/>
  <c r="Y12" i="12" s="1"/>
  <c r="Y18" i="12" s="1"/>
  <c r="Y5" i="12"/>
  <c r="Y4" i="12"/>
  <c r="X5" i="12"/>
  <c r="AB5" i="12"/>
  <c r="AB11" i="12" s="1"/>
  <c r="AB17" i="12" s="1"/>
  <c r="AB6" i="12"/>
  <c r="AB12" i="12" s="1"/>
  <c r="AB18" i="12" s="1"/>
  <c r="AB4" i="12"/>
  <c r="X6" i="12"/>
  <c r="X4" i="12"/>
  <c r="AD6" i="11"/>
  <c r="Z6" i="11"/>
  <c r="AD5" i="11"/>
  <c r="Z5" i="11"/>
  <c r="Z11" i="11" s="1"/>
  <c r="Z17" i="11" s="1"/>
  <c r="AD4" i="11"/>
  <c r="Z4" i="11"/>
  <c r="AC6" i="11"/>
  <c r="Y6" i="11"/>
  <c r="AC5" i="11"/>
  <c r="Y5" i="11"/>
  <c r="AC4" i="11"/>
  <c r="Y4" i="11"/>
  <c r="Y10" i="11" s="1"/>
  <c r="Y16" i="11" s="1"/>
  <c r="AA6" i="11"/>
  <c r="AA5" i="11"/>
  <c r="AA4" i="11"/>
  <c r="X6" i="11"/>
  <c r="X12" i="11" s="1"/>
  <c r="X5" i="11"/>
  <c r="X4" i="11"/>
  <c r="W6" i="11"/>
  <c r="W5" i="11"/>
  <c r="W4" i="11"/>
  <c r="AB6" i="11"/>
  <c r="AB5" i="11"/>
  <c r="AB4" i="11"/>
  <c r="AB10" i="11" s="1"/>
  <c r="AB16" i="11" s="1"/>
  <c r="AE18" i="10"/>
  <c r="AF18" i="10" s="1"/>
  <c r="AE17" i="10"/>
  <c r="AF17" i="10" s="1"/>
  <c r="AE12" i="10"/>
  <c r="AF12" i="10" s="1"/>
  <c r="AE11" i="10"/>
  <c r="AF11" i="10" s="1"/>
  <c r="AE16" i="10"/>
  <c r="AF16" i="10" s="1"/>
  <c r="AE10" i="10"/>
  <c r="AF10" i="10" s="1"/>
  <c r="AD11" i="9"/>
  <c r="AD17" i="9" s="1"/>
  <c r="AA11" i="9"/>
  <c r="AA17" i="9" s="1"/>
  <c r="X16" i="9"/>
  <c r="X11" i="9"/>
  <c r="X18" i="9"/>
  <c r="Y12" i="9"/>
  <c r="Y18" i="9" s="1"/>
  <c r="AD10" i="9"/>
  <c r="AD16" i="9" s="1"/>
  <c r="AD12" i="9"/>
  <c r="AD18" i="9" s="1"/>
  <c r="AC11" i="9"/>
  <c r="AC17" i="9" s="1"/>
  <c r="Y10" i="9"/>
  <c r="Y16" i="9" s="1"/>
  <c r="Z11" i="9"/>
  <c r="Z17" i="9" s="1"/>
  <c r="AA10" i="9"/>
  <c r="AA16" i="9" s="1"/>
  <c r="AA12" i="9"/>
  <c r="AA18" i="9" s="1"/>
  <c r="Y12" i="8"/>
  <c r="Y18" i="8" s="1"/>
  <c r="X12" i="8"/>
  <c r="X17" i="8"/>
  <c r="AC11" i="8"/>
  <c r="AC17" i="8" s="1"/>
  <c r="X16" i="8"/>
  <c r="Y10" i="8"/>
  <c r="Y16" i="8" s="1"/>
  <c r="Z11" i="8"/>
  <c r="Z17" i="8" s="1"/>
  <c r="Y11" i="8"/>
  <c r="Y17" i="8" s="1"/>
  <c r="X18" i="8"/>
  <c r="AC10" i="8"/>
  <c r="AC16" i="8" s="1"/>
  <c r="AC12" i="8"/>
  <c r="AC18" i="8" s="1"/>
  <c r="AD11" i="8"/>
  <c r="AD17" i="8" s="1"/>
  <c r="AA10" i="8"/>
  <c r="AA16" i="8" s="1"/>
  <c r="AA12" i="8"/>
  <c r="AA18" i="8" s="1"/>
  <c r="X10" i="7"/>
  <c r="Y12" i="7"/>
  <c r="Y18" i="7" s="1"/>
  <c r="X11" i="7"/>
  <c r="Z12" i="7"/>
  <c r="Z18" i="7" s="1"/>
  <c r="AC12" i="7"/>
  <c r="AC18" i="7" s="1"/>
  <c r="AD12" i="7"/>
  <c r="AD18" i="7" s="1"/>
  <c r="X18" i="7"/>
  <c r="AC11" i="7"/>
  <c r="AC17" i="7" s="1"/>
  <c r="X16" i="7"/>
  <c r="Y11" i="7"/>
  <c r="Y17" i="7" s="1"/>
  <c r="Z11" i="7"/>
  <c r="Z17" i="7" s="1"/>
  <c r="AC10" i="7"/>
  <c r="AC16" i="7" s="1"/>
  <c r="AA10" i="7"/>
  <c r="AA16" i="7" s="1"/>
  <c r="AA12" i="7"/>
  <c r="AA18" i="7" s="1"/>
  <c r="AA6" i="6"/>
  <c r="W6" i="6"/>
  <c r="AA5" i="6"/>
  <c r="W5" i="6"/>
  <c r="AA4" i="6"/>
  <c r="W4" i="6"/>
  <c r="AD6" i="6"/>
  <c r="Z6" i="6"/>
  <c r="AD5" i="6"/>
  <c r="Z5" i="6"/>
  <c r="AC6" i="6"/>
  <c r="Y6" i="6"/>
  <c r="AC5" i="6"/>
  <c r="Y5" i="6"/>
  <c r="AC4" i="6"/>
  <c r="Y4" i="6"/>
  <c r="AB5" i="6"/>
  <c r="AB11" i="6" s="1"/>
  <c r="AB17" i="6" s="1"/>
  <c r="Z4" i="6"/>
  <c r="X5" i="6"/>
  <c r="X4" i="6"/>
  <c r="AB6" i="6"/>
  <c r="AB12" i="6" s="1"/>
  <c r="AB18" i="6" s="1"/>
  <c r="AD4" i="6"/>
  <c r="X6" i="6"/>
  <c r="AB4" i="6"/>
  <c r="AA12" i="5"/>
  <c r="AA18" i="5" s="1"/>
  <c r="AC10" i="5"/>
  <c r="AC16" i="5" s="1"/>
  <c r="X18" i="5"/>
  <c r="Y12" i="5"/>
  <c r="Y18" i="5" s="1"/>
  <c r="X16" i="5"/>
  <c r="AA11" i="5"/>
  <c r="AA17" i="5" s="1"/>
  <c r="Y11" i="5"/>
  <c r="Y17" i="5" s="1"/>
  <c r="Z10" i="5"/>
  <c r="Z16" i="5" s="1"/>
  <c r="Z12" i="5"/>
  <c r="Z18" i="5" s="1"/>
  <c r="X11" i="5"/>
  <c r="AC11" i="5"/>
  <c r="AC17" i="5" s="1"/>
  <c r="AD10" i="5"/>
  <c r="AD16" i="5" s="1"/>
  <c r="AD12" i="5"/>
  <c r="AD18" i="5" s="1"/>
  <c r="X16" i="4"/>
  <c r="X18" i="4"/>
  <c r="Y10" i="4"/>
  <c r="Y16" i="4" s="1"/>
  <c r="Z11" i="4"/>
  <c r="Z17" i="4" s="1"/>
  <c r="X11" i="4"/>
  <c r="Y12" i="4"/>
  <c r="Y18" i="4" s="1"/>
  <c r="AB11" i="4"/>
  <c r="AB17" i="4" s="1"/>
  <c r="AC10" i="4"/>
  <c r="AC16" i="4" s="1"/>
  <c r="AC12" i="4"/>
  <c r="AC18" i="4" s="1"/>
  <c r="AD11" i="4"/>
  <c r="AD17" i="4" s="1"/>
  <c r="AA10" i="4"/>
  <c r="AA16" i="4" s="1"/>
  <c r="AA12" i="4"/>
  <c r="AA18" i="4" s="1"/>
  <c r="AE16" i="3"/>
  <c r="AF16" i="3" s="1"/>
  <c r="AE11" i="3"/>
  <c r="AF11" i="3" s="1"/>
  <c r="X17" i="3"/>
  <c r="AE17" i="3" s="1"/>
  <c r="AF17" i="3" s="1"/>
  <c r="AE18" i="3"/>
  <c r="AF18" i="3" s="1"/>
  <c r="AE10" i="3"/>
  <c r="AF10" i="3" s="1"/>
  <c r="AF13" i="3" s="1"/>
  <c r="AE12" i="3"/>
  <c r="AF12" i="3" s="1"/>
  <c r="AD12" i="35" l="1"/>
  <c r="AD18" i="35" s="1"/>
  <c r="AE18" i="41"/>
  <c r="AF18" i="41" s="1"/>
  <c r="AE11" i="21"/>
  <c r="AF11" i="21" s="1"/>
  <c r="Z12" i="23"/>
  <c r="Z18" i="23" s="1"/>
  <c r="AD11" i="23"/>
  <c r="AD17" i="23" s="1"/>
  <c r="AA11" i="28"/>
  <c r="AA17" i="28" s="1"/>
  <c r="AE16" i="40"/>
  <c r="AF16" i="40" s="1"/>
  <c r="AE18" i="43"/>
  <c r="AF18" i="43" s="1"/>
  <c r="AE11" i="20"/>
  <c r="AF11" i="20" s="1"/>
  <c r="X10" i="6"/>
  <c r="X12" i="6"/>
  <c r="AA11" i="6"/>
  <c r="AA17" i="6" s="1"/>
  <c r="AB10" i="12"/>
  <c r="AB16" i="12" s="1"/>
  <c r="AE12" i="14"/>
  <c r="AF12" i="14" s="1"/>
  <c r="AB11" i="25"/>
  <c r="AB17" i="25" s="1"/>
  <c r="AE18" i="31"/>
  <c r="AF18" i="31" s="1"/>
  <c r="AB10" i="35"/>
  <c r="AB16" i="35" s="1"/>
  <c r="Y10" i="35"/>
  <c r="Y16" i="35" s="1"/>
  <c r="AD11" i="35"/>
  <c r="AD17" i="35" s="1"/>
  <c r="AD10" i="35"/>
  <c r="AD16" i="35" s="1"/>
  <c r="Y11" i="35"/>
  <c r="Y17" i="35" s="1"/>
  <c r="AE16" i="39"/>
  <c r="AF16" i="39" s="1"/>
  <c r="AE10" i="44"/>
  <c r="AF10" i="44" s="1"/>
  <c r="AA11" i="2"/>
  <c r="AA17" i="2" s="1"/>
  <c r="Z10" i="2"/>
  <c r="Z16" i="2" s="1"/>
  <c r="X12" i="2"/>
  <c r="X18" i="2" s="1"/>
  <c r="X10" i="2"/>
  <c r="X16" i="2" s="1"/>
  <c r="AC11" i="2"/>
  <c r="AC17" i="2" s="1"/>
  <c r="AA10" i="2"/>
  <c r="AA16" i="2" s="1"/>
  <c r="X11" i="2"/>
  <c r="X17" i="2" s="1"/>
  <c r="Z12" i="2"/>
  <c r="Z18" i="2" s="1"/>
  <c r="AC10" i="2"/>
  <c r="AC16" i="2" s="1"/>
  <c r="Y10" i="2"/>
  <c r="Y16" i="2" s="1"/>
  <c r="AB10" i="2"/>
  <c r="AB16" i="2" s="1"/>
  <c r="Y12" i="2"/>
  <c r="Y18" i="2" s="1"/>
  <c r="AD10" i="2"/>
  <c r="AD16" i="2" s="1"/>
  <c r="AA12" i="2"/>
  <c r="AA18" i="2" s="1"/>
  <c r="AD12" i="2"/>
  <c r="AD18" i="2" s="1"/>
  <c r="AD11" i="2"/>
  <c r="AD17" i="2" s="1"/>
  <c r="AB11" i="2"/>
  <c r="AB17" i="2" s="1"/>
  <c r="AB12" i="2"/>
  <c r="AB18" i="2" s="1"/>
  <c r="AC12" i="2"/>
  <c r="AC18" i="2" s="1"/>
  <c r="Z12" i="32"/>
  <c r="Z18" i="32" s="1"/>
  <c r="Y12" i="32"/>
  <c r="Y18" i="32" s="1"/>
  <c r="Z11" i="32"/>
  <c r="Z17" i="32" s="1"/>
  <c r="Z10" i="32"/>
  <c r="Z16" i="32" s="1"/>
  <c r="AD10" i="32"/>
  <c r="AD16" i="32" s="1"/>
  <c r="AA10" i="32"/>
  <c r="AA16" i="32" s="1"/>
  <c r="X10" i="32"/>
  <c r="X16" i="32" s="1"/>
  <c r="AA12" i="32"/>
  <c r="AA18" i="32" s="1"/>
  <c r="AA11" i="32"/>
  <c r="AA17" i="32" s="1"/>
  <c r="AB12" i="32"/>
  <c r="AB18" i="32" s="1"/>
  <c r="Y10" i="32"/>
  <c r="Y16" i="32" s="1"/>
  <c r="AC11" i="32"/>
  <c r="AE17" i="45"/>
  <c r="AF17" i="45" s="1"/>
  <c r="AE11" i="45"/>
  <c r="AF11" i="45" s="1"/>
  <c r="Y18" i="45"/>
  <c r="AE18" i="45" s="1"/>
  <c r="AF18" i="45" s="1"/>
  <c r="AE12" i="45"/>
  <c r="AF12" i="45" s="1"/>
  <c r="Y17" i="44"/>
  <c r="AE17" i="44" s="1"/>
  <c r="AF17" i="44" s="1"/>
  <c r="AE11" i="44"/>
  <c r="AF11" i="44" s="1"/>
  <c r="Y18" i="44"/>
  <c r="AE18" i="44" s="1"/>
  <c r="AF18" i="44" s="1"/>
  <c r="AE12" i="44"/>
  <c r="AF12" i="44" s="1"/>
  <c r="X17" i="43"/>
  <c r="AE17" i="43" s="1"/>
  <c r="AF17" i="43" s="1"/>
  <c r="AE11" i="43"/>
  <c r="AF11" i="43" s="1"/>
  <c r="AE10" i="43"/>
  <c r="AF10" i="43" s="1"/>
  <c r="AE12" i="43"/>
  <c r="AF12" i="43" s="1"/>
  <c r="Z18" i="42"/>
  <c r="AE18" i="42" s="1"/>
  <c r="AF18" i="42" s="1"/>
  <c r="AE12" i="42"/>
  <c r="AF12" i="42" s="1"/>
  <c r="AE17" i="42"/>
  <c r="AF17" i="42" s="1"/>
  <c r="AE10" i="42"/>
  <c r="AF10" i="42" s="1"/>
  <c r="X16" i="42"/>
  <c r="AE16" i="42" s="1"/>
  <c r="AF16" i="42" s="1"/>
  <c r="AE11" i="42"/>
  <c r="AF11" i="42" s="1"/>
  <c r="AE11" i="41"/>
  <c r="AF11" i="41" s="1"/>
  <c r="AE12" i="41"/>
  <c r="AF12" i="41" s="1"/>
  <c r="X16" i="41"/>
  <c r="AE16" i="41" s="1"/>
  <c r="AF16" i="41" s="1"/>
  <c r="AE10" i="41"/>
  <c r="AF10" i="41" s="1"/>
  <c r="AE11" i="40"/>
  <c r="AF11" i="40" s="1"/>
  <c r="X17" i="40"/>
  <c r="AE17" i="40" s="1"/>
  <c r="AF17" i="40" s="1"/>
  <c r="AE18" i="40"/>
  <c r="AF18" i="40" s="1"/>
  <c r="AE12" i="40"/>
  <c r="AF12" i="40" s="1"/>
  <c r="AE10" i="39"/>
  <c r="AF10" i="39" s="1"/>
  <c r="Y18" i="36"/>
  <c r="AE18" i="36" s="1"/>
  <c r="AF18" i="36" s="1"/>
  <c r="AE12" i="36"/>
  <c r="AF12" i="36" s="1"/>
  <c r="AE17" i="36"/>
  <c r="AF17" i="36" s="1"/>
  <c r="AE10" i="36"/>
  <c r="AF10" i="36" s="1"/>
  <c r="Z11" i="35"/>
  <c r="Z17" i="35" s="1"/>
  <c r="AC10" i="35"/>
  <c r="AC16" i="35" s="1"/>
  <c r="AB11" i="35"/>
  <c r="AB17" i="35" s="1"/>
  <c r="Z12" i="35"/>
  <c r="Z18" i="35" s="1"/>
  <c r="X17" i="35"/>
  <c r="Z10" i="35"/>
  <c r="Z16" i="35" s="1"/>
  <c r="AB12" i="35"/>
  <c r="AB18" i="35" s="1"/>
  <c r="AC12" i="35"/>
  <c r="AC18" i="35" s="1"/>
  <c r="X12" i="35"/>
  <c r="X10" i="35"/>
  <c r="X18" i="32"/>
  <c r="AE10" i="31"/>
  <c r="AF10" i="31" s="1"/>
  <c r="X17" i="31"/>
  <c r="AE17" i="31" s="1"/>
  <c r="AF17" i="31" s="1"/>
  <c r="AE11" i="31"/>
  <c r="AF11" i="31" s="1"/>
  <c r="AE16" i="31"/>
  <c r="AF16" i="31" s="1"/>
  <c r="AE12" i="31"/>
  <c r="AF12" i="31" s="1"/>
  <c r="AE10" i="30"/>
  <c r="AF10" i="30" s="1"/>
  <c r="X16" i="30"/>
  <c r="AE16" i="30" s="1"/>
  <c r="AF16" i="30" s="1"/>
  <c r="AE12" i="30"/>
  <c r="AF12" i="30" s="1"/>
  <c r="X18" i="30"/>
  <c r="AE18" i="30" s="1"/>
  <c r="AF18" i="30" s="1"/>
  <c r="X16" i="28"/>
  <c r="X11" i="28"/>
  <c r="Y11" i="28"/>
  <c r="Y17" i="28" s="1"/>
  <c r="AD10" i="28"/>
  <c r="AD16" i="28" s="1"/>
  <c r="AD12" i="28"/>
  <c r="AD18" i="28" s="1"/>
  <c r="AC11" i="28"/>
  <c r="AC17" i="28" s="1"/>
  <c r="X18" i="28"/>
  <c r="Z11" i="28"/>
  <c r="Z17" i="28" s="1"/>
  <c r="Y10" i="28"/>
  <c r="Y16" i="28" s="1"/>
  <c r="Y12" i="28"/>
  <c r="Y18" i="28" s="1"/>
  <c r="AD11" i="28"/>
  <c r="AD17" i="28" s="1"/>
  <c r="AA10" i="28"/>
  <c r="AA16" i="28" s="1"/>
  <c r="AA12" i="28"/>
  <c r="AA18" i="28" s="1"/>
  <c r="AC10" i="27"/>
  <c r="AC16" i="27" s="1"/>
  <c r="AD10" i="27"/>
  <c r="AD16" i="27" s="1"/>
  <c r="AD12" i="27"/>
  <c r="AD18" i="27" s="1"/>
  <c r="X10" i="27"/>
  <c r="X16" i="27" s="1"/>
  <c r="X18" i="27"/>
  <c r="Y12" i="27"/>
  <c r="Y18" i="27" s="1"/>
  <c r="AA11" i="27"/>
  <c r="AA17" i="27" s="1"/>
  <c r="AD11" i="27"/>
  <c r="AD17" i="27" s="1"/>
  <c r="X17" i="27"/>
  <c r="Y11" i="27"/>
  <c r="Y17" i="27" s="1"/>
  <c r="Z10" i="27"/>
  <c r="Z16" i="27" s="1"/>
  <c r="Z12" i="27"/>
  <c r="Z18" i="27" s="1"/>
  <c r="AA10" i="27"/>
  <c r="AA16" i="27" s="1"/>
  <c r="AA12" i="27"/>
  <c r="AA18" i="27" s="1"/>
  <c r="AE16" i="26"/>
  <c r="AF16" i="26" s="1"/>
  <c r="AE11" i="26"/>
  <c r="AF11" i="26" s="1"/>
  <c r="X17" i="26"/>
  <c r="AE17" i="26" s="1"/>
  <c r="AF17" i="26" s="1"/>
  <c r="AE10" i="26"/>
  <c r="AF10" i="26" s="1"/>
  <c r="AE18" i="26"/>
  <c r="AF18" i="26" s="1"/>
  <c r="AE12" i="26"/>
  <c r="AF12" i="26" s="1"/>
  <c r="AC12" i="25"/>
  <c r="AC18" i="25" s="1"/>
  <c r="Y11" i="25"/>
  <c r="Y17" i="25" s="1"/>
  <c r="AA10" i="25"/>
  <c r="AA16" i="25" s="1"/>
  <c r="AA12" i="25"/>
  <c r="AA18" i="25" s="1"/>
  <c r="AD12" i="25"/>
  <c r="AD18" i="25" s="1"/>
  <c r="Z11" i="25"/>
  <c r="Z17" i="25" s="1"/>
  <c r="X10" i="25"/>
  <c r="X17" i="25"/>
  <c r="X12" i="25"/>
  <c r="AD11" i="25"/>
  <c r="AD17" i="25" s="1"/>
  <c r="AD10" i="25"/>
  <c r="AD16" i="25" s="1"/>
  <c r="Y10" i="25"/>
  <c r="Y16" i="25" s="1"/>
  <c r="Y12" i="25"/>
  <c r="Y18" i="25" s="1"/>
  <c r="Z10" i="25"/>
  <c r="Z16" i="25" s="1"/>
  <c r="Z12" i="25"/>
  <c r="Z18" i="25" s="1"/>
  <c r="AB12" i="25"/>
  <c r="AB18" i="25" s="1"/>
  <c r="AA11" i="25"/>
  <c r="AA17" i="25" s="1"/>
  <c r="X18" i="24"/>
  <c r="AE18" i="24" s="1"/>
  <c r="AF18" i="24" s="1"/>
  <c r="AE12" i="24"/>
  <c r="AF12" i="24" s="1"/>
  <c r="AE11" i="24"/>
  <c r="AF11" i="24" s="1"/>
  <c r="X17" i="24"/>
  <c r="AE17" i="24" s="1"/>
  <c r="AF17" i="24" s="1"/>
  <c r="X16" i="24"/>
  <c r="AE16" i="24" s="1"/>
  <c r="AF16" i="24" s="1"/>
  <c r="AE10" i="24"/>
  <c r="AF10" i="24" s="1"/>
  <c r="X17" i="23"/>
  <c r="Y11" i="23"/>
  <c r="Y17" i="23" s="1"/>
  <c r="Y10" i="23"/>
  <c r="Y16" i="23" s="1"/>
  <c r="AA11" i="23"/>
  <c r="AA17" i="23" s="1"/>
  <c r="X12" i="23"/>
  <c r="X16" i="23"/>
  <c r="AA10" i="23"/>
  <c r="AA16" i="23" s="1"/>
  <c r="AC12" i="23"/>
  <c r="AC18" i="23" s="1"/>
  <c r="AC10" i="23"/>
  <c r="AC16" i="23" s="1"/>
  <c r="AA12" i="23"/>
  <c r="AA18" i="23" s="1"/>
  <c r="Z11" i="23"/>
  <c r="Z17" i="23" s="1"/>
  <c r="AE16" i="21"/>
  <c r="AF16" i="21" s="1"/>
  <c r="AE10" i="21"/>
  <c r="AF10" i="21" s="1"/>
  <c r="AE18" i="21"/>
  <c r="AF18" i="21" s="1"/>
  <c r="AE17" i="21"/>
  <c r="AF17" i="21" s="1"/>
  <c r="AE12" i="21"/>
  <c r="AF12" i="21" s="1"/>
  <c r="AE12" i="20"/>
  <c r="AF12" i="20" s="1"/>
  <c r="X18" i="20"/>
  <c r="AE18" i="20" s="1"/>
  <c r="AF18" i="20" s="1"/>
  <c r="AE10" i="20"/>
  <c r="AF10" i="20" s="1"/>
  <c r="AE12" i="19"/>
  <c r="AF12" i="19" s="1"/>
  <c r="X18" i="19"/>
  <c r="AE18" i="19" s="1"/>
  <c r="AF18" i="19" s="1"/>
  <c r="AE11" i="19"/>
  <c r="AF11" i="19" s="1"/>
  <c r="X17" i="19"/>
  <c r="AE17" i="19" s="1"/>
  <c r="AF17" i="19" s="1"/>
  <c r="AE10" i="19"/>
  <c r="AF10" i="19" s="1"/>
  <c r="X16" i="19"/>
  <c r="AE16" i="19" s="1"/>
  <c r="AF16" i="19" s="1"/>
  <c r="AA10" i="18"/>
  <c r="AA16" i="18" s="1"/>
  <c r="AB12" i="18"/>
  <c r="AB18" i="18" s="1"/>
  <c r="Y12" i="18"/>
  <c r="Y18" i="18" s="1"/>
  <c r="Z11" i="18"/>
  <c r="Z17" i="18" s="1"/>
  <c r="AC10" i="18"/>
  <c r="AC16" i="18" s="1"/>
  <c r="AD11" i="18"/>
  <c r="AD17" i="18" s="1"/>
  <c r="AA11" i="18"/>
  <c r="AA17" i="18" s="1"/>
  <c r="X10" i="18"/>
  <c r="AC12" i="18"/>
  <c r="AC18" i="18" s="1"/>
  <c r="X11" i="18"/>
  <c r="Y11" i="18"/>
  <c r="Y17" i="18" s="1"/>
  <c r="Z10" i="18"/>
  <c r="Z16" i="18" s="1"/>
  <c r="Z12" i="18"/>
  <c r="Z18" i="18" s="1"/>
  <c r="AB11" i="18"/>
  <c r="AB17" i="18" s="1"/>
  <c r="AB10" i="18"/>
  <c r="AB16" i="18" s="1"/>
  <c r="X12" i="18"/>
  <c r="AC11" i="18"/>
  <c r="AC17" i="18" s="1"/>
  <c r="AD10" i="18"/>
  <c r="AD16" i="18" s="1"/>
  <c r="AD12" i="18"/>
  <c r="AD18" i="18" s="1"/>
  <c r="AB10" i="17"/>
  <c r="AB16" i="17" s="1"/>
  <c r="Y10" i="17"/>
  <c r="Y16" i="17" s="1"/>
  <c r="Y12" i="17"/>
  <c r="Y18" i="17" s="1"/>
  <c r="Z11" i="17"/>
  <c r="Z17" i="17" s="1"/>
  <c r="AD11" i="17"/>
  <c r="AD17" i="17" s="1"/>
  <c r="AA10" i="17"/>
  <c r="AA16" i="17" s="1"/>
  <c r="AA12" i="17"/>
  <c r="AA18" i="17" s="1"/>
  <c r="AC10" i="17"/>
  <c r="AC16" i="17" s="1"/>
  <c r="AC12" i="17"/>
  <c r="AC18" i="17" s="1"/>
  <c r="X10" i="17"/>
  <c r="X17" i="17"/>
  <c r="Y11" i="17"/>
  <c r="Y17" i="17" s="1"/>
  <c r="Z10" i="17"/>
  <c r="Z16" i="17" s="1"/>
  <c r="Z12" i="17"/>
  <c r="Z18" i="17" s="1"/>
  <c r="X12" i="17"/>
  <c r="AC11" i="17"/>
  <c r="AC17" i="17" s="1"/>
  <c r="AD10" i="17"/>
  <c r="AD16" i="17" s="1"/>
  <c r="AD12" i="17"/>
  <c r="AD18" i="17" s="1"/>
  <c r="AA11" i="17"/>
  <c r="AA17" i="17" s="1"/>
  <c r="AE10" i="16"/>
  <c r="AF10" i="16" s="1"/>
  <c r="AE17" i="16"/>
  <c r="AF17" i="16" s="1"/>
  <c r="AE18" i="16"/>
  <c r="AF18" i="16" s="1"/>
  <c r="AE11" i="16"/>
  <c r="AF11" i="16" s="1"/>
  <c r="AE12" i="16"/>
  <c r="AF12" i="16" s="1"/>
  <c r="AE16" i="16"/>
  <c r="AF16" i="16" s="1"/>
  <c r="AE18" i="15"/>
  <c r="AF18" i="15" s="1"/>
  <c r="AE16" i="15"/>
  <c r="AF16" i="15" s="1"/>
  <c r="AE12" i="15"/>
  <c r="AF12" i="15" s="1"/>
  <c r="AE17" i="15"/>
  <c r="AF17" i="15" s="1"/>
  <c r="AE10" i="15"/>
  <c r="AF10" i="15" s="1"/>
  <c r="AE11" i="15"/>
  <c r="AF11" i="15" s="1"/>
  <c r="X10" i="12"/>
  <c r="X16" i="12" s="1"/>
  <c r="AE16" i="12" s="1"/>
  <c r="AF16" i="12" s="1"/>
  <c r="X12" i="12"/>
  <c r="Z10" i="12"/>
  <c r="Z16" i="12" s="1"/>
  <c r="Y11" i="12"/>
  <c r="Y17" i="12" s="1"/>
  <c r="AC10" i="12"/>
  <c r="AC16" i="12" s="1"/>
  <c r="X18" i="12"/>
  <c r="X11" i="12"/>
  <c r="Z12" i="12"/>
  <c r="Z18" i="12" s="1"/>
  <c r="AC12" i="12"/>
  <c r="AC18" i="12" s="1"/>
  <c r="AA11" i="12"/>
  <c r="AA17" i="12" s="1"/>
  <c r="AC11" i="12"/>
  <c r="AC17" i="12" s="1"/>
  <c r="Y10" i="12"/>
  <c r="Y16" i="12" s="1"/>
  <c r="AD10" i="12"/>
  <c r="AD16" i="12" s="1"/>
  <c r="AD12" i="12"/>
  <c r="AD18" i="12" s="1"/>
  <c r="Z11" i="12"/>
  <c r="Z17" i="12" s="1"/>
  <c r="AA10" i="12"/>
  <c r="AA16" i="12" s="1"/>
  <c r="AA12" i="12"/>
  <c r="AA18" i="12" s="1"/>
  <c r="AA12" i="11"/>
  <c r="AA18" i="11" s="1"/>
  <c r="AA11" i="11"/>
  <c r="AA17" i="11" s="1"/>
  <c r="AC11" i="11"/>
  <c r="AC17" i="11" s="1"/>
  <c r="AD10" i="11"/>
  <c r="AD16" i="11" s="1"/>
  <c r="AD12" i="11"/>
  <c r="AD18" i="11" s="1"/>
  <c r="X18" i="11"/>
  <c r="Y12" i="11"/>
  <c r="Y18" i="11" s="1"/>
  <c r="AB11" i="11"/>
  <c r="AB17" i="11" s="1"/>
  <c r="AA10" i="11"/>
  <c r="AA16" i="11" s="1"/>
  <c r="AC10" i="11"/>
  <c r="AC16" i="11" s="1"/>
  <c r="AC12" i="11"/>
  <c r="AC18" i="11" s="1"/>
  <c r="AD11" i="11"/>
  <c r="AD17" i="11" s="1"/>
  <c r="AB12" i="11"/>
  <c r="AB18" i="11" s="1"/>
  <c r="X10" i="11"/>
  <c r="Y11" i="11"/>
  <c r="Y17" i="11" s="1"/>
  <c r="Z10" i="11"/>
  <c r="Z16" i="11" s="1"/>
  <c r="Z12" i="11"/>
  <c r="Z18" i="11" s="1"/>
  <c r="X11" i="11"/>
  <c r="AE12" i="9"/>
  <c r="AF12" i="9" s="1"/>
  <c r="AE16" i="9"/>
  <c r="AF16" i="9" s="1"/>
  <c r="AE11" i="9"/>
  <c r="AF11" i="9" s="1"/>
  <c r="X17" i="9"/>
  <c r="AE17" i="9" s="1"/>
  <c r="AF17" i="9" s="1"/>
  <c r="AE18" i="9"/>
  <c r="AF18" i="9" s="1"/>
  <c r="AE10" i="9"/>
  <c r="AF10" i="9" s="1"/>
  <c r="AE10" i="8"/>
  <c r="AF10" i="8" s="1"/>
  <c r="AE17" i="8"/>
  <c r="AF17" i="8" s="1"/>
  <c r="AE18" i="8"/>
  <c r="AF18" i="8" s="1"/>
  <c r="AE12" i="8"/>
  <c r="AF12" i="8" s="1"/>
  <c r="AE16" i="8"/>
  <c r="AF16" i="8" s="1"/>
  <c r="AE11" i="8"/>
  <c r="AF11" i="8" s="1"/>
  <c r="AE10" i="7"/>
  <c r="AF10" i="7" s="1"/>
  <c r="AE18" i="7"/>
  <c r="AF18" i="7" s="1"/>
  <c r="AE16" i="7"/>
  <c r="AF16" i="7" s="1"/>
  <c r="AE12" i="7"/>
  <c r="AF12" i="7" s="1"/>
  <c r="AE11" i="7"/>
  <c r="AF11" i="7" s="1"/>
  <c r="X17" i="7"/>
  <c r="AE17" i="7" s="1"/>
  <c r="AF17" i="7" s="1"/>
  <c r="AA10" i="6"/>
  <c r="AA16" i="6" s="1"/>
  <c r="X11" i="6"/>
  <c r="X17" i="6" s="1"/>
  <c r="AC10" i="6"/>
  <c r="AC16" i="6" s="1"/>
  <c r="AC11" i="6"/>
  <c r="AC17" i="6" s="1"/>
  <c r="AA12" i="6"/>
  <c r="AA18" i="6" s="1"/>
  <c r="AB10" i="6"/>
  <c r="AB16" i="6" s="1"/>
  <c r="X16" i="6"/>
  <c r="Y10" i="6"/>
  <c r="Y16" i="6" s="1"/>
  <c r="Y12" i="6"/>
  <c r="Y18" i="6" s="1"/>
  <c r="Z12" i="6"/>
  <c r="Z18" i="6" s="1"/>
  <c r="AD12" i="6"/>
  <c r="AD18" i="6" s="1"/>
  <c r="X18" i="6"/>
  <c r="AC12" i="6"/>
  <c r="AC18" i="6" s="1"/>
  <c r="AD10" i="6"/>
  <c r="AD16" i="6" s="1"/>
  <c r="Z10" i="6"/>
  <c r="Z16" i="6" s="1"/>
  <c r="Y11" i="6"/>
  <c r="Y17" i="6" s="1"/>
  <c r="Z11" i="6"/>
  <c r="Z17" i="6" s="1"/>
  <c r="AD11" i="6"/>
  <c r="AD17" i="6" s="1"/>
  <c r="AE16" i="5"/>
  <c r="AF16" i="5" s="1"/>
  <c r="AE12" i="5"/>
  <c r="AF12" i="5" s="1"/>
  <c r="AE10" i="5"/>
  <c r="AF10" i="5" s="1"/>
  <c r="AE11" i="5"/>
  <c r="AF11" i="5" s="1"/>
  <c r="X17" i="5"/>
  <c r="AE17" i="5" s="1"/>
  <c r="AF17" i="5" s="1"/>
  <c r="AE18" i="5"/>
  <c r="AF18" i="5" s="1"/>
  <c r="AE11" i="4"/>
  <c r="AF11" i="4" s="1"/>
  <c r="X17" i="4"/>
  <c r="AE17" i="4" s="1"/>
  <c r="AF17" i="4" s="1"/>
  <c r="AE12" i="4"/>
  <c r="AF12" i="4" s="1"/>
  <c r="AE16" i="4"/>
  <c r="AF16" i="4" s="1"/>
  <c r="AE18" i="4"/>
  <c r="AF18" i="4" s="1"/>
  <c r="AE10" i="4"/>
  <c r="AF10" i="4" s="1"/>
  <c r="AE18" i="6" l="1"/>
  <c r="AF18" i="6" s="1"/>
  <c r="AE10" i="2"/>
  <c r="AF10" i="2" s="1"/>
  <c r="AE18" i="2"/>
  <c r="AF18" i="2" s="1"/>
  <c r="AE12" i="2"/>
  <c r="AF12" i="2" s="1"/>
  <c r="AE17" i="2"/>
  <c r="AF17" i="2" s="1"/>
  <c r="AE11" i="2"/>
  <c r="AF11" i="2" s="1"/>
  <c r="AE16" i="2"/>
  <c r="AF16" i="2" s="1"/>
  <c r="AE16" i="32"/>
  <c r="AF16" i="32" s="1"/>
  <c r="AE18" i="32"/>
  <c r="AF18" i="32" s="1"/>
  <c r="AE12" i="32"/>
  <c r="AF12" i="32" s="1"/>
  <c r="AE10" i="32"/>
  <c r="AF10" i="32" s="1"/>
  <c r="AF13" i="32" s="1"/>
  <c r="AC17" i="32"/>
  <c r="AE17" i="32" s="1"/>
  <c r="AF17" i="32" s="1"/>
  <c r="AE11" i="32"/>
  <c r="AF11" i="32" s="1"/>
  <c r="AE12" i="35"/>
  <c r="AF12" i="35" s="1"/>
  <c r="X18" i="35"/>
  <c r="AE18" i="35" s="1"/>
  <c r="AF18" i="35" s="1"/>
  <c r="AE11" i="35"/>
  <c r="AF11" i="35" s="1"/>
  <c r="X16" i="35"/>
  <c r="AE16" i="35" s="1"/>
  <c r="AF16" i="35" s="1"/>
  <c r="AE10" i="35"/>
  <c r="AF10" i="35" s="1"/>
  <c r="AE17" i="35"/>
  <c r="AF17" i="35" s="1"/>
  <c r="AE12" i="28"/>
  <c r="AF12" i="28" s="1"/>
  <c r="AE11" i="28"/>
  <c r="AF11" i="28" s="1"/>
  <c r="X17" i="28"/>
  <c r="AE17" i="28" s="1"/>
  <c r="AF17" i="28" s="1"/>
  <c r="AE16" i="28"/>
  <c r="AF16" i="28" s="1"/>
  <c r="AE18" i="28"/>
  <c r="AF18" i="28" s="1"/>
  <c r="AE10" i="28"/>
  <c r="AF10" i="28" s="1"/>
  <c r="AE17" i="27"/>
  <c r="AF17" i="27" s="1"/>
  <c r="AE16" i="27"/>
  <c r="AF16" i="27" s="1"/>
  <c r="AE11" i="27"/>
  <c r="AF11" i="27" s="1"/>
  <c r="AE18" i="27"/>
  <c r="AF18" i="27" s="1"/>
  <c r="AE10" i="27"/>
  <c r="AF10" i="27" s="1"/>
  <c r="AE12" i="27"/>
  <c r="AF12" i="27" s="1"/>
  <c r="AE12" i="25"/>
  <c r="AF12" i="25" s="1"/>
  <c r="X18" i="25"/>
  <c r="AE18" i="25" s="1"/>
  <c r="AF18" i="25" s="1"/>
  <c r="AE11" i="25"/>
  <c r="AF11" i="25" s="1"/>
  <c r="AE17" i="25"/>
  <c r="AF17" i="25" s="1"/>
  <c r="AE10" i="25"/>
  <c r="AF10" i="25" s="1"/>
  <c r="X16" i="25"/>
  <c r="AE16" i="25" s="1"/>
  <c r="AF16" i="25" s="1"/>
  <c r="AE16" i="23"/>
  <c r="AF16" i="23" s="1"/>
  <c r="AE10" i="23"/>
  <c r="AF10" i="23" s="1"/>
  <c r="X18" i="23"/>
  <c r="AE18" i="23" s="1"/>
  <c r="AF18" i="23" s="1"/>
  <c r="AE12" i="23"/>
  <c r="AF12" i="23" s="1"/>
  <c r="AE11" i="23"/>
  <c r="AF11" i="23" s="1"/>
  <c r="AE17" i="23"/>
  <c r="AF17" i="23" s="1"/>
  <c r="AE12" i="18"/>
  <c r="AF12" i="18" s="1"/>
  <c r="X18" i="18"/>
  <c r="AE18" i="18" s="1"/>
  <c r="AF18" i="18" s="1"/>
  <c r="AE10" i="18"/>
  <c r="AF10" i="18" s="1"/>
  <c r="X16" i="18"/>
  <c r="AE16" i="18" s="1"/>
  <c r="AF16" i="18" s="1"/>
  <c r="AE11" i="18"/>
  <c r="AF11" i="18" s="1"/>
  <c r="X17" i="18"/>
  <c r="AE17" i="18" s="1"/>
  <c r="AF17" i="18" s="1"/>
  <c r="AE11" i="17"/>
  <c r="AF11" i="17" s="1"/>
  <c r="AE10" i="17"/>
  <c r="AF10" i="17" s="1"/>
  <c r="X16" i="17"/>
  <c r="AE16" i="17" s="1"/>
  <c r="AF16" i="17" s="1"/>
  <c r="AE12" i="17"/>
  <c r="AF12" i="17" s="1"/>
  <c r="X18" i="17"/>
  <c r="AE18" i="17" s="1"/>
  <c r="AF18" i="17" s="1"/>
  <c r="AE17" i="17"/>
  <c r="AF17" i="17" s="1"/>
  <c r="AE10" i="12"/>
  <c r="AF10" i="12" s="1"/>
  <c r="AE11" i="12"/>
  <c r="AF11" i="12" s="1"/>
  <c r="X17" i="12"/>
  <c r="AE17" i="12" s="1"/>
  <c r="AF17" i="12" s="1"/>
  <c r="AE18" i="12"/>
  <c r="AF18" i="12" s="1"/>
  <c r="AE12" i="12"/>
  <c r="AF12" i="12" s="1"/>
  <c r="AE11" i="11"/>
  <c r="AF11" i="11" s="1"/>
  <c r="X17" i="11"/>
  <c r="AE17" i="11" s="1"/>
  <c r="AF17" i="11" s="1"/>
  <c r="AE10" i="11"/>
  <c r="AF10" i="11" s="1"/>
  <c r="X16" i="11"/>
  <c r="AE16" i="11" s="1"/>
  <c r="AF16" i="11" s="1"/>
  <c r="AE18" i="11"/>
  <c r="AF18" i="11" s="1"/>
  <c r="AE12" i="11"/>
  <c r="AF12" i="11" s="1"/>
  <c r="AE12" i="6"/>
  <c r="AF12" i="6" s="1"/>
  <c r="AE16" i="6"/>
  <c r="AF16" i="6" s="1"/>
  <c r="AE17" i="6"/>
  <c r="AF17" i="6" s="1"/>
  <c r="AE11" i="6"/>
  <c r="AF11" i="6" s="1"/>
  <c r="AE10" i="6"/>
  <c r="AF10" i="6" s="1"/>
  <c r="AF19" i="32" l="1"/>
</calcChain>
</file>

<file path=xl/sharedStrings.xml><?xml version="1.0" encoding="utf-8"?>
<sst xmlns="http://schemas.openxmlformats.org/spreadsheetml/2006/main" count="786" uniqueCount="18">
  <si>
    <t>YEARDUM</t>
  </si>
  <si>
    <t>FMERCODE</t>
  </si>
  <si>
    <t>PROD</t>
  </si>
  <si>
    <t>AREA</t>
  </si>
  <si>
    <t>LABOR</t>
  </si>
  <si>
    <t>NPK</t>
  </si>
  <si>
    <t>INTERESSANTE</t>
  </si>
  <si>
    <t>SIMULAR COM 180</t>
  </si>
  <si>
    <t>STEP 2: BUILD MATRIX OF INVERSE OUTPUTS</t>
  </si>
  <si>
    <t>STEP 5: CALCULATE THE MATRIX P</t>
  </si>
  <si>
    <t>STEP 3: CALCULATE THE MATRIX A</t>
  </si>
  <si>
    <t>STEP 4: CALCULATE THE MATRIX L</t>
  </si>
  <si>
    <t>STEP 6: CALCULATE THE MATRIX PF</t>
  </si>
  <si>
    <t>STEP 7: CALCULATE THE EFFECT I MATRIX</t>
  </si>
  <si>
    <t>STEP 8: CALCULATE THE EFFECT II MATRIX</t>
  </si>
  <si>
    <r>
      <t>STEP 9: CALCULATE VALUE PI</t>
    </r>
    <r>
      <rPr>
        <b/>
        <vertAlign val="superscript"/>
        <sz val="14"/>
        <color theme="1"/>
        <rFont val="Calibri"/>
        <family val="2"/>
        <scheme val="minor"/>
      </rPr>
      <t>I</t>
    </r>
  </si>
  <si>
    <r>
      <t>STEP 10: CALCULATE VALUE PI</t>
    </r>
    <r>
      <rPr>
        <b/>
        <vertAlign val="superscript"/>
        <sz val="14"/>
        <color theme="1"/>
        <rFont val="Calibri"/>
        <family val="2"/>
        <scheme val="minor"/>
      </rPr>
      <t>II</t>
    </r>
  </si>
  <si>
    <t>STEP 1: BUILD BIDIAGONAL MATRIX (upper bidiagonal matrix)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</si>
</sst>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" fontId="0" fillId="0" borderId="0" xfId="0" applyNumberFormat="1"/>
    <xf numFmtId="1" fontId="0" fillId="0" borderId="0" xfId="0" applyNumberFormat="1"/>
    <xf numFmtId="0" fontId="1" fillId="0" borderId="0" xfId="0" applyFont="1"/>
    <xf numFmtId="2" fontId="0" fillId="2" borderId="0" xfId="0" applyNumberFormat="1" applyFill="1"/>
    <xf numFmtId="2" fontId="0" fillId="3" borderId="0" xfId="0" applyNumberFormat="1" applyFill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264F4-1E4D-4DF9-972C-0462538BB541}">
  <sheetPr codeName="Planilha17"/>
  <dimension ref="A1:AF31"/>
  <sheetViews>
    <sheetView tabSelected="1" workbookViewId="0">
      <selection activeCell="B9" sqref="B9"/>
    </sheetView>
  </sheetViews>
  <sheetFormatPr defaultRowHeight="15" x14ac:dyDescent="0.25"/>
  <cols>
    <col min="12" max="12" width="10.5703125" bestFit="1" customWidth="1"/>
  </cols>
  <sheetData>
    <row r="1" spans="1:32" x14ac:dyDescent="0.25">
      <c r="A1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ht="18.75" x14ac:dyDescent="0.3">
      <c r="A2" t="s">
        <v>1</v>
      </c>
      <c r="B2">
        <v>1</v>
      </c>
      <c r="C2">
        <v>1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K2" s="6" t="s">
        <v>9</v>
      </c>
      <c r="V2" s="6" t="s">
        <v>12</v>
      </c>
    </row>
    <row r="3" spans="1:32" x14ac:dyDescent="0.25">
      <c r="A3" t="s">
        <v>2</v>
      </c>
      <c r="B3">
        <v>7.87</v>
      </c>
      <c r="C3">
        <v>7.18</v>
      </c>
      <c r="D3">
        <v>8.92</v>
      </c>
      <c r="E3">
        <v>7.31</v>
      </c>
      <c r="F3">
        <v>7.54</v>
      </c>
      <c r="G3">
        <v>4.51</v>
      </c>
      <c r="H3">
        <v>4.37</v>
      </c>
      <c r="I3">
        <v>7.27</v>
      </c>
      <c r="K3" s="3"/>
    </row>
    <row r="4" spans="1:32" x14ac:dyDescent="0.25">
      <c r="A4" t="s">
        <v>3</v>
      </c>
      <c r="B4">
        <v>2.5</v>
      </c>
      <c r="C4">
        <v>2.5</v>
      </c>
      <c r="D4">
        <v>2.5</v>
      </c>
      <c r="E4">
        <v>2.5</v>
      </c>
      <c r="F4">
        <v>2.5</v>
      </c>
      <c r="G4">
        <v>2.5</v>
      </c>
      <c r="H4">
        <v>2.25</v>
      </c>
      <c r="I4">
        <v>2.15</v>
      </c>
      <c r="K4" s="3" t="s">
        <v>3</v>
      </c>
      <c r="L4">
        <f t="array" ref="L4:S6">MMULT(B4:I6,B24:I31)</f>
        <v>0.31766200762388819</v>
      </c>
      <c r="M4">
        <v>0.34818941504178275</v>
      </c>
      <c r="N4">
        <v>0.28026905829596416</v>
      </c>
      <c r="O4">
        <v>0.34199726402188779</v>
      </c>
      <c r="P4">
        <v>0.33156498673740054</v>
      </c>
      <c r="Q4">
        <v>0.55432372505543237</v>
      </c>
      <c r="R4">
        <v>0.51487414187643021</v>
      </c>
      <c r="S4">
        <v>0.29573590096286112</v>
      </c>
      <c r="T4">
        <f>SUM(M4:S4)</f>
        <v>2.6669544919917589</v>
      </c>
      <c r="V4" s="3" t="s">
        <v>3</v>
      </c>
      <c r="W4">
        <f t="array" ref="W4:AD6">MMULT(L4:S6,L24:S31)</f>
        <v>0.31766200762388819</v>
      </c>
      <c r="X4">
        <v>0.69637883008356549</v>
      </c>
      <c r="Y4">
        <v>0.84080717488789247</v>
      </c>
      <c r="Z4">
        <v>1.3679890560875514</v>
      </c>
      <c r="AA4">
        <v>1.657824933687003</v>
      </c>
      <c r="AB4">
        <v>3.3259423503325944</v>
      </c>
      <c r="AC4">
        <v>3.9473684210526327</v>
      </c>
      <c r="AD4">
        <v>2.6685006877579109</v>
      </c>
    </row>
    <row r="5" spans="1:32" x14ac:dyDescent="0.25">
      <c r="A5" t="s">
        <v>4</v>
      </c>
      <c r="B5">
        <v>161</v>
      </c>
      <c r="C5">
        <v>138</v>
      </c>
      <c r="D5">
        <v>140</v>
      </c>
      <c r="E5">
        <v>127</v>
      </c>
      <c r="F5">
        <v>145</v>
      </c>
      <c r="G5">
        <v>123</v>
      </c>
      <c r="H5">
        <v>124</v>
      </c>
      <c r="I5">
        <v>87</v>
      </c>
      <c r="K5" s="3" t="s">
        <v>4</v>
      </c>
      <c r="L5">
        <v>20.4574332909784</v>
      </c>
      <c r="M5">
        <v>19.220055710306408</v>
      </c>
      <c r="N5">
        <v>15.695067264573991</v>
      </c>
      <c r="O5">
        <v>17.3734610123119</v>
      </c>
      <c r="P5">
        <v>19.230769230769234</v>
      </c>
      <c r="Q5">
        <v>27.272727272727273</v>
      </c>
      <c r="R5">
        <v>28.375286041189931</v>
      </c>
      <c r="S5">
        <v>11.966987620357635</v>
      </c>
      <c r="T5">
        <f t="shared" ref="T5:T6" si="0">SUM(M5:S5)</f>
        <v>139.13435415223637</v>
      </c>
      <c r="V5" s="3" t="s">
        <v>4</v>
      </c>
      <c r="W5">
        <v>20.4574332909784</v>
      </c>
      <c r="X5">
        <v>41.64345403899722</v>
      </c>
      <c r="Y5">
        <v>49.215246636771305</v>
      </c>
      <c r="Z5">
        <v>77.428180574555398</v>
      </c>
      <c r="AA5">
        <v>94.297082228116722</v>
      </c>
      <c r="AB5">
        <v>184.92239467849228</v>
      </c>
      <c r="AC5">
        <v>219.22196796338673</v>
      </c>
      <c r="AD5">
        <v>143.74140302613486</v>
      </c>
    </row>
    <row r="6" spans="1:32" x14ac:dyDescent="0.25">
      <c r="A6" t="s">
        <v>5</v>
      </c>
      <c r="B6">
        <v>207.5</v>
      </c>
      <c r="C6">
        <v>295.5</v>
      </c>
      <c r="D6">
        <v>362.5</v>
      </c>
      <c r="E6">
        <v>338</v>
      </c>
      <c r="F6">
        <v>337.5</v>
      </c>
      <c r="G6">
        <v>207.2</v>
      </c>
      <c r="H6">
        <v>345</v>
      </c>
      <c r="I6">
        <v>222.8</v>
      </c>
      <c r="K6" s="3" t="s">
        <v>5</v>
      </c>
      <c r="L6">
        <v>26.36594663278272</v>
      </c>
      <c r="M6">
        <v>41.155988857938723</v>
      </c>
      <c r="N6">
        <v>40.639013452914803</v>
      </c>
      <c r="O6">
        <v>46.238030095759235</v>
      </c>
      <c r="P6">
        <v>44.761273209549074</v>
      </c>
      <c r="Q6">
        <v>45.942350332594238</v>
      </c>
      <c r="R6">
        <v>78.94736842105263</v>
      </c>
      <c r="S6">
        <v>30.646492434663006</v>
      </c>
      <c r="T6">
        <f t="shared" si="0"/>
        <v>328.3305168044717</v>
      </c>
      <c r="V6" s="3" t="s">
        <v>5</v>
      </c>
      <c r="W6">
        <v>26.36594663278272</v>
      </c>
      <c r="X6">
        <v>70.055710306406695</v>
      </c>
      <c r="Y6">
        <v>97.029147982062796</v>
      </c>
      <c r="Z6">
        <v>164.6374829001368</v>
      </c>
      <c r="AA6">
        <v>204.37665782493374</v>
      </c>
      <c r="AB6">
        <v>387.62749445676292</v>
      </c>
      <c r="AC6">
        <v>478.99313501144161</v>
      </c>
      <c r="AD6">
        <v>318.56946354883098</v>
      </c>
    </row>
    <row r="8" spans="1:32" x14ac:dyDescent="0.25">
      <c r="B8" s="3"/>
    </row>
    <row r="9" spans="1:32" ht="21" x14ac:dyDescent="0.3">
      <c r="B9" s="6" t="s">
        <v>17</v>
      </c>
      <c r="C9" s="7"/>
      <c r="D9" s="7"/>
      <c r="E9" s="7"/>
      <c r="K9" s="6" t="s">
        <v>10</v>
      </c>
      <c r="V9" s="6" t="s">
        <v>13</v>
      </c>
      <c r="AF9" s="6" t="s">
        <v>15</v>
      </c>
    </row>
    <row r="10" spans="1:32" x14ac:dyDescent="0.25">
      <c r="V10" s="3" t="s">
        <v>3</v>
      </c>
      <c r="X10">
        <f>X4-W4</f>
        <v>0.3787168224596773</v>
      </c>
      <c r="Y10">
        <f t="shared" ref="Y10:AD10" si="1">Y4-X4</f>
        <v>0.14442834480432698</v>
      </c>
      <c r="Z10">
        <f t="shared" si="1"/>
        <v>0.52718188119965892</v>
      </c>
      <c r="AA10">
        <f t="shared" si="1"/>
        <v>0.28983587759945162</v>
      </c>
      <c r="AB10">
        <f t="shared" si="1"/>
        <v>1.6681174166455914</v>
      </c>
      <c r="AC10">
        <f t="shared" si="1"/>
        <v>0.6214260707200383</v>
      </c>
      <c r="AD10">
        <f t="shared" si="1"/>
        <v>-1.2788677332947218</v>
      </c>
      <c r="AE10">
        <f>SUM(X10:AD10)</f>
        <v>2.3508386801340224</v>
      </c>
      <c r="AF10">
        <f>AE10/T4</f>
        <v>0.88146936409790322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21.186020748018819</v>
      </c>
      <c r="Y11">
        <f t="shared" ref="Y11:AD11" si="2">Y5-X5</f>
        <v>7.5717925977740848</v>
      </c>
      <c r="Z11">
        <f t="shared" si="2"/>
        <v>28.212933937784094</v>
      </c>
      <c r="AA11">
        <f t="shared" si="2"/>
        <v>16.868901653561323</v>
      </c>
      <c r="AB11">
        <f t="shared" si="2"/>
        <v>90.62531245037556</v>
      </c>
      <c r="AC11">
        <f t="shared" si="2"/>
        <v>34.29957328489445</v>
      </c>
      <c r="AD11">
        <f t="shared" si="2"/>
        <v>-75.48056493725187</v>
      </c>
      <c r="AE11">
        <f t="shared" ref="AE11:AE18" si="3">SUM(X11:AD11)</f>
        <v>123.28396973515646</v>
      </c>
      <c r="AF11">
        <f t="shared" ref="AF11:AF12" si="4">AE11/T5</f>
        <v>0.88607857122233868</v>
      </c>
    </row>
    <row r="12" spans="1:32" x14ac:dyDescent="0.25">
      <c r="A12" s="3">
        <v>1</v>
      </c>
      <c r="B12" s="4">
        <f>B3</f>
        <v>7.87</v>
      </c>
      <c r="C12" s="5">
        <f>-B12</f>
        <v>-7.87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-1.0961002785515321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43.689763673623972</v>
      </c>
      <c r="Y12">
        <f t="shared" ref="Y12:AD12" si="5">Y6-X6</f>
        <v>26.973437675656101</v>
      </c>
      <c r="Z12">
        <f t="shared" si="5"/>
        <v>67.608334918074007</v>
      </c>
      <c r="AA12">
        <f t="shared" si="5"/>
        <v>39.739174924796941</v>
      </c>
      <c r="AB12">
        <f t="shared" si="5"/>
        <v>183.25083663182917</v>
      </c>
      <c r="AC12">
        <f t="shared" si="5"/>
        <v>91.365640554678691</v>
      </c>
      <c r="AD12">
        <f t="shared" si="5"/>
        <v>-160.42367146261063</v>
      </c>
      <c r="AE12">
        <f t="shared" si="3"/>
        <v>292.20351691604827</v>
      </c>
      <c r="AF12">
        <f t="shared" si="4"/>
        <v>0.88996758437188495</v>
      </c>
    </row>
    <row r="13" spans="1:32" x14ac:dyDescent="0.25">
      <c r="A13" s="3">
        <v>2</v>
      </c>
      <c r="B13">
        <v>0</v>
      </c>
      <c r="C13" s="4">
        <f>C3</f>
        <v>7.18</v>
      </c>
      <c r="D13" s="5">
        <f>-C13</f>
        <v>-7.18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-0.80493273542600896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8.92</v>
      </c>
      <c r="E14" s="5">
        <f>-D14</f>
        <v>-8.92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-1.2202462380300958</v>
      </c>
      <c r="P14">
        <v>0</v>
      </c>
      <c r="Q14">
        <v>0</v>
      </c>
      <c r="R14">
        <v>0</v>
      </c>
      <c r="S14">
        <v>0</v>
      </c>
    </row>
    <row r="15" spans="1:32" ht="21" x14ac:dyDescent="0.3">
      <c r="A15" s="3">
        <v>4</v>
      </c>
      <c r="B15">
        <v>0</v>
      </c>
      <c r="C15" s="2">
        <v>0</v>
      </c>
      <c r="D15">
        <v>0</v>
      </c>
      <c r="E15" s="4">
        <f>E3</f>
        <v>7.31</v>
      </c>
      <c r="F15" s="5">
        <f>-E15</f>
        <v>-7.31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0.99999999999999989</v>
      </c>
      <c r="P15">
        <v>-0.96949602122015921</v>
      </c>
      <c r="Q15">
        <v>0</v>
      </c>
      <c r="R15">
        <v>0</v>
      </c>
      <c r="S15">
        <v>0</v>
      </c>
      <c r="V15" s="6" t="s">
        <v>14</v>
      </c>
      <c r="AF15" s="6" t="s">
        <v>16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7.54</v>
      </c>
      <c r="G16" s="5">
        <f>-F16</f>
        <v>-7.54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-1.6718403547671841</v>
      </c>
      <c r="R16">
        <v>0</v>
      </c>
      <c r="S16">
        <v>0</v>
      </c>
      <c r="V16" s="3" t="s">
        <v>3</v>
      </c>
      <c r="X16">
        <f t="shared" ref="X16:AD18" si="6">M4-X10</f>
        <v>-3.0527407417894559E-2</v>
      </c>
      <c r="Y16">
        <f t="shared" si="6"/>
        <v>0.13584071349163718</v>
      </c>
      <c r="Z16">
        <f t="shared" si="6"/>
        <v>-0.18518461717777113</v>
      </c>
      <c r="AA16">
        <f t="shared" si="6"/>
        <v>4.1729109137948917E-2</v>
      </c>
      <c r="AB16">
        <f t="shared" si="6"/>
        <v>-1.1137936915901592</v>
      </c>
      <c r="AC16">
        <f t="shared" si="6"/>
        <v>-0.10655192884360809</v>
      </c>
      <c r="AD16">
        <f t="shared" si="6"/>
        <v>1.5746036342575829</v>
      </c>
      <c r="AE16">
        <f t="shared" si="3"/>
        <v>0.31611581185773607</v>
      </c>
      <c r="AF16">
        <f>AE16/T4</f>
        <v>0.11853063590209656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4.51</v>
      </c>
      <c r="H17" s="5">
        <f>-G17</f>
        <v>-4.51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-1.0320366132723111</v>
      </c>
      <c r="S17">
        <v>0</v>
      </c>
      <c r="V17" s="3" t="s">
        <v>4</v>
      </c>
      <c r="X17">
        <f t="shared" si="6"/>
        <v>-1.9659650377124116</v>
      </c>
      <c r="Y17">
        <f t="shared" si="6"/>
        <v>8.1232746667999063</v>
      </c>
      <c r="Z17">
        <f t="shared" si="6"/>
        <v>-10.839472925472194</v>
      </c>
      <c r="AA17">
        <f t="shared" si="6"/>
        <v>2.3618675772079101</v>
      </c>
      <c r="AB17">
        <f t="shared" si="6"/>
        <v>-63.352585177648287</v>
      </c>
      <c r="AC17">
        <f t="shared" si="6"/>
        <v>-5.9242872437045193</v>
      </c>
      <c r="AD17">
        <f t="shared" si="6"/>
        <v>87.447552557609498</v>
      </c>
      <c r="AE17">
        <f t="shared" si="3"/>
        <v>15.850384417079908</v>
      </c>
      <c r="AF17">
        <f t="shared" ref="AF17:AF18" si="7">AE17/T5</f>
        <v>0.11392142877766137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4.37</v>
      </c>
      <c r="I18" s="5">
        <f>-H18</f>
        <v>-4.37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-0.60110041265474567</v>
      </c>
      <c r="V18" s="3" t="s">
        <v>5</v>
      </c>
      <c r="X18">
        <f t="shared" si="6"/>
        <v>-2.5337748156852484</v>
      </c>
      <c r="Y18">
        <f t="shared" si="6"/>
        <v>13.665575777258702</v>
      </c>
      <c r="Z18">
        <f t="shared" si="6"/>
        <v>-21.370304822314772</v>
      </c>
      <c r="AA18">
        <f t="shared" si="6"/>
        <v>5.0220982847521327</v>
      </c>
      <c r="AB18">
        <f t="shared" si="6"/>
        <v>-137.30848629923494</v>
      </c>
      <c r="AC18">
        <f t="shared" si="6"/>
        <v>-12.418272133626061</v>
      </c>
      <c r="AD18">
        <f t="shared" si="6"/>
        <v>191.07016389727363</v>
      </c>
      <c r="AE18">
        <f t="shared" si="3"/>
        <v>36.126999888423455</v>
      </c>
      <c r="AF18">
        <f t="shared" si="7"/>
        <v>0.11003241562811508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7.27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2" spans="1:32" ht="18.75" x14ac:dyDescent="0.3">
      <c r="B22" s="6" t="s">
        <v>8</v>
      </c>
      <c r="K22" s="6" t="s">
        <v>11</v>
      </c>
    </row>
    <row r="23" spans="1:32" x14ac:dyDescent="0.25">
      <c r="B23" s="3">
        <v>1</v>
      </c>
      <c r="C23" s="3">
        <v>2</v>
      </c>
      <c r="D23" s="3">
        <v>3</v>
      </c>
      <c r="E23" s="3">
        <v>4</v>
      </c>
      <c r="F23" s="3">
        <v>5</v>
      </c>
      <c r="G23" s="3">
        <v>6</v>
      </c>
      <c r="H23" s="3">
        <v>7</v>
      </c>
      <c r="I23" s="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 s="3">
        <v>1</v>
      </c>
      <c r="B24">
        <f>1/B3</f>
        <v>0.12706480304955528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1.0961002785515321</v>
      </c>
      <c r="N24">
        <v>0.88228699551569512</v>
      </c>
      <c r="O24">
        <v>1.076607387140903</v>
      </c>
      <c r="P24">
        <v>1.0437665782493373</v>
      </c>
      <c r="Q24">
        <v>1.7450110864745019</v>
      </c>
      <c r="R24">
        <v>1.8009153318077806</v>
      </c>
      <c r="S24">
        <v>1.0825309491059154</v>
      </c>
    </row>
    <row r="25" spans="1:32" x14ac:dyDescent="0.25">
      <c r="A25" s="3">
        <v>2</v>
      </c>
      <c r="B25">
        <v>0</v>
      </c>
      <c r="C25">
        <f>1/C3</f>
        <v>0.1392757660167131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0.80493273542600896</v>
      </c>
      <c r="O25">
        <v>0.98221614227086185</v>
      </c>
      <c r="P25">
        <v>0.95225464190981457</v>
      </c>
      <c r="Q25">
        <v>1.5920177383592022</v>
      </c>
      <c r="R25">
        <v>1.6430205949656751</v>
      </c>
      <c r="S25">
        <v>0.98762035763411338</v>
      </c>
    </row>
    <row r="26" spans="1:32" x14ac:dyDescent="0.25">
      <c r="A26" s="3">
        <v>3</v>
      </c>
      <c r="B26">
        <v>0</v>
      </c>
      <c r="C26">
        <v>0</v>
      </c>
      <c r="D26">
        <f>1/D3</f>
        <v>0.11210762331838565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1.2202462380300958</v>
      </c>
      <c r="P26">
        <v>1.1830238726790454</v>
      </c>
      <c r="Q26">
        <v>1.9778270509977833</v>
      </c>
      <c r="R26">
        <v>2.0411899313501145</v>
      </c>
      <c r="S26">
        <v>1.2269601100412661</v>
      </c>
    </row>
    <row r="27" spans="1:32" x14ac:dyDescent="0.25">
      <c r="A27" s="3">
        <v>4</v>
      </c>
      <c r="B27">
        <v>0</v>
      </c>
      <c r="C27">
        <v>0</v>
      </c>
      <c r="D27">
        <v>0</v>
      </c>
      <c r="E27">
        <f>1/E3</f>
        <v>0.13679890560875513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0.96949602122015932</v>
      </c>
      <c r="Q27">
        <v>1.6208425720620847</v>
      </c>
      <c r="R27">
        <v>1.6727688787185355</v>
      </c>
      <c r="S27">
        <v>1.0055020632737282</v>
      </c>
    </row>
    <row r="28" spans="1:32" x14ac:dyDescent="0.25">
      <c r="A28" s="3">
        <v>5</v>
      </c>
      <c r="B28">
        <v>0</v>
      </c>
      <c r="C28">
        <v>0</v>
      </c>
      <c r="D28">
        <v>0</v>
      </c>
      <c r="E28">
        <v>0</v>
      </c>
      <c r="F28">
        <f>1/F3</f>
        <v>0.13262599469496023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1.6718403547671841</v>
      </c>
      <c r="R28">
        <v>1.7254004576659037</v>
      </c>
      <c r="S28">
        <v>1.0371389270976619</v>
      </c>
    </row>
    <row r="29" spans="1:32" x14ac:dyDescent="0.25">
      <c r="A29" s="3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0.22172949002217296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1.0320366132723111</v>
      </c>
      <c r="S29">
        <v>0.62035763411279243</v>
      </c>
    </row>
    <row r="30" spans="1:32" x14ac:dyDescent="0.25">
      <c r="A30" s="3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0.22883295194508008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0.60110041265474567</v>
      </c>
    </row>
    <row r="31" spans="1:32" x14ac:dyDescent="0.25">
      <c r="A31" s="3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0.13755158184319122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282E5-0F41-4B59-B552-5FFF04DF0202}">
  <sheetPr codeName="Planilha18"/>
  <dimension ref="A1:AF31"/>
  <sheetViews>
    <sheetView topLeftCell="M1" workbookViewId="0">
      <selection activeCell="F9" sqref="F9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2</v>
      </c>
      <c r="C2">
        <v>2</v>
      </c>
      <c r="D2">
        <v>2</v>
      </c>
      <c r="E2">
        <v>2</v>
      </c>
      <c r="F2">
        <v>2</v>
      </c>
      <c r="G2">
        <v>2</v>
      </c>
      <c r="H2">
        <v>2</v>
      </c>
      <c r="I2">
        <v>2</v>
      </c>
    </row>
    <row r="3" spans="1:32" x14ac:dyDescent="0.25">
      <c r="A3" s="3" t="s">
        <v>2</v>
      </c>
      <c r="B3" s="1">
        <v>10.35</v>
      </c>
      <c r="C3" s="1">
        <v>10.210000000000001</v>
      </c>
      <c r="D3" s="1">
        <v>13.29</v>
      </c>
      <c r="E3" s="1">
        <v>18.579999999999998</v>
      </c>
      <c r="F3" s="1">
        <v>17.07</v>
      </c>
      <c r="G3" s="1">
        <v>16.61</v>
      </c>
      <c r="H3" s="1">
        <v>12.28</v>
      </c>
      <c r="I3" s="1">
        <v>14.2</v>
      </c>
      <c r="K3" s="3"/>
    </row>
    <row r="4" spans="1:32" x14ac:dyDescent="0.25">
      <c r="A4" s="3" t="s">
        <v>3</v>
      </c>
      <c r="B4" s="1">
        <v>3.8</v>
      </c>
      <c r="C4" s="1">
        <v>3.8</v>
      </c>
      <c r="D4" s="1">
        <v>3.8</v>
      </c>
      <c r="E4" s="1">
        <v>3.8</v>
      </c>
      <c r="F4" s="1">
        <v>3.8</v>
      </c>
      <c r="G4" s="1">
        <v>4.25</v>
      </c>
      <c r="H4" s="1">
        <v>4.25</v>
      </c>
      <c r="I4" s="1">
        <v>3.75</v>
      </c>
      <c r="K4" s="3" t="s">
        <v>3</v>
      </c>
      <c r="L4">
        <f t="array" ref="L4:S6">MMULT(B4:I6,B24:I31)</f>
        <v>0.36714975845410625</v>
      </c>
      <c r="M4">
        <v>0.37218413320274241</v>
      </c>
      <c r="N4">
        <v>0.28592927012791575</v>
      </c>
      <c r="O4">
        <v>0.20452099031216364</v>
      </c>
      <c r="P4">
        <v>0.22261277094317516</v>
      </c>
      <c r="Q4">
        <v>0.25586995785671285</v>
      </c>
      <c r="R4">
        <v>0.34609120521172643</v>
      </c>
      <c r="S4">
        <v>0.26408450704225356</v>
      </c>
      <c r="T4">
        <f>SUM(M4:S4)</f>
        <v>1.9512928346966898</v>
      </c>
      <c r="V4" s="3" t="s">
        <v>3</v>
      </c>
      <c r="W4">
        <f t="array" ref="W4:AD6">MMULT(L4:S6,L24:S31)</f>
        <v>0.36714975845410625</v>
      </c>
      <c r="X4">
        <v>0.7443682664054847</v>
      </c>
      <c r="Y4">
        <v>0.8577878103837473</v>
      </c>
      <c r="Z4">
        <v>0.81808396124865457</v>
      </c>
      <c r="AA4">
        <v>1.1130638547158758</v>
      </c>
      <c r="AB4">
        <v>1.399759181216135</v>
      </c>
      <c r="AC4">
        <v>2.2394136807817593</v>
      </c>
      <c r="AD4">
        <v>2.2007042253521125</v>
      </c>
    </row>
    <row r="5" spans="1:32" x14ac:dyDescent="0.25">
      <c r="A5" s="3" t="s">
        <v>4</v>
      </c>
      <c r="B5">
        <v>184</v>
      </c>
      <c r="C5">
        <v>151</v>
      </c>
      <c r="D5">
        <v>185</v>
      </c>
      <c r="E5">
        <v>262</v>
      </c>
      <c r="F5">
        <v>174</v>
      </c>
      <c r="G5">
        <v>244</v>
      </c>
      <c r="H5">
        <v>160</v>
      </c>
      <c r="I5">
        <v>133</v>
      </c>
      <c r="K5" s="3" t="s">
        <v>4</v>
      </c>
      <c r="L5">
        <v>17.777777777777779</v>
      </c>
      <c r="M5">
        <v>14.789422135161606</v>
      </c>
      <c r="N5">
        <v>13.920240782543267</v>
      </c>
      <c r="O5">
        <v>14.101184068891284</v>
      </c>
      <c r="P5">
        <v>10.193321616871705</v>
      </c>
      <c r="Q5">
        <v>14.689945815773632</v>
      </c>
      <c r="R5">
        <v>13.029315960912054</v>
      </c>
      <c r="S5">
        <v>9.3661971830985919</v>
      </c>
      <c r="T5">
        <f t="shared" ref="T5:T6" si="0">SUM(M5:S5)</f>
        <v>90.089627563252151</v>
      </c>
      <c r="V5" s="3" t="s">
        <v>4</v>
      </c>
      <c r="W5">
        <v>17.777777777777779</v>
      </c>
      <c r="X5">
        <v>32.810969637610185</v>
      </c>
      <c r="Y5">
        <v>39.12716328066216</v>
      </c>
      <c r="Z5">
        <v>42.088266953713678</v>
      </c>
      <c r="AA5">
        <v>56.004686584651445</v>
      </c>
      <c r="AB5">
        <v>72.245635159542459</v>
      </c>
      <c r="AC5">
        <v>110.74918566775246</v>
      </c>
      <c r="AD5">
        <v>105.14084507042253</v>
      </c>
    </row>
    <row r="6" spans="1:32" x14ac:dyDescent="0.25">
      <c r="A6" s="3" t="s">
        <v>5</v>
      </c>
      <c r="B6" s="1">
        <v>303.5</v>
      </c>
      <c r="C6" s="1">
        <v>206</v>
      </c>
      <c r="D6" s="1">
        <v>374.5</v>
      </c>
      <c r="E6" s="1">
        <v>421</v>
      </c>
      <c r="F6" s="1">
        <v>595.70000000000005</v>
      </c>
      <c r="G6" s="1">
        <v>234.8</v>
      </c>
      <c r="H6" s="1">
        <v>479</v>
      </c>
      <c r="I6" s="1">
        <v>170</v>
      </c>
      <c r="K6" s="3" t="s">
        <v>5</v>
      </c>
      <c r="L6">
        <v>29.323671497584542</v>
      </c>
      <c r="M6">
        <v>20.176297747306563</v>
      </c>
      <c r="N6">
        <v>28.179082016553803</v>
      </c>
      <c r="O6">
        <v>22.65877287405813</v>
      </c>
      <c r="P6">
        <v>34.89748096074986</v>
      </c>
      <c r="Q6">
        <v>14.136062612883807</v>
      </c>
      <c r="R6">
        <v>39.00651465798046</v>
      </c>
      <c r="S6">
        <v>11.971830985915494</v>
      </c>
      <c r="T6">
        <f t="shared" si="0"/>
        <v>171.02604185544811</v>
      </c>
      <c r="V6" s="3" t="s">
        <v>5</v>
      </c>
      <c r="W6">
        <v>29.323671497584542</v>
      </c>
      <c r="X6">
        <v>49.902056807051906</v>
      </c>
      <c r="Y6">
        <v>66.516177577125674</v>
      </c>
      <c r="Z6">
        <v>70.236813778256206</v>
      </c>
      <c r="AA6">
        <v>111.34739308728766</v>
      </c>
      <c r="AB6">
        <v>128.56712823600245</v>
      </c>
      <c r="AC6">
        <v>212.90716612377852</v>
      </c>
      <c r="AD6">
        <v>196.09154929577463</v>
      </c>
    </row>
    <row r="10" spans="1:32" x14ac:dyDescent="0.25">
      <c r="V10" s="3" t="s">
        <v>3</v>
      </c>
      <c r="X10">
        <f>X4-W4</f>
        <v>0.37721850795137846</v>
      </c>
      <c r="Y10">
        <f t="shared" ref="Y10:AD12" si="1">Y4-X4</f>
        <v>0.11341954397826259</v>
      </c>
      <c r="Z10">
        <f t="shared" si="1"/>
        <v>-3.9703849135092728E-2</v>
      </c>
      <c r="AA10">
        <f t="shared" si="1"/>
        <v>0.2949798934672212</v>
      </c>
      <c r="AB10">
        <f t="shared" si="1"/>
        <v>0.2866953265002592</v>
      </c>
      <c r="AC10">
        <f t="shared" si="1"/>
        <v>0.83965449956562432</v>
      </c>
      <c r="AD10">
        <f t="shared" si="1"/>
        <v>-3.8709455429646766E-2</v>
      </c>
      <c r="AE10">
        <f>SUM(X10:AD10)</f>
        <v>1.8335544668980064</v>
      </c>
      <c r="AF10">
        <f>AE10/T4</f>
        <v>0.93966135389566752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15.033191859832407</v>
      </c>
      <c r="Y11">
        <f t="shared" si="1"/>
        <v>6.3161936430519745</v>
      </c>
      <c r="Z11">
        <f t="shared" si="1"/>
        <v>2.9611036730515181</v>
      </c>
      <c r="AA11">
        <f t="shared" si="1"/>
        <v>13.916419630937767</v>
      </c>
      <c r="AB11">
        <f t="shared" si="1"/>
        <v>16.240948574891014</v>
      </c>
      <c r="AC11">
        <f t="shared" si="1"/>
        <v>38.503550508209997</v>
      </c>
      <c r="AD11">
        <f t="shared" si="1"/>
        <v>-5.6083405973299278</v>
      </c>
      <c r="AE11">
        <f t="shared" ref="AE11:AE18" si="2">SUM(X11:AD11)</f>
        <v>87.363067292644743</v>
      </c>
      <c r="AF11">
        <f t="shared" ref="AF11:AF12" si="3">AE11/T5</f>
        <v>0.96973502561442959</v>
      </c>
    </row>
    <row r="12" spans="1:32" x14ac:dyDescent="0.25">
      <c r="A12" s="3">
        <v>1</v>
      </c>
      <c r="B12" s="4">
        <f>B3</f>
        <v>10.35</v>
      </c>
      <c r="C12" s="5">
        <f>-B12</f>
        <v>-10.35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-1.0137120470127325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20.578385309467365</v>
      </c>
      <c r="Y12">
        <f t="shared" si="1"/>
        <v>16.614120770073768</v>
      </c>
      <c r="Z12">
        <f t="shared" si="1"/>
        <v>3.7206362011305316</v>
      </c>
      <c r="AA12">
        <f t="shared" si="1"/>
        <v>41.110579309031451</v>
      </c>
      <c r="AB12">
        <f t="shared" si="1"/>
        <v>17.21973514871479</v>
      </c>
      <c r="AC12">
        <f t="shared" si="1"/>
        <v>84.340037887776077</v>
      </c>
      <c r="AD12">
        <f t="shared" si="1"/>
        <v>-16.815616828003897</v>
      </c>
      <c r="AE12">
        <f t="shared" si="2"/>
        <v>166.76787779819009</v>
      </c>
      <c r="AF12">
        <f t="shared" si="3"/>
        <v>0.97510224752288288</v>
      </c>
    </row>
    <row r="13" spans="1:32" x14ac:dyDescent="0.25">
      <c r="A13" s="3">
        <v>2</v>
      </c>
      <c r="B13">
        <v>0</v>
      </c>
      <c r="C13" s="4">
        <f>C3</f>
        <v>10.210000000000001</v>
      </c>
      <c r="D13" s="5">
        <f>-C13</f>
        <v>-10.210000000000001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-0.76824680210684737</v>
      </c>
      <c r="O13">
        <v>0</v>
      </c>
      <c r="P13">
        <v>0</v>
      </c>
      <c r="Q13">
        <v>0</v>
      </c>
      <c r="R13">
        <v>0</v>
      </c>
      <c r="S13">
        <v>0</v>
      </c>
      <c r="AF13">
        <f>AVERAGE(AF10:AF12)</f>
        <v>0.96149954234432666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13.29</v>
      </c>
      <c r="E14" s="5">
        <f>-D14</f>
        <v>-13.29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-0.71528525296017231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18.579999999999998</v>
      </c>
      <c r="F15" s="5">
        <f>-E15</f>
        <v>-18.579999999999998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-1.0884592852958406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17.07</v>
      </c>
      <c r="G16" s="5">
        <f>-F16</f>
        <v>-17.07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-1.0276941601444913</v>
      </c>
      <c r="R16">
        <v>0</v>
      </c>
      <c r="S16">
        <v>0</v>
      </c>
      <c r="V16" s="3" t="s">
        <v>3</v>
      </c>
      <c r="X16">
        <f t="shared" ref="X16:AD18" si="4">M4-X10</f>
        <v>-5.0343747486360502E-3</v>
      </c>
      <c r="Y16">
        <f t="shared" si="4"/>
        <v>0.17250972614965315</v>
      </c>
      <c r="Z16">
        <f t="shared" si="4"/>
        <v>0.24422483944725637</v>
      </c>
      <c r="AA16">
        <f t="shared" si="4"/>
        <v>-7.2367122524046035E-2</v>
      </c>
      <c r="AB16">
        <f t="shared" si="4"/>
        <v>-3.0825368643546347E-2</v>
      </c>
      <c r="AC16">
        <f t="shared" si="4"/>
        <v>-0.4935632943538979</v>
      </c>
      <c r="AD16">
        <f t="shared" si="4"/>
        <v>0.30279396247190032</v>
      </c>
      <c r="AE16">
        <f t="shared" si="2"/>
        <v>0.11773836779868352</v>
      </c>
      <c r="AF16">
        <f>AE16/T4</f>
        <v>6.0338646104332587E-2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16.61</v>
      </c>
      <c r="H17" s="5">
        <f>-G17</f>
        <v>-16.61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-1.3526058631921825</v>
      </c>
      <c r="S17">
        <v>0</v>
      </c>
      <c r="V17" s="3" t="s">
        <v>4</v>
      </c>
      <c r="X17">
        <f t="shared" si="4"/>
        <v>-0.24376972467080016</v>
      </c>
      <c r="Y17">
        <f t="shared" si="4"/>
        <v>7.6040471394912927</v>
      </c>
      <c r="Z17">
        <f t="shared" si="4"/>
        <v>11.140080395839766</v>
      </c>
      <c r="AA17">
        <f t="shared" si="4"/>
        <v>-3.7230980140660623</v>
      </c>
      <c r="AB17">
        <f t="shared" si="4"/>
        <v>-1.5510027591173827</v>
      </c>
      <c r="AC17">
        <f t="shared" si="4"/>
        <v>-25.474234547297943</v>
      </c>
      <c r="AD17">
        <f t="shared" si="4"/>
        <v>14.97453778042852</v>
      </c>
      <c r="AE17">
        <f t="shared" si="2"/>
        <v>2.7265602706073899</v>
      </c>
      <c r="AF17">
        <f t="shared" ref="AF17:AF18" si="5">AE17/T5</f>
        <v>3.0264974385570249E-2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12.28</v>
      </c>
      <c r="I18" s="5">
        <f>-H18</f>
        <v>-12.28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-0.86478873239436616</v>
      </c>
      <c r="V18" s="3" t="s">
        <v>5</v>
      </c>
      <c r="X18">
        <f t="shared" si="4"/>
        <v>-0.40208756216080133</v>
      </c>
      <c r="Y18">
        <f t="shared" si="4"/>
        <v>11.564961246480035</v>
      </c>
      <c r="Z18">
        <f t="shared" si="4"/>
        <v>18.938136672927598</v>
      </c>
      <c r="AA18">
        <f t="shared" si="4"/>
        <v>-6.2130983482815907</v>
      </c>
      <c r="AB18">
        <f t="shared" si="4"/>
        <v>-3.0836725358309831</v>
      </c>
      <c r="AC18">
        <f t="shared" si="4"/>
        <v>-45.333523229795617</v>
      </c>
      <c r="AD18">
        <f t="shared" si="4"/>
        <v>28.787447813919393</v>
      </c>
      <c r="AE18">
        <f t="shared" si="2"/>
        <v>4.2581640572580355</v>
      </c>
      <c r="AF18">
        <f t="shared" si="5"/>
        <v>2.4897752477117212E-2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14.2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9.6618357487922704E-2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1.0137120470127325</v>
      </c>
      <c r="N24">
        <v>0.7787810383747179</v>
      </c>
      <c r="O24">
        <v>0.55705059203444574</v>
      </c>
      <c r="P24">
        <v>0.60632688927943768</v>
      </c>
      <c r="Q24">
        <v>0.62311860325105362</v>
      </c>
      <c r="R24">
        <v>0.84283387622149852</v>
      </c>
      <c r="S24">
        <v>0.72887323943661975</v>
      </c>
    </row>
    <row r="25" spans="1:32" x14ac:dyDescent="0.25">
      <c r="A25">
        <v>2</v>
      </c>
      <c r="B25">
        <v>0</v>
      </c>
      <c r="C25">
        <f>1/C3</f>
        <v>9.7943192948090105E-2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0.76824680210684737</v>
      </c>
      <c r="O25">
        <v>0.54951560818083978</v>
      </c>
      <c r="P25">
        <v>0.59812536613942602</v>
      </c>
      <c r="Q25">
        <v>0.61468994581577374</v>
      </c>
      <c r="R25">
        <v>0.83143322475570058</v>
      </c>
      <c r="S25">
        <v>0.71901408450704229</v>
      </c>
    </row>
    <row r="26" spans="1:32" x14ac:dyDescent="0.25">
      <c r="A26">
        <v>3</v>
      </c>
      <c r="B26">
        <v>0</v>
      </c>
      <c r="C26">
        <v>0</v>
      </c>
      <c r="D26">
        <f>1/D3</f>
        <v>7.5244544770504143E-2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0.71528525296017231</v>
      </c>
      <c r="P26">
        <v>0.7785588752196837</v>
      </c>
      <c r="Q26">
        <v>0.80012040939193263</v>
      </c>
      <c r="R26">
        <v>1.0822475570032575</v>
      </c>
      <c r="S26">
        <v>0.93591549295774645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5.3821313240043064E-2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1.0884592852958406</v>
      </c>
      <c r="Q27">
        <v>1.1186032510535822</v>
      </c>
      <c r="R27">
        <v>1.5130293159609121</v>
      </c>
      <c r="S27">
        <v>1.3084507042253519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5.8582308142940832E-2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1.0276941601444913</v>
      </c>
      <c r="R28">
        <v>1.3900651465798046</v>
      </c>
      <c r="S28">
        <v>1.2021126760563379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6.0204695966285374E-2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1.3526058631921825</v>
      </c>
      <c r="S29">
        <v>1.1697183098591548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8.1433224755700334E-2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0.86478873239436616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7.0422535211267609E-2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1CEE2-024A-43F7-9511-AA342DE05932}">
  <sheetPr codeName="Planilha19"/>
  <dimension ref="A1:AF31"/>
  <sheetViews>
    <sheetView workbookViewId="0">
      <selection activeCell="K10" sqref="K10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3</v>
      </c>
      <c r="C2">
        <v>3</v>
      </c>
      <c r="D2">
        <v>3</v>
      </c>
      <c r="E2">
        <v>3</v>
      </c>
      <c r="F2">
        <v>3</v>
      </c>
      <c r="G2">
        <v>3</v>
      </c>
      <c r="H2">
        <v>3</v>
      </c>
      <c r="I2">
        <v>3</v>
      </c>
    </row>
    <row r="3" spans="1:32" x14ac:dyDescent="0.25">
      <c r="A3" s="3" t="s">
        <v>2</v>
      </c>
      <c r="B3" s="1">
        <v>9.98</v>
      </c>
      <c r="C3" s="1">
        <v>10.44</v>
      </c>
      <c r="D3" s="1">
        <v>10.4</v>
      </c>
      <c r="E3" s="1">
        <v>8.92</v>
      </c>
      <c r="F3" s="1">
        <v>7.36</v>
      </c>
      <c r="G3" s="1">
        <v>10.17</v>
      </c>
      <c r="H3" s="1">
        <v>5.43</v>
      </c>
      <c r="I3" s="1">
        <v>10.95</v>
      </c>
      <c r="K3" s="3"/>
    </row>
    <row r="4" spans="1:32" x14ac:dyDescent="0.25">
      <c r="A4" s="3" t="s">
        <v>3</v>
      </c>
      <c r="B4" s="1">
        <v>3.4</v>
      </c>
      <c r="C4" s="1">
        <v>4.3</v>
      </c>
      <c r="D4" s="1">
        <v>4.3</v>
      </c>
      <c r="E4" s="1">
        <v>4.3</v>
      </c>
      <c r="F4" s="1">
        <v>4.3</v>
      </c>
      <c r="G4" s="1">
        <v>2.8</v>
      </c>
      <c r="H4" s="1">
        <v>4.3</v>
      </c>
      <c r="I4" s="1">
        <v>3.55</v>
      </c>
      <c r="K4" s="3" t="s">
        <v>3</v>
      </c>
      <c r="L4">
        <f t="array" ref="L4:S6">MMULT(B4:I6,B24:I31)</f>
        <v>0.34068136272545085</v>
      </c>
      <c r="M4">
        <v>0.4118773946360153</v>
      </c>
      <c r="N4">
        <v>0.41346153846153838</v>
      </c>
      <c r="O4">
        <v>0.4820627802690583</v>
      </c>
      <c r="P4">
        <v>0.58423913043478259</v>
      </c>
      <c r="Q4">
        <v>0.2753195673549656</v>
      </c>
      <c r="R4">
        <v>0.79189686924493552</v>
      </c>
      <c r="S4">
        <v>0.32420091324200917</v>
      </c>
      <c r="T4">
        <f>SUM(M4:S4)</f>
        <v>3.2830581936433054</v>
      </c>
      <c r="V4" s="3" t="s">
        <v>3</v>
      </c>
      <c r="W4">
        <f t="array" ref="W4:AD6">MMULT(L4:S6,L24:S31)</f>
        <v>0.34068136272545085</v>
      </c>
      <c r="X4">
        <v>0.73754789272030652</v>
      </c>
      <c r="Y4">
        <v>1.1538461538461535</v>
      </c>
      <c r="Z4">
        <v>1.8273542600896859</v>
      </c>
      <c r="AA4">
        <v>2.7989130434782608</v>
      </c>
      <c r="AB4">
        <v>2.3008849557522129</v>
      </c>
      <c r="AC4">
        <v>5.1012891344383053</v>
      </c>
      <c r="AD4">
        <v>2.8538812785388128</v>
      </c>
    </row>
    <row r="5" spans="1:32" x14ac:dyDescent="0.25">
      <c r="A5" s="3" t="s">
        <v>4</v>
      </c>
      <c r="B5">
        <v>170</v>
      </c>
      <c r="C5">
        <v>147</v>
      </c>
      <c r="D5">
        <v>198</v>
      </c>
      <c r="E5">
        <v>189</v>
      </c>
      <c r="F5">
        <v>215</v>
      </c>
      <c r="G5">
        <v>119</v>
      </c>
      <c r="H5">
        <v>163</v>
      </c>
      <c r="I5">
        <v>147</v>
      </c>
      <c r="K5" s="3" t="s">
        <v>4</v>
      </c>
      <c r="L5">
        <v>17.034068136272545</v>
      </c>
      <c r="M5">
        <v>14.080459770114944</v>
      </c>
      <c r="N5">
        <v>19.038461538461537</v>
      </c>
      <c r="O5">
        <v>21.188340807174889</v>
      </c>
      <c r="P5">
        <v>29.211956521739129</v>
      </c>
      <c r="Q5">
        <v>11.701081612586037</v>
      </c>
      <c r="R5">
        <v>30.018416206261509</v>
      </c>
      <c r="S5">
        <v>13.424657534246577</v>
      </c>
      <c r="T5">
        <f t="shared" ref="T5:T6" si="0">SUM(M5:S5)</f>
        <v>138.6633739905846</v>
      </c>
      <c r="V5" s="3" t="s">
        <v>4</v>
      </c>
      <c r="W5">
        <v>17.034068136272545</v>
      </c>
      <c r="X5">
        <v>30.363984674329508</v>
      </c>
      <c r="Y5">
        <v>49.519230769230759</v>
      </c>
      <c r="Z5">
        <v>78.923766816143498</v>
      </c>
      <c r="AA5">
        <v>124.86413043478261</v>
      </c>
      <c r="AB5">
        <v>102.06489675516225</v>
      </c>
      <c r="AC5">
        <v>221.17863720073666</v>
      </c>
      <c r="AD5">
        <v>123.10502283105023</v>
      </c>
    </row>
    <row r="6" spans="1:32" x14ac:dyDescent="0.25">
      <c r="A6" s="3" t="s">
        <v>5</v>
      </c>
      <c r="B6" s="1">
        <v>252</v>
      </c>
      <c r="C6" s="1">
        <v>444</v>
      </c>
      <c r="D6" s="1">
        <v>283.5</v>
      </c>
      <c r="E6" s="1">
        <v>287</v>
      </c>
      <c r="F6" s="1">
        <v>294</v>
      </c>
      <c r="G6" s="1">
        <v>361.8</v>
      </c>
      <c r="H6" s="1">
        <v>250.5</v>
      </c>
      <c r="I6" s="1">
        <v>246.5</v>
      </c>
      <c r="K6" s="3" t="s">
        <v>5</v>
      </c>
      <c r="L6">
        <v>25.250501002004004</v>
      </c>
      <c r="M6">
        <v>42.52873563218391</v>
      </c>
      <c r="N6">
        <v>27.259615384615383</v>
      </c>
      <c r="O6">
        <v>32.174887892376681</v>
      </c>
      <c r="P6">
        <v>39.945652173913039</v>
      </c>
      <c r="Q6">
        <v>35.575221238938056</v>
      </c>
      <c r="R6">
        <v>46.132596685082873</v>
      </c>
      <c r="S6">
        <v>22.511415525114156</v>
      </c>
      <c r="T6">
        <f t="shared" si="0"/>
        <v>246.12812453222409</v>
      </c>
      <c r="V6" s="3" t="s">
        <v>5</v>
      </c>
      <c r="W6">
        <v>25.250501002004004</v>
      </c>
      <c r="X6">
        <v>66.666666666666671</v>
      </c>
      <c r="Y6">
        <v>94.182692307692292</v>
      </c>
      <c r="Z6">
        <v>141.98430493273543</v>
      </c>
      <c r="AA6">
        <v>212.02445652173913</v>
      </c>
      <c r="AB6">
        <v>189.01671583087511</v>
      </c>
      <c r="AC6">
        <v>400.1473296500921</v>
      </c>
      <c r="AD6">
        <v>220.9406392694064</v>
      </c>
    </row>
    <row r="10" spans="1:32" x14ac:dyDescent="0.25">
      <c r="V10" s="3" t="s">
        <v>3</v>
      </c>
      <c r="X10">
        <f>X4-W4</f>
        <v>0.39686652999485567</v>
      </c>
      <c r="Y10">
        <f t="shared" ref="Y10:AD12" si="1">Y4-X4</f>
        <v>0.416298261125847</v>
      </c>
      <c r="Z10">
        <f t="shared" si="1"/>
        <v>0.67350810624353241</v>
      </c>
      <c r="AA10">
        <f t="shared" si="1"/>
        <v>0.97155878338857482</v>
      </c>
      <c r="AB10">
        <f t="shared" si="1"/>
        <v>-0.4980280877260479</v>
      </c>
      <c r="AC10">
        <f t="shared" si="1"/>
        <v>2.8004041786860925</v>
      </c>
      <c r="AD10">
        <f t="shared" si="1"/>
        <v>-2.2474078558994925</v>
      </c>
      <c r="AE10">
        <f>SUM(X10:AD10)</f>
        <v>2.5131999158133622</v>
      </c>
      <c r="AF10">
        <f>AE10/T4</f>
        <v>0.76550574725706921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13.329916538056963</v>
      </c>
      <c r="Y11">
        <f t="shared" si="1"/>
        <v>19.155246094901251</v>
      </c>
      <c r="Z11">
        <f t="shared" si="1"/>
        <v>29.404536046912739</v>
      </c>
      <c r="AA11">
        <f t="shared" si="1"/>
        <v>45.940363618639111</v>
      </c>
      <c r="AB11">
        <f t="shared" si="1"/>
        <v>-22.799233679620357</v>
      </c>
      <c r="AC11">
        <f t="shared" si="1"/>
        <v>119.11374044557441</v>
      </c>
      <c r="AD11">
        <f t="shared" si="1"/>
        <v>-98.073614369686425</v>
      </c>
      <c r="AE11">
        <f t="shared" ref="AE11:AE18" si="2">SUM(X11:AD11)</f>
        <v>106.0709546947777</v>
      </c>
      <c r="AF11">
        <f t="shared" ref="AF11:AF12" si="3">AE11/T5</f>
        <v>0.76495293343994375</v>
      </c>
    </row>
    <row r="12" spans="1:32" x14ac:dyDescent="0.25">
      <c r="A12" s="3">
        <v>1</v>
      </c>
      <c r="B12" s="4">
        <f>B3</f>
        <v>9.98</v>
      </c>
      <c r="C12" s="5">
        <f>-B12</f>
        <v>-9.98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0.99999999999999989</v>
      </c>
      <c r="M12">
        <v>-0.95593869731800774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41.416165664662671</v>
      </c>
      <c r="Y12">
        <f t="shared" si="1"/>
        <v>27.516025641025621</v>
      </c>
      <c r="Z12">
        <f t="shared" si="1"/>
        <v>47.801612625043134</v>
      </c>
      <c r="AA12">
        <f t="shared" si="1"/>
        <v>70.040151589003699</v>
      </c>
      <c r="AB12">
        <f t="shared" si="1"/>
        <v>-23.007740690864011</v>
      </c>
      <c r="AC12">
        <f t="shared" si="1"/>
        <v>211.13061381921699</v>
      </c>
      <c r="AD12">
        <f t="shared" si="1"/>
        <v>-179.2066903806857</v>
      </c>
      <c r="AE12">
        <f t="shared" si="2"/>
        <v>195.6901382674024</v>
      </c>
      <c r="AF12">
        <f t="shared" si="3"/>
        <v>0.79507426727164554</v>
      </c>
    </row>
    <row r="13" spans="1:32" x14ac:dyDescent="0.25">
      <c r="A13" s="3">
        <v>2</v>
      </c>
      <c r="B13">
        <v>0</v>
      </c>
      <c r="C13" s="4">
        <f>C3</f>
        <v>10.44</v>
      </c>
      <c r="D13" s="5">
        <f>-C13</f>
        <v>-10.44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-1.0038461538461536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10.4</v>
      </c>
      <c r="E14" s="5">
        <f>-D14</f>
        <v>-10.4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-1.1659192825112108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8.92</v>
      </c>
      <c r="F15" s="5">
        <f>-E15</f>
        <v>-8.92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-1.2119565217391304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7.36</v>
      </c>
      <c r="G16" s="5">
        <f>-F16</f>
        <v>-7.36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-0.7236971484759096</v>
      </c>
      <c r="R16">
        <v>0</v>
      </c>
      <c r="S16">
        <v>0</v>
      </c>
      <c r="V16" s="3" t="s">
        <v>3</v>
      </c>
      <c r="X16">
        <f t="shared" ref="X16:AD18" si="4">M4-X10</f>
        <v>1.5010864641159638E-2</v>
      </c>
      <c r="Y16">
        <f t="shared" si="4"/>
        <v>-2.8367226643086219E-3</v>
      </c>
      <c r="Z16">
        <f t="shared" si="4"/>
        <v>-0.19144532597447411</v>
      </c>
      <c r="AA16">
        <f t="shared" si="4"/>
        <v>-0.38731965295379223</v>
      </c>
      <c r="AB16">
        <f t="shared" si="4"/>
        <v>0.77334765508101344</v>
      </c>
      <c r="AC16">
        <f t="shared" si="4"/>
        <v>-2.008507309441157</v>
      </c>
      <c r="AD16">
        <f t="shared" si="4"/>
        <v>2.5716087691415019</v>
      </c>
      <c r="AE16">
        <f t="shared" si="2"/>
        <v>0.76985827782994321</v>
      </c>
      <c r="AF16">
        <f>AE16/T4</f>
        <v>0.23449425274293084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10.17</v>
      </c>
      <c r="H17" s="5">
        <f>-G17</f>
        <v>-10.17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-1.8729281767955801</v>
      </c>
      <c r="S17">
        <v>0</v>
      </c>
      <c r="V17" s="3" t="s">
        <v>4</v>
      </c>
      <c r="X17">
        <f t="shared" si="4"/>
        <v>0.75054323205798035</v>
      </c>
      <c r="Y17">
        <f t="shared" si="4"/>
        <v>-0.11678455643971475</v>
      </c>
      <c r="Z17">
        <f t="shared" si="4"/>
        <v>-8.2161952397378499</v>
      </c>
      <c r="AA17">
        <f t="shared" si="4"/>
        <v>-16.728407096899982</v>
      </c>
      <c r="AB17">
        <f t="shared" si="4"/>
        <v>34.500315292206395</v>
      </c>
      <c r="AC17">
        <f t="shared" si="4"/>
        <v>-89.095324239312902</v>
      </c>
      <c r="AD17">
        <f t="shared" si="4"/>
        <v>111.498271903933</v>
      </c>
      <c r="AE17">
        <f t="shared" si="2"/>
        <v>32.59241929580692</v>
      </c>
      <c r="AF17">
        <f t="shared" ref="AF17:AF18" si="5">AE17/T5</f>
        <v>0.23504706656005631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5.43</v>
      </c>
      <c r="I18" s="5">
        <f>-H18</f>
        <v>-5.43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-0.49589041095890413</v>
      </c>
      <c r="V18" s="3" t="s">
        <v>5</v>
      </c>
      <c r="X18">
        <f t="shared" si="4"/>
        <v>1.1125699675212388</v>
      </c>
      <c r="Y18">
        <f t="shared" si="4"/>
        <v>-0.25641025641023774</v>
      </c>
      <c r="Z18">
        <f t="shared" si="4"/>
        <v>-15.626724732666453</v>
      </c>
      <c r="AA18">
        <f t="shared" si="4"/>
        <v>-30.09449941509066</v>
      </c>
      <c r="AB18">
        <f t="shared" si="4"/>
        <v>58.582961929802067</v>
      </c>
      <c r="AC18">
        <f t="shared" si="4"/>
        <v>-164.9980171341341</v>
      </c>
      <c r="AD18">
        <f t="shared" si="4"/>
        <v>201.71810590579986</v>
      </c>
      <c r="AE18">
        <f t="shared" si="2"/>
        <v>50.437986264821717</v>
      </c>
      <c r="AF18">
        <f t="shared" si="5"/>
        <v>0.20492573272835454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10.95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0.1002004008016032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0.95593869731800785</v>
      </c>
      <c r="N24">
        <v>0.95961538461538454</v>
      </c>
      <c r="O24">
        <v>1.118834080717489</v>
      </c>
      <c r="P24">
        <v>1.3559782608695654</v>
      </c>
      <c r="Q24">
        <v>0.98131760078662733</v>
      </c>
      <c r="R24">
        <v>1.8379373848987108</v>
      </c>
      <c r="S24">
        <v>0.91141552511415536</v>
      </c>
    </row>
    <row r="25" spans="1:32" x14ac:dyDescent="0.25">
      <c r="A25">
        <v>2</v>
      </c>
      <c r="B25">
        <v>0</v>
      </c>
      <c r="C25">
        <f>1/C3</f>
        <v>9.5785440613026823E-2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1.0038461538461536</v>
      </c>
      <c r="O25">
        <v>1.170403587443946</v>
      </c>
      <c r="P25">
        <v>1.418478260869565</v>
      </c>
      <c r="Q25">
        <v>1.0265486725663715</v>
      </c>
      <c r="R25">
        <v>1.922651933701657</v>
      </c>
      <c r="S25">
        <v>0.95342465753424654</v>
      </c>
    </row>
    <row r="26" spans="1:32" x14ac:dyDescent="0.25">
      <c r="A26">
        <v>3</v>
      </c>
      <c r="B26">
        <v>0</v>
      </c>
      <c r="C26">
        <v>0</v>
      </c>
      <c r="D26">
        <f>1/D3</f>
        <v>9.6153846153846145E-2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1.1659192825112108</v>
      </c>
      <c r="P26">
        <v>1.4130434782608696</v>
      </c>
      <c r="Q26">
        <v>1.0226155358898723</v>
      </c>
      <c r="R26">
        <v>1.9152854511970534</v>
      </c>
      <c r="S26">
        <v>0.94977168949771706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0.11210762331838565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1.2119565217391304</v>
      </c>
      <c r="Q27">
        <v>0.87708947885939037</v>
      </c>
      <c r="R27">
        <v>1.6427255985267035</v>
      </c>
      <c r="S27">
        <v>0.81461187214611885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0.1358695652173913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0.7236971484759096</v>
      </c>
      <c r="R28">
        <v>1.3554327808471456</v>
      </c>
      <c r="S28">
        <v>0.67214611872146135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9.8328416912487712E-2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1.8729281767955801</v>
      </c>
      <c r="S29">
        <v>0.9287671232876713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0.18416206261510129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0.49589041095890413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9.1324200913242018E-2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2F334-D7ED-45A1-B5CC-4FC6A8BB2A94}">
  <sheetPr codeName="Planilha20"/>
  <dimension ref="A1:AF31"/>
  <sheetViews>
    <sheetView workbookViewId="0">
      <selection activeCell="F4" sqref="F4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4</v>
      </c>
      <c r="C2">
        <v>4</v>
      </c>
      <c r="D2">
        <v>4</v>
      </c>
      <c r="E2">
        <v>4</v>
      </c>
      <c r="F2">
        <v>4</v>
      </c>
      <c r="G2">
        <v>4</v>
      </c>
      <c r="H2">
        <v>4</v>
      </c>
      <c r="I2">
        <v>4</v>
      </c>
    </row>
    <row r="3" spans="1:32" x14ac:dyDescent="0.25">
      <c r="A3" s="3" t="s">
        <v>2</v>
      </c>
      <c r="B3" s="1">
        <v>4.83</v>
      </c>
      <c r="C3" s="1">
        <v>3.13</v>
      </c>
      <c r="D3" s="1">
        <v>5.84</v>
      </c>
      <c r="E3" s="1">
        <v>4.88</v>
      </c>
      <c r="F3" s="1">
        <v>4.46</v>
      </c>
      <c r="G3" s="1">
        <v>4.37</v>
      </c>
      <c r="H3" s="1">
        <v>4.1399999999999997</v>
      </c>
      <c r="I3" s="1">
        <v>3.91</v>
      </c>
      <c r="K3" s="3"/>
    </row>
    <row r="4" spans="1:32" x14ac:dyDescent="0.25">
      <c r="A4" s="3" t="s">
        <v>3</v>
      </c>
      <c r="B4" s="1">
        <v>1.4</v>
      </c>
      <c r="C4" s="1">
        <v>1.4</v>
      </c>
      <c r="D4" s="1">
        <v>1.4</v>
      </c>
      <c r="E4" s="1">
        <v>1.4</v>
      </c>
      <c r="F4" s="1">
        <v>1.4</v>
      </c>
      <c r="G4" s="1">
        <v>1.4</v>
      </c>
      <c r="H4" s="1">
        <v>1.4</v>
      </c>
      <c r="I4" s="1">
        <v>1.4</v>
      </c>
      <c r="K4" s="3" t="s">
        <v>3</v>
      </c>
      <c r="L4">
        <f t="array" ref="L4:S6">MMULT(B4:I6,B24:I31)</f>
        <v>0.28985507246376807</v>
      </c>
      <c r="M4">
        <v>0.44728434504792325</v>
      </c>
      <c r="N4">
        <v>0.23972602739726023</v>
      </c>
      <c r="O4">
        <v>0.28688524590163933</v>
      </c>
      <c r="P4">
        <v>0.31390134529147984</v>
      </c>
      <c r="Q4">
        <v>0.3203661327231121</v>
      </c>
      <c r="R4">
        <v>0.33816425120772947</v>
      </c>
      <c r="S4">
        <v>0.35805626598465473</v>
      </c>
      <c r="T4">
        <f>SUM(M4:S4)</f>
        <v>2.3043836135537989</v>
      </c>
      <c r="V4" s="3" t="s">
        <v>3</v>
      </c>
      <c r="W4">
        <f t="array" ref="W4:AD6">MMULT(L4:S6,L24:S31)</f>
        <v>0.28985507246376807</v>
      </c>
      <c r="X4">
        <v>0.8945686900958465</v>
      </c>
      <c r="Y4">
        <v>0.71917808219178081</v>
      </c>
      <c r="Z4">
        <v>1.1475409836065575</v>
      </c>
      <c r="AA4">
        <v>1.5695067264573994</v>
      </c>
      <c r="AB4">
        <v>1.9221967963386724</v>
      </c>
      <c r="AC4">
        <v>2.3671497584541066</v>
      </c>
      <c r="AD4">
        <v>2.8644501278772379</v>
      </c>
    </row>
    <row r="5" spans="1:32" x14ac:dyDescent="0.25">
      <c r="A5" s="3" t="s">
        <v>4</v>
      </c>
      <c r="B5">
        <v>68</v>
      </c>
      <c r="C5">
        <v>88</v>
      </c>
      <c r="D5">
        <v>54</v>
      </c>
      <c r="E5">
        <v>75</v>
      </c>
      <c r="F5">
        <v>74</v>
      </c>
      <c r="G5">
        <v>84</v>
      </c>
      <c r="H5">
        <v>64</v>
      </c>
      <c r="I5">
        <v>54</v>
      </c>
      <c r="K5" s="3" t="s">
        <v>4</v>
      </c>
      <c r="L5">
        <v>14.078674948240165</v>
      </c>
      <c r="M5">
        <v>28.115015974440894</v>
      </c>
      <c r="N5">
        <v>9.2465753424657535</v>
      </c>
      <c r="O5">
        <v>15.368852459016393</v>
      </c>
      <c r="P5">
        <v>16.591928251121075</v>
      </c>
      <c r="Q5">
        <v>19.221967963386728</v>
      </c>
      <c r="R5">
        <v>15.458937198067634</v>
      </c>
      <c r="S5">
        <v>13.81074168797954</v>
      </c>
      <c r="T5">
        <f t="shared" ref="T5:T6" si="0">SUM(M5:S5)</f>
        <v>117.81401887647802</v>
      </c>
      <c r="V5" s="3" t="s">
        <v>4</v>
      </c>
      <c r="W5">
        <v>14.078674948240165</v>
      </c>
      <c r="X5">
        <v>49.840255591054316</v>
      </c>
      <c r="Y5">
        <v>35.958904109589042</v>
      </c>
      <c r="Z5">
        <v>58.401639344262307</v>
      </c>
      <c r="AA5">
        <v>80.493273542600917</v>
      </c>
      <c r="AB5">
        <v>101.37299771167049</v>
      </c>
      <c r="AC5">
        <v>122.46376811594202</v>
      </c>
      <c r="AD5">
        <v>143.47826086956525</v>
      </c>
    </row>
    <row r="6" spans="1:32" x14ac:dyDescent="0.25">
      <c r="A6" s="3" t="s">
        <v>5</v>
      </c>
      <c r="B6" s="1">
        <v>88</v>
      </c>
      <c r="C6" s="1">
        <v>52.5</v>
      </c>
      <c r="D6" s="1">
        <v>52.5</v>
      </c>
      <c r="E6" s="1">
        <v>71</v>
      </c>
      <c r="F6" s="1">
        <v>69.8</v>
      </c>
      <c r="G6" s="1">
        <v>116.5</v>
      </c>
      <c r="H6" s="1">
        <v>134.19999999999999</v>
      </c>
      <c r="I6" s="1">
        <v>104.7</v>
      </c>
      <c r="K6" s="3" t="s">
        <v>5</v>
      </c>
      <c r="L6">
        <v>18.219461697722565</v>
      </c>
      <c r="M6">
        <v>16.773162939297123</v>
      </c>
      <c r="N6">
        <v>8.9897260273972606</v>
      </c>
      <c r="O6">
        <v>14.549180327868854</v>
      </c>
      <c r="P6">
        <v>15.650224215246636</v>
      </c>
      <c r="Q6">
        <v>26.659038901601829</v>
      </c>
      <c r="R6">
        <v>32.415458937198068</v>
      </c>
      <c r="S6">
        <v>26.777493606138108</v>
      </c>
      <c r="T6">
        <f t="shared" si="0"/>
        <v>141.81428495474788</v>
      </c>
      <c r="V6" s="3" t="s">
        <v>5</v>
      </c>
      <c r="W6">
        <v>18.219461697722565</v>
      </c>
      <c r="X6">
        <v>44.888178913738017</v>
      </c>
      <c r="Y6">
        <v>33.047945205479458</v>
      </c>
      <c r="Z6">
        <v>54.098360655737721</v>
      </c>
      <c r="AA6">
        <v>74.843049327354279</v>
      </c>
      <c r="AB6">
        <v>103.04347826086956</v>
      </c>
      <c r="AC6">
        <v>141.18357487922705</v>
      </c>
      <c r="AD6">
        <v>176.26598465473145</v>
      </c>
    </row>
    <row r="10" spans="1:32" x14ac:dyDescent="0.25">
      <c r="V10" s="3" t="s">
        <v>3</v>
      </c>
      <c r="X10">
        <f>X4-W4</f>
        <v>0.60471361763207843</v>
      </c>
      <c r="Y10">
        <f t="shared" ref="Y10:AD12" si="1">Y4-X4</f>
        <v>-0.17539060790406569</v>
      </c>
      <c r="Z10">
        <f t="shared" si="1"/>
        <v>0.42836290141477673</v>
      </c>
      <c r="AA10">
        <f t="shared" si="1"/>
        <v>0.42196574285084187</v>
      </c>
      <c r="AB10">
        <f t="shared" si="1"/>
        <v>0.35269006988127294</v>
      </c>
      <c r="AC10">
        <f t="shared" si="1"/>
        <v>0.44495296211543423</v>
      </c>
      <c r="AD10">
        <f t="shared" si="1"/>
        <v>0.49730036942313127</v>
      </c>
      <c r="AE10">
        <f>SUM(X10:AD10)</f>
        <v>2.5745950554134698</v>
      </c>
      <c r="AF10">
        <f>AE10/T4</f>
        <v>1.1172597480169342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35.761580642814152</v>
      </c>
      <c r="Y11">
        <f t="shared" si="1"/>
        <v>-13.881351481465273</v>
      </c>
      <c r="Z11">
        <f t="shared" si="1"/>
        <v>22.442735234673265</v>
      </c>
      <c r="AA11">
        <f t="shared" si="1"/>
        <v>22.09163419833861</v>
      </c>
      <c r="AB11">
        <f t="shared" si="1"/>
        <v>20.879724169069576</v>
      </c>
      <c r="AC11">
        <f t="shared" si="1"/>
        <v>21.090770404271524</v>
      </c>
      <c r="AD11">
        <f t="shared" si="1"/>
        <v>21.01449275362323</v>
      </c>
      <c r="AE11">
        <f t="shared" ref="AE11:AE18" si="2">SUM(X11:AD11)</f>
        <v>129.39958592132507</v>
      </c>
      <c r="AF11">
        <f t="shared" ref="AF11:AF12" si="3">AE11/T5</f>
        <v>1.0983377628174618</v>
      </c>
    </row>
    <row r="12" spans="1:32" x14ac:dyDescent="0.25">
      <c r="A12" s="3">
        <v>1</v>
      </c>
      <c r="B12" s="4">
        <f>B3</f>
        <v>4.83</v>
      </c>
      <c r="C12" s="5">
        <f>-B12</f>
        <v>-4.83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0.99999999999999989</v>
      </c>
      <c r="M12">
        <v>-1.5431309904153354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26.668717216015452</v>
      </c>
      <c r="Y12">
        <f t="shared" si="1"/>
        <v>-11.840233708258559</v>
      </c>
      <c r="Z12">
        <f t="shared" si="1"/>
        <v>21.050415450258264</v>
      </c>
      <c r="AA12">
        <f t="shared" si="1"/>
        <v>20.744688671616558</v>
      </c>
      <c r="AB12">
        <f t="shared" si="1"/>
        <v>28.200428933515283</v>
      </c>
      <c r="AC12">
        <f t="shared" si="1"/>
        <v>38.140096618357489</v>
      </c>
      <c r="AD12">
        <f t="shared" si="1"/>
        <v>35.082409775504402</v>
      </c>
      <c r="AE12">
        <f t="shared" si="2"/>
        <v>158.0465229570089</v>
      </c>
      <c r="AF12">
        <f t="shared" si="3"/>
        <v>1.1144612336298889</v>
      </c>
    </row>
    <row r="13" spans="1:32" x14ac:dyDescent="0.25">
      <c r="A13" s="3">
        <v>2</v>
      </c>
      <c r="B13">
        <v>0</v>
      </c>
      <c r="C13" s="4">
        <f>C3</f>
        <v>3.13</v>
      </c>
      <c r="D13" s="5">
        <f>-C13</f>
        <v>-3.13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0.99999999999999989</v>
      </c>
      <c r="N13">
        <v>-0.53595890410958902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5.84</v>
      </c>
      <c r="E14" s="5">
        <f>-D14</f>
        <v>-5.84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0.99999999999999989</v>
      </c>
      <c r="O14">
        <v>-1.1967213114754098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4.88</v>
      </c>
      <c r="F15" s="5">
        <f>-E15</f>
        <v>-4.88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-1.094170403587444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4.46</v>
      </c>
      <c r="G16" s="5">
        <f>-F16</f>
        <v>-4.46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-1.020594965675057</v>
      </c>
      <c r="R16">
        <v>0</v>
      </c>
      <c r="S16">
        <v>0</v>
      </c>
      <c r="V16" s="3" t="s">
        <v>3</v>
      </c>
      <c r="X16">
        <f t="shared" ref="X16:AD18" si="4">M4-X10</f>
        <v>-0.15742927258415518</v>
      </c>
      <c r="Y16">
        <f t="shared" si="4"/>
        <v>0.41511663530132592</v>
      </c>
      <c r="Z16">
        <f t="shared" si="4"/>
        <v>-0.1414776555131374</v>
      </c>
      <c r="AA16">
        <f t="shared" si="4"/>
        <v>-0.10806439755936204</v>
      </c>
      <c r="AB16">
        <f t="shared" si="4"/>
        <v>-3.2323937158160843E-2</v>
      </c>
      <c r="AC16">
        <f t="shared" si="4"/>
        <v>-0.10678871090770475</v>
      </c>
      <c r="AD16">
        <f t="shared" si="4"/>
        <v>-0.13924410343847654</v>
      </c>
      <c r="AE16">
        <f t="shared" si="2"/>
        <v>-0.27021144185967083</v>
      </c>
      <c r="AF16">
        <f>AE16/T4</f>
        <v>-0.11725974801693424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4.37</v>
      </c>
      <c r="H17" s="5">
        <f>-G17</f>
        <v>-4.37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-1.0555555555555556</v>
      </c>
      <c r="S17">
        <v>0</v>
      </c>
      <c r="V17" s="3" t="s">
        <v>4</v>
      </c>
      <c r="X17">
        <f t="shared" si="4"/>
        <v>-7.6465646683732587</v>
      </c>
      <c r="Y17">
        <f t="shared" si="4"/>
        <v>23.127926823931027</v>
      </c>
      <c r="Z17">
        <f t="shared" si="4"/>
        <v>-7.0738827756568714</v>
      </c>
      <c r="AA17">
        <f t="shared" si="4"/>
        <v>-5.4997059472175351</v>
      </c>
      <c r="AB17">
        <f t="shared" si="4"/>
        <v>-1.6577562056828476</v>
      </c>
      <c r="AC17">
        <f t="shared" si="4"/>
        <v>-5.6318332062038898</v>
      </c>
      <c r="AD17">
        <f t="shared" si="4"/>
        <v>-7.2037510656436901</v>
      </c>
      <c r="AE17">
        <f t="shared" si="2"/>
        <v>-11.585567044847066</v>
      </c>
      <c r="AF17">
        <f t="shared" ref="AF17:AF18" si="5">AE17/T5</f>
        <v>-9.833776281746183E-2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4.1399999999999997</v>
      </c>
      <c r="I18" s="5">
        <f>-H18</f>
        <v>-4.1399999999999997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-1.0588235294117647</v>
      </c>
      <c r="V18" s="3" t="s">
        <v>5</v>
      </c>
      <c r="X18">
        <f t="shared" si="4"/>
        <v>-9.8955542767183289</v>
      </c>
      <c r="Y18">
        <f t="shared" si="4"/>
        <v>20.829959735655819</v>
      </c>
      <c r="Z18">
        <f t="shared" si="4"/>
        <v>-6.50123512238941</v>
      </c>
      <c r="AA18">
        <f t="shared" si="4"/>
        <v>-5.0944644563699217</v>
      </c>
      <c r="AB18">
        <f t="shared" si="4"/>
        <v>-1.5413900319134548</v>
      </c>
      <c r="AC18">
        <f t="shared" si="4"/>
        <v>-5.7246376811594217</v>
      </c>
      <c r="AD18">
        <f t="shared" si="4"/>
        <v>-8.3049161693662938</v>
      </c>
      <c r="AE18">
        <f t="shared" si="2"/>
        <v>-16.232238002261013</v>
      </c>
      <c r="AF18">
        <f t="shared" si="5"/>
        <v>-0.11446123362988875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3.91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0.20703933747412007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1.5431309904153356</v>
      </c>
      <c r="N24">
        <v>0.8270547945205482</v>
      </c>
      <c r="O24">
        <v>0.9897540983606562</v>
      </c>
      <c r="P24">
        <v>1.082959641255606</v>
      </c>
      <c r="Q24">
        <v>1.1052631578947372</v>
      </c>
      <c r="R24">
        <v>1.166666666666667</v>
      </c>
      <c r="S24">
        <v>1.2352941176470591</v>
      </c>
    </row>
    <row r="25" spans="1:32" x14ac:dyDescent="0.25">
      <c r="A25">
        <v>2</v>
      </c>
      <c r="B25">
        <v>0</v>
      </c>
      <c r="C25">
        <f>1/C3</f>
        <v>0.31948881789137379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0.53595890410958913</v>
      </c>
      <c r="O25">
        <v>0.64139344262295106</v>
      </c>
      <c r="P25">
        <v>0.70179372197309442</v>
      </c>
      <c r="Q25">
        <v>0.71624713958810082</v>
      </c>
      <c r="R25">
        <v>0.75603864734299531</v>
      </c>
      <c r="S25">
        <v>0.80051150895140677</v>
      </c>
    </row>
    <row r="26" spans="1:32" x14ac:dyDescent="0.25">
      <c r="A26">
        <v>3</v>
      </c>
      <c r="B26">
        <v>0</v>
      </c>
      <c r="C26">
        <v>0</v>
      </c>
      <c r="D26">
        <f>1/D3</f>
        <v>0.17123287671232876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1.1967213114754101</v>
      </c>
      <c r="P26">
        <v>1.3094170403587446</v>
      </c>
      <c r="Q26">
        <v>1.3363844393592679</v>
      </c>
      <c r="R26">
        <v>1.4106280193236715</v>
      </c>
      <c r="S26">
        <v>1.493606138107417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0.20491803278688525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1.094170403587444</v>
      </c>
      <c r="Q27">
        <v>1.1167048054919908</v>
      </c>
      <c r="R27">
        <v>1.1787439613526569</v>
      </c>
      <c r="S27">
        <v>1.248081841432225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0.22421524663677131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1.020594965675057</v>
      </c>
      <c r="R28">
        <v>1.0772946859903381</v>
      </c>
      <c r="S28">
        <v>1.1406649616368285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0.22883295194508008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1.0555555555555556</v>
      </c>
      <c r="S29">
        <v>1.1176470588235294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0.24154589371980678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1.0588235294117647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0.25575447570332482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77833-8753-42F0-949D-06907DE8D012}">
  <sheetPr codeName="Planilha21"/>
  <dimension ref="A1:AF31"/>
  <sheetViews>
    <sheetView topLeftCell="M1"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5</v>
      </c>
      <c r="C2">
        <v>5</v>
      </c>
      <c r="D2">
        <v>5</v>
      </c>
      <c r="E2">
        <v>5</v>
      </c>
      <c r="F2">
        <v>5</v>
      </c>
      <c r="G2">
        <v>5</v>
      </c>
      <c r="H2">
        <v>5</v>
      </c>
      <c r="I2">
        <v>5</v>
      </c>
    </row>
    <row r="3" spans="1:32" x14ac:dyDescent="0.25">
      <c r="A3" s="3" t="s">
        <v>2</v>
      </c>
      <c r="B3" s="1">
        <v>8.74</v>
      </c>
      <c r="C3" s="1">
        <v>9.19</v>
      </c>
      <c r="D3" s="1">
        <v>9.84</v>
      </c>
      <c r="E3" s="1">
        <v>10.95</v>
      </c>
      <c r="F3" s="1">
        <v>8</v>
      </c>
      <c r="G3" s="1">
        <v>8.92</v>
      </c>
      <c r="H3" s="1">
        <v>9.1999999999999993</v>
      </c>
      <c r="I3" s="1">
        <v>11.04</v>
      </c>
      <c r="K3" s="3"/>
    </row>
    <row r="4" spans="1:32" x14ac:dyDescent="0.25">
      <c r="A4" s="3" t="s">
        <v>3</v>
      </c>
      <c r="B4" s="1">
        <v>3.6</v>
      </c>
      <c r="C4" s="1">
        <v>3.6</v>
      </c>
      <c r="D4" s="1">
        <v>3.6</v>
      </c>
      <c r="E4" s="1">
        <v>3.6</v>
      </c>
      <c r="F4" s="1">
        <v>3.6</v>
      </c>
      <c r="G4" s="1">
        <v>3.4</v>
      </c>
      <c r="H4" s="1">
        <v>3.4</v>
      </c>
      <c r="I4" s="1">
        <v>3.1</v>
      </c>
      <c r="K4" s="3" t="s">
        <v>3</v>
      </c>
      <c r="L4">
        <f t="array" ref="L4:S6">MMULT(B4:I6,B24:I31)</f>
        <v>0.41189931350114417</v>
      </c>
      <c r="M4">
        <v>0.39173014145810664</v>
      </c>
      <c r="N4">
        <v>0.36585365853658536</v>
      </c>
      <c r="O4">
        <v>0.32876712328767127</v>
      </c>
      <c r="P4">
        <v>0.45</v>
      </c>
      <c r="Q4">
        <v>0.3811659192825112</v>
      </c>
      <c r="R4">
        <v>0.36956521739130438</v>
      </c>
      <c r="S4">
        <v>0.28079710144927539</v>
      </c>
      <c r="T4">
        <f>SUM(M4:S4)</f>
        <v>2.5678791614054539</v>
      </c>
      <c r="V4" s="3" t="s">
        <v>3</v>
      </c>
      <c r="W4">
        <f t="array" ref="W4:AD6">MMULT(L4:S6,L24:S31)</f>
        <v>0.41189931350114417</v>
      </c>
      <c r="X4">
        <v>0.78346028291621328</v>
      </c>
      <c r="Y4">
        <v>1.0975609756097562</v>
      </c>
      <c r="Z4">
        <v>1.3150684931506851</v>
      </c>
      <c r="AA4">
        <v>2.25</v>
      </c>
      <c r="AB4">
        <v>2.399103139013453</v>
      </c>
      <c r="AC4">
        <v>2.6956521739130435</v>
      </c>
      <c r="AD4">
        <v>2.5271739130434785</v>
      </c>
    </row>
    <row r="5" spans="1:32" x14ac:dyDescent="0.25">
      <c r="A5" s="3" t="s">
        <v>4</v>
      </c>
      <c r="B5">
        <v>130</v>
      </c>
      <c r="C5">
        <v>152</v>
      </c>
      <c r="D5">
        <v>152</v>
      </c>
      <c r="E5">
        <v>163</v>
      </c>
      <c r="F5">
        <v>145</v>
      </c>
      <c r="G5">
        <v>180</v>
      </c>
      <c r="H5">
        <v>148</v>
      </c>
      <c r="I5">
        <v>225</v>
      </c>
      <c r="K5" s="3" t="s">
        <v>4</v>
      </c>
      <c r="L5">
        <v>14.874141876430205</v>
      </c>
      <c r="M5">
        <v>16.539717083786723</v>
      </c>
      <c r="N5">
        <v>15.447154471544716</v>
      </c>
      <c r="O5">
        <v>14.88584474885845</v>
      </c>
      <c r="P5">
        <v>18.125</v>
      </c>
      <c r="Q5">
        <v>20.179372197309419</v>
      </c>
      <c r="R5">
        <v>16.086956521739133</v>
      </c>
      <c r="S5">
        <v>20.380434782608699</v>
      </c>
      <c r="T5">
        <f t="shared" ref="T5:T6" si="0">SUM(M5:S5)</f>
        <v>121.64447980584715</v>
      </c>
      <c r="V5" s="3" t="s">
        <v>4</v>
      </c>
      <c r="W5">
        <v>14.874141876430205</v>
      </c>
      <c r="X5">
        <v>30.685527747551681</v>
      </c>
      <c r="Y5">
        <v>44.105691056910565</v>
      </c>
      <c r="Z5">
        <v>54.520547945205479</v>
      </c>
      <c r="AA5">
        <v>92.75</v>
      </c>
      <c r="AB5">
        <v>103.36322869955158</v>
      </c>
      <c r="AC5">
        <v>116.30434782608697</v>
      </c>
      <c r="AD5">
        <v>117.3007246376812</v>
      </c>
    </row>
    <row r="6" spans="1:32" x14ac:dyDescent="0.25">
      <c r="A6" s="3" t="s">
        <v>5</v>
      </c>
      <c r="B6" s="1">
        <v>149.80000000000001</v>
      </c>
      <c r="C6" s="1">
        <v>204</v>
      </c>
      <c r="D6" s="1">
        <v>198.8</v>
      </c>
      <c r="E6" s="1">
        <v>218</v>
      </c>
      <c r="F6" s="1">
        <v>221.3</v>
      </c>
      <c r="G6" s="1">
        <v>146.6</v>
      </c>
      <c r="H6" s="1">
        <v>262.8</v>
      </c>
      <c r="I6" s="1">
        <v>164.3</v>
      </c>
      <c r="K6" s="3" t="s">
        <v>5</v>
      </c>
      <c r="L6">
        <v>17.139588100686499</v>
      </c>
      <c r="M6">
        <v>22.198041349292708</v>
      </c>
      <c r="N6">
        <v>20.203252032520325</v>
      </c>
      <c r="O6">
        <v>19.908675799086758</v>
      </c>
      <c r="P6">
        <v>27.662500000000001</v>
      </c>
      <c r="Q6">
        <v>16.434977578475337</v>
      </c>
      <c r="R6">
        <v>28.565217391304351</v>
      </c>
      <c r="S6">
        <v>14.882246376811597</v>
      </c>
      <c r="T6">
        <f t="shared" si="0"/>
        <v>149.85491052749109</v>
      </c>
      <c r="V6" s="3" t="s">
        <v>5</v>
      </c>
      <c r="W6">
        <v>17.139588100686499</v>
      </c>
      <c r="X6">
        <v>38.498367791077257</v>
      </c>
      <c r="Y6">
        <v>56.158536585365852</v>
      </c>
      <c r="Z6">
        <v>70.374429223744301</v>
      </c>
      <c r="AA6">
        <v>123.98750000000001</v>
      </c>
      <c r="AB6">
        <v>127.63452914798206</v>
      </c>
      <c r="AC6">
        <v>152.31521739130437</v>
      </c>
      <c r="AD6">
        <v>141.81159420289856</v>
      </c>
    </row>
    <row r="10" spans="1:32" x14ac:dyDescent="0.25">
      <c r="V10" s="3" t="s">
        <v>3</v>
      </c>
      <c r="X10">
        <f>X4-W4</f>
        <v>0.37156096941506911</v>
      </c>
      <c r="Y10">
        <f t="shared" ref="Y10:AD12" si="1">Y4-X4</f>
        <v>0.3141006926935429</v>
      </c>
      <c r="Z10">
        <f t="shared" si="1"/>
        <v>0.2175075175409289</v>
      </c>
      <c r="AA10">
        <f t="shared" si="1"/>
        <v>0.93493150684931492</v>
      </c>
      <c r="AB10">
        <f t="shared" si="1"/>
        <v>0.14910313901345296</v>
      </c>
      <c r="AC10">
        <f t="shared" si="1"/>
        <v>0.2965490348995905</v>
      </c>
      <c r="AD10">
        <f t="shared" si="1"/>
        <v>-0.16847826086956497</v>
      </c>
      <c r="AE10">
        <f>SUM(X10:AD10)</f>
        <v>2.1152745995423343</v>
      </c>
      <c r="AF10">
        <f>AE10/T4</f>
        <v>0.82374382382720857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15.811385871121477</v>
      </c>
      <c r="Y11">
        <f t="shared" si="1"/>
        <v>13.420163309358884</v>
      </c>
      <c r="Z11">
        <f t="shared" si="1"/>
        <v>10.414856888294914</v>
      </c>
      <c r="AA11">
        <f t="shared" si="1"/>
        <v>38.229452054794521</v>
      </c>
      <c r="AB11">
        <f t="shared" si="1"/>
        <v>10.613228699551584</v>
      </c>
      <c r="AC11">
        <f t="shared" si="1"/>
        <v>12.941119126535384</v>
      </c>
      <c r="AD11">
        <f t="shared" si="1"/>
        <v>0.99637681159423153</v>
      </c>
      <c r="AE11">
        <f t="shared" ref="AE11:AE18" si="2">SUM(X11:AD11)</f>
        <v>102.426582761251</v>
      </c>
      <c r="AF11">
        <f t="shared" ref="AF11:AF12" si="3">AE11/T5</f>
        <v>0.84201587219354934</v>
      </c>
    </row>
    <row r="12" spans="1:32" x14ac:dyDescent="0.25">
      <c r="A12" s="3">
        <v>1</v>
      </c>
      <c r="B12" s="4">
        <f>B3</f>
        <v>8.74</v>
      </c>
      <c r="C12" s="5">
        <f>-B12</f>
        <v>-8.74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-0.95103373231773669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21.358779690390758</v>
      </c>
      <c r="Y12">
        <f t="shared" si="1"/>
        <v>17.660168794288595</v>
      </c>
      <c r="Z12">
        <f t="shared" si="1"/>
        <v>14.215892638378449</v>
      </c>
      <c r="AA12">
        <f t="shared" si="1"/>
        <v>53.613070776255711</v>
      </c>
      <c r="AB12">
        <f t="shared" si="1"/>
        <v>3.6470291479820531</v>
      </c>
      <c r="AC12">
        <f t="shared" si="1"/>
        <v>24.680688243322308</v>
      </c>
      <c r="AD12">
        <f t="shared" si="1"/>
        <v>-10.503623188405811</v>
      </c>
      <c r="AE12">
        <f t="shared" si="2"/>
        <v>124.67200610221207</v>
      </c>
      <c r="AF12">
        <f t="shared" si="3"/>
        <v>0.8319514233024804</v>
      </c>
    </row>
    <row r="13" spans="1:32" x14ac:dyDescent="0.25">
      <c r="A13" s="3">
        <v>2</v>
      </c>
      <c r="B13">
        <v>0</v>
      </c>
      <c r="C13" s="4">
        <f>C3</f>
        <v>9.19</v>
      </c>
      <c r="D13" s="5">
        <f>-C13</f>
        <v>-9.19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0.99999999999999989</v>
      </c>
      <c r="N13">
        <v>-0.93394308943089421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9.84</v>
      </c>
      <c r="E14" s="5">
        <f>-D14</f>
        <v>-9.84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-0.89863013698630145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10.95</v>
      </c>
      <c r="F15" s="5">
        <f>-E15</f>
        <v>-10.95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-1.3687499999999999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8</v>
      </c>
      <c r="G16" s="5">
        <f>-F16</f>
        <v>-8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-0.89686098654708524</v>
      </c>
      <c r="R16">
        <v>0</v>
      </c>
      <c r="S16">
        <v>0</v>
      </c>
      <c r="V16" s="3" t="s">
        <v>3</v>
      </c>
      <c r="X16">
        <f t="shared" ref="X16:AD18" si="4">M4-X10</f>
        <v>2.0169172043037531E-2</v>
      </c>
      <c r="Y16">
        <f t="shared" si="4"/>
        <v>5.1752965843042453E-2</v>
      </c>
      <c r="Z16">
        <f t="shared" si="4"/>
        <v>0.11125960574674237</v>
      </c>
      <c r="AA16">
        <f t="shared" si="4"/>
        <v>-0.48493150684931491</v>
      </c>
      <c r="AB16">
        <f t="shared" si="4"/>
        <v>0.23206278026905824</v>
      </c>
      <c r="AC16">
        <f t="shared" si="4"/>
        <v>7.3016182491713877E-2</v>
      </c>
      <c r="AD16">
        <f t="shared" si="4"/>
        <v>0.44927536231884035</v>
      </c>
      <c r="AE16">
        <f t="shared" si="2"/>
        <v>0.45260456186311993</v>
      </c>
      <c r="AF16">
        <f>AE16/T4</f>
        <v>0.17625617617279155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8.92</v>
      </c>
      <c r="H17" s="5">
        <f>-G17</f>
        <v>-8.92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-0.96956521739130441</v>
      </c>
      <c r="S17">
        <v>0</v>
      </c>
      <c r="V17" s="3" t="s">
        <v>4</v>
      </c>
      <c r="X17">
        <f t="shared" si="4"/>
        <v>0.72833121266524614</v>
      </c>
      <c r="Y17">
        <f t="shared" si="4"/>
        <v>2.0269911621858316</v>
      </c>
      <c r="Z17">
        <f t="shared" si="4"/>
        <v>4.470987860563536</v>
      </c>
      <c r="AA17">
        <f t="shared" si="4"/>
        <v>-20.104452054794521</v>
      </c>
      <c r="AB17">
        <f t="shared" si="4"/>
        <v>9.5661434977578352</v>
      </c>
      <c r="AC17">
        <f t="shared" si="4"/>
        <v>3.1458373952037491</v>
      </c>
      <c r="AD17">
        <f t="shared" si="4"/>
        <v>19.384057971014467</v>
      </c>
      <c r="AE17">
        <f t="shared" si="2"/>
        <v>19.217897044596143</v>
      </c>
      <c r="AF17">
        <f t="shared" ref="AF17:AF18" si="5">AE17/T5</f>
        <v>0.15798412780645049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9.1999999999999993</v>
      </c>
      <c r="I18" s="5">
        <f>-H18</f>
        <v>-9.1999999999999993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-0.83333333333333337</v>
      </c>
      <c r="V18" s="3" t="s">
        <v>5</v>
      </c>
      <c r="X18">
        <f t="shared" si="4"/>
        <v>0.83926165890195037</v>
      </c>
      <c r="Y18">
        <f t="shared" si="4"/>
        <v>2.5430832382317305</v>
      </c>
      <c r="Z18">
        <f t="shared" si="4"/>
        <v>5.6927831607083093</v>
      </c>
      <c r="AA18">
        <f t="shared" si="4"/>
        <v>-25.950570776255709</v>
      </c>
      <c r="AB18">
        <f t="shared" si="4"/>
        <v>12.787948430493284</v>
      </c>
      <c r="AC18">
        <f t="shared" si="4"/>
        <v>3.8845291479820432</v>
      </c>
      <c r="AD18">
        <f t="shared" si="4"/>
        <v>25.385869565217408</v>
      </c>
      <c r="AE18">
        <f t="shared" si="2"/>
        <v>25.182904425279016</v>
      </c>
      <c r="AF18">
        <f t="shared" si="5"/>
        <v>0.16804857669751955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11.04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0.11441647597254004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0.95103373231773669</v>
      </c>
      <c r="N24">
        <v>0.88821138211382122</v>
      </c>
      <c r="O24">
        <v>0.79817351598173536</v>
      </c>
      <c r="P24">
        <v>1.0925000000000002</v>
      </c>
      <c r="Q24">
        <v>0.97982062780269086</v>
      </c>
      <c r="R24">
        <v>0.95000000000000029</v>
      </c>
      <c r="S24">
        <v>0.79166666666666685</v>
      </c>
    </row>
    <row r="25" spans="1:32" x14ac:dyDescent="0.25">
      <c r="A25">
        <v>2</v>
      </c>
      <c r="B25">
        <v>0</v>
      </c>
      <c r="C25">
        <f>1/C3</f>
        <v>0.1088139281828074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0.93394308943089432</v>
      </c>
      <c r="O25">
        <v>0.83926940639269421</v>
      </c>
      <c r="P25">
        <v>1.1487500000000002</v>
      </c>
      <c r="Q25">
        <v>1.0302690582959644</v>
      </c>
      <c r="R25">
        <v>0.99891304347826115</v>
      </c>
      <c r="S25">
        <v>0.83242753623188426</v>
      </c>
    </row>
    <row r="26" spans="1:32" x14ac:dyDescent="0.25">
      <c r="A26">
        <v>3</v>
      </c>
      <c r="B26">
        <v>0</v>
      </c>
      <c r="C26">
        <v>0</v>
      </c>
      <c r="D26">
        <f>1/D3</f>
        <v>0.1016260162601626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0.89863013698630145</v>
      </c>
      <c r="P26">
        <v>1.23</v>
      </c>
      <c r="Q26">
        <v>1.1031390134529149</v>
      </c>
      <c r="R26">
        <v>1.0695652173913046</v>
      </c>
      <c r="S26">
        <v>0.89130434782608714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9.1324200913242018E-2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1.3687499999999999</v>
      </c>
      <c r="Q27">
        <v>1.2275784753363228</v>
      </c>
      <c r="R27">
        <v>1.1902173913043479</v>
      </c>
      <c r="S27">
        <v>0.99184782608695665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0.125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0.89686098654708524</v>
      </c>
      <c r="R28">
        <v>0.86956521739130443</v>
      </c>
      <c r="S28">
        <v>0.7246376811594204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0.11210762331838565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0.96956521739130441</v>
      </c>
      <c r="S29">
        <v>0.80797101449275366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0.10869565217391305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0.83333333333333337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9.057971014492755E-2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EDAB6-ED81-42AC-956F-249C683DE85A}">
  <sheetPr codeName="Planilha22"/>
  <dimension ref="A1:AF31"/>
  <sheetViews>
    <sheetView workbookViewId="0">
      <selection activeCell="K2" sqref="K2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6</v>
      </c>
      <c r="C2">
        <v>6</v>
      </c>
      <c r="D2">
        <v>6</v>
      </c>
      <c r="E2">
        <v>6</v>
      </c>
      <c r="F2">
        <v>6</v>
      </c>
      <c r="G2">
        <v>6</v>
      </c>
      <c r="H2">
        <v>6</v>
      </c>
      <c r="I2">
        <v>6</v>
      </c>
    </row>
    <row r="3" spans="1:32" x14ac:dyDescent="0.25">
      <c r="A3" s="3" t="s">
        <v>2</v>
      </c>
      <c r="B3" s="1">
        <v>1.84</v>
      </c>
      <c r="C3" s="1">
        <v>0.97</v>
      </c>
      <c r="D3" s="1">
        <v>1.7</v>
      </c>
      <c r="E3" s="1">
        <v>1.24</v>
      </c>
      <c r="F3" s="1">
        <v>1.56</v>
      </c>
      <c r="G3" s="1">
        <v>1.47</v>
      </c>
      <c r="H3" s="1">
        <v>1.01</v>
      </c>
      <c r="I3" s="1">
        <v>1.84</v>
      </c>
      <c r="K3" s="3"/>
    </row>
    <row r="4" spans="1:32" x14ac:dyDescent="0.25">
      <c r="A4" s="3" t="s">
        <v>3</v>
      </c>
      <c r="B4" s="1">
        <v>0.5</v>
      </c>
      <c r="C4" s="1">
        <v>0.5</v>
      </c>
      <c r="D4" s="1">
        <v>0.5</v>
      </c>
      <c r="E4" s="1">
        <v>0.5</v>
      </c>
      <c r="F4" s="1">
        <v>0.5</v>
      </c>
      <c r="G4" s="1">
        <v>0.5</v>
      </c>
      <c r="H4" s="1">
        <v>0.5</v>
      </c>
      <c r="I4" s="1">
        <v>0.5</v>
      </c>
      <c r="K4" s="3" t="s">
        <v>3</v>
      </c>
      <c r="L4">
        <f t="array" ref="L4:S6">MMULT(B4:I6,B24:I31)</f>
        <v>0.27173913043478259</v>
      </c>
      <c r="M4">
        <v>0.51546391752577325</v>
      </c>
      <c r="N4">
        <v>0.29411764705882354</v>
      </c>
      <c r="O4">
        <v>0.40322580645161293</v>
      </c>
      <c r="P4">
        <v>0.32051282051282048</v>
      </c>
      <c r="Q4">
        <v>0.3401360544217687</v>
      </c>
      <c r="R4">
        <v>0.49504950495049505</v>
      </c>
      <c r="S4">
        <v>0.27173913043478259</v>
      </c>
      <c r="T4">
        <f>SUM(M4:S4)</f>
        <v>2.6402448813560766</v>
      </c>
      <c r="V4" s="3" t="s">
        <v>3</v>
      </c>
      <c r="W4">
        <f t="array" ref="W4:AD6">MMULT(L4:S6,L24:S31)</f>
        <v>0.27173913043478259</v>
      </c>
      <c r="X4">
        <v>1.0309278350515465</v>
      </c>
      <c r="Y4">
        <v>0.88235294117647056</v>
      </c>
      <c r="Z4">
        <v>1.6129032258064517</v>
      </c>
      <c r="AA4">
        <v>1.6025641025641026</v>
      </c>
      <c r="AB4">
        <v>2.0408163265306123</v>
      </c>
      <c r="AC4">
        <v>3.4653465346534658</v>
      </c>
      <c r="AD4">
        <v>2.1739130434782612</v>
      </c>
    </row>
    <row r="5" spans="1:32" x14ac:dyDescent="0.25">
      <c r="A5" s="3" t="s">
        <v>4</v>
      </c>
      <c r="B5">
        <v>34</v>
      </c>
      <c r="C5">
        <v>17</v>
      </c>
      <c r="D5">
        <v>25</v>
      </c>
      <c r="E5">
        <v>30</v>
      </c>
      <c r="F5">
        <v>37</v>
      </c>
      <c r="G5">
        <v>18</v>
      </c>
      <c r="H5">
        <v>16</v>
      </c>
      <c r="I5">
        <v>39</v>
      </c>
      <c r="K5" s="3" t="s">
        <v>4</v>
      </c>
      <c r="L5">
        <v>18.478260869565215</v>
      </c>
      <c r="M5">
        <v>17.52577319587629</v>
      </c>
      <c r="N5">
        <v>14.705882352941178</v>
      </c>
      <c r="O5">
        <v>24.193548387096776</v>
      </c>
      <c r="P5">
        <v>23.717948717948715</v>
      </c>
      <c r="Q5">
        <v>12.244897959183673</v>
      </c>
      <c r="R5">
        <v>15.841584158415841</v>
      </c>
      <c r="S5">
        <v>21.195652173913043</v>
      </c>
      <c r="T5">
        <f t="shared" ref="T5:T6" si="0">SUM(M5:S5)</f>
        <v>129.42528694537552</v>
      </c>
      <c r="V5" s="3" t="s">
        <v>4</v>
      </c>
      <c r="W5">
        <v>18.478260869565215</v>
      </c>
      <c r="X5">
        <v>52.577319587628871</v>
      </c>
      <c r="Y5">
        <v>44.705882352941174</v>
      </c>
      <c r="Z5">
        <v>85.48387096774195</v>
      </c>
      <c r="AA5">
        <v>91.666666666666671</v>
      </c>
      <c r="AB5">
        <v>109.52380952380955</v>
      </c>
      <c r="AC5">
        <v>175.24752475247527</v>
      </c>
      <c r="AD5">
        <v>117.39130434782611</v>
      </c>
    </row>
    <row r="6" spans="1:32" x14ac:dyDescent="0.25">
      <c r="A6" s="3" t="s">
        <v>5</v>
      </c>
      <c r="B6" s="1">
        <v>21</v>
      </c>
      <c r="C6" s="1">
        <v>21</v>
      </c>
      <c r="D6" s="1">
        <v>47.5</v>
      </c>
      <c r="E6" s="1">
        <v>31</v>
      </c>
      <c r="F6" s="1">
        <v>28.5</v>
      </c>
      <c r="G6" s="1">
        <v>35.700000000000003</v>
      </c>
      <c r="H6" s="1">
        <v>44.8</v>
      </c>
      <c r="I6" s="1">
        <v>59.8</v>
      </c>
      <c r="K6" s="3" t="s">
        <v>5</v>
      </c>
      <c r="L6">
        <v>11.413043478260869</v>
      </c>
      <c r="M6">
        <v>21.649484536082475</v>
      </c>
      <c r="N6">
        <v>27.941176470588236</v>
      </c>
      <c r="O6">
        <v>25.000000000000004</v>
      </c>
      <c r="P6">
        <v>18.269230769230766</v>
      </c>
      <c r="Q6">
        <v>24.285714285714288</v>
      </c>
      <c r="R6">
        <v>44.356435643564353</v>
      </c>
      <c r="S6">
        <v>32.5</v>
      </c>
      <c r="T6">
        <f t="shared" si="0"/>
        <v>194.00204170518012</v>
      </c>
      <c r="V6" s="3" t="s">
        <v>5</v>
      </c>
      <c r="W6">
        <v>11.413043478260869</v>
      </c>
      <c r="X6">
        <v>43.298969072164951</v>
      </c>
      <c r="Y6">
        <v>52.647058823529413</v>
      </c>
      <c r="Z6">
        <v>97.177419354838719</v>
      </c>
      <c r="AA6">
        <v>95.512820512820525</v>
      </c>
      <c r="AB6">
        <v>125.64625850340138</v>
      </c>
      <c r="AC6">
        <v>227.22772277227722</v>
      </c>
      <c r="AD6">
        <v>157.22826086956525</v>
      </c>
    </row>
    <row r="10" spans="1:32" x14ac:dyDescent="0.25">
      <c r="V10" s="3" t="s">
        <v>3</v>
      </c>
      <c r="X10">
        <f>X4-W4</f>
        <v>0.75918870461676391</v>
      </c>
      <c r="Y10">
        <f t="shared" ref="Y10:AD12" si="1">Y4-X4</f>
        <v>-0.14857489387507594</v>
      </c>
      <c r="Z10">
        <f t="shared" si="1"/>
        <v>0.73055028462998117</v>
      </c>
      <c r="AA10">
        <f t="shared" si="1"/>
        <v>-1.0339123242349091E-2</v>
      </c>
      <c r="AB10">
        <f t="shared" si="1"/>
        <v>0.43825222396650965</v>
      </c>
      <c r="AC10">
        <f t="shared" si="1"/>
        <v>1.4245302081228535</v>
      </c>
      <c r="AD10">
        <f t="shared" si="1"/>
        <v>-1.2914334911752046</v>
      </c>
      <c r="AE10">
        <f>SUM(X10:AD10)</f>
        <v>1.9021739130434789</v>
      </c>
      <c r="AF10">
        <f>AE10/T4</f>
        <v>0.72045359370850803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34.09905871806366</v>
      </c>
      <c r="Y11">
        <f t="shared" si="1"/>
        <v>-7.8714372346876971</v>
      </c>
      <c r="Z11">
        <f t="shared" si="1"/>
        <v>40.777988614800776</v>
      </c>
      <c r="AA11">
        <f t="shared" si="1"/>
        <v>6.1827956989247213</v>
      </c>
      <c r="AB11">
        <f t="shared" si="1"/>
        <v>17.857142857142875</v>
      </c>
      <c r="AC11">
        <f t="shared" si="1"/>
        <v>65.723715228665725</v>
      </c>
      <c r="AD11">
        <f t="shared" si="1"/>
        <v>-57.856220404649164</v>
      </c>
      <c r="AE11">
        <f t="shared" ref="AE11:AE18" si="2">SUM(X11:AD11)</f>
        <v>98.913043478260889</v>
      </c>
      <c r="AF11">
        <f t="shared" ref="AF11:AF12" si="3">AE11/T5</f>
        <v>0.76424820692116802</v>
      </c>
    </row>
    <row r="12" spans="1:32" x14ac:dyDescent="0.25">
      <c r="A12" s="3">
        <v>1</v>
      </c>
      <c r="B12" s="4">
        <f>B3</f>
        <v>1.84</v>
      </c>
      <c r="C12" s="5">
        <f>-B12</f>
        <v>-1.84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-1.8969072164948457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31.885925593904084</v>
      </c>
      <c r="Y12">
        <f t="shared" si="1"/>
        <v>9.3480897513644621</v>
      </c>
      <c r="Z12">
        <f t="shared" si="1"/>
        <v>44.530360531309306</v>
      </c>
      <c r="AA12">
        <f t="shared" si="1"/>
        <v>-1.6645988420181936</v>
      </c>
      <c r="AB12">
        <f t="shared" si="1"/>
        <v>30.133437990580859</v>
      </c>
      <c r="AC12">
        <f t="shared" si="1"/>
        <v>101.58146426887583</v>
      </c>
      <c r="AD12">
        <f t="shared" si="1"/>
        <v>-69.999461902711971</v>
      </c>
      <c r="AE12">
        <f t="shared" si="2"/>
        <v>145.81521739130437</v>
      </c>
      <c r="AF12">
        <f t="shared" si="3"/>
        <v>0.75161692170691685</v>
      </c>
    </row>
    <row r="13" spans="1:32" x14ac:dyDescent="0.25">
      <c r="A13" s="3">
        <v>2</v>
      </c>
      <c r="B13">
        <v>0</v>
      </c>
      <c r="C13" s="4">
        <f>C3</f>
        <v>0.97</v>
      </c>
      <c r="D13" s="5">
        <f>-C13</f>
        <v>-0.97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-0.57058823529411762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1.7</v>
      </c>
      <c r="E14" s="5">
        <f>-D14</f>
        <v>-1.7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-1.370967741935484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1.24</v>
      </c>
      <c r="F15" s="5">
        <f>-E15</f>
        <v>-1.24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-0.79487179487179482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1.56</v>
      </c>
      <c r="G16" s="5">
        <f>-F16</f>
        <v>-1.56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-1.0612244897959184</v>
      </c>
      <c r="R16">
        <v>0</v>
      </c>
      <c r="S16">
        <v>0</v>
      </c>
      <c r="V16" s="3" t="s">
        <v>3</v>
      </c>
      <c r="X16">
        <f t="shared" ref="X16:AD18" si="4">M4-X10</f>
        <v>-0.24372478709099066</v>
      </c>
      <c r="Y16">
        <f t="shared" si="4"/>
        <v>0.44269254093389948</v>
      </c>
      <c r="Z16">
        <f t="shared" si="4"/>
        <v>-0.32732447817836824</v>
      </c>
      <c r="AA16">
        <f t="shared" si="4"/>
        <v>0.33085194375516958</v>
      </c>
      <c r="AB16">
        <f t="shared" si="4"/>
        <v>-9.811616954474095E-2</v>
      </c>
      <c r="AC16">
        <f t="shared" si="4"/>
        <v>-0.92948070317235842</v>
      </c>
      <c r="AD16">
        <f t="shared" si="4"/>
        <v>1.5631726216099873</v>
      </c>
      <c r="AE16">
        <f t="shared" si="2"/>
        <v>0.73807096831259811</v>
      </c>
      <c r="AF16">
        <f>AE16/T4</f>
        <v>0.27954640629149208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1.47</v>
      </c>
      <c r="H17" s="5">
        <f>-G17</f>
        <v>-1.47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-1.4554455445544554</v>
      </c>
      <c r="S17">
        <v>0</v>
      </c>
      <c r="V17" s="3" t="s">
        <v>4</v>
      </c>
      <c r="X17">
        <f t="shared" si="4"/>
        <v>-16.573285522187369</v>
      </c>
      <c r="Y17">
        <f t="shared" si="4"/>
        <v>22.577319587628875</v>
      </c>
      <c r="Z17">
        <f t="shared" si="4"/>
        <v>-16.584440227704</v>
      </c>
      <c r="AA17">
        <f t="shared" si="4"/>
        <v>17.535153019023994</v>
      </c>
      <c r="AB17">
        <f t="shared" si="4"/>
        <v>-5.6122448979592026</v>
      </c>
      <c r="AC17">
        <f t="shared" si="4"/>
        <v>-49.882131070249883</v>
      </c>
      <c r="AD17">
        <f t="shared" si="4"/>
        <v>79.051872578562211</v>
      </c>
      <c r="AE17">
        <f t="shared" si="2"/>
        <v>30.512243467114622</v>
      </c>
      <c r="AF17">
        <f t="shared" ref="AF17:AF18" si="5">AE17/T5</f>
        <v>0.23575179307883198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1.01</v>
      </c>
      <c r="I18" s="5">
        <f>-H18</f>
        <v>-1.01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-0.54891304347826086</v>
      </c>
      <c r="V18" s="3" t="s">
        <v>5</v>
      </c>
      <c r="X18">
        <f t="shared" si="4"/>
        <v>-10.236441057821608</v>
      </c>
      <c r="Y18">
        <f t="shared" si="4"/>
        <v>18.593086719223773</v>
      </c>
      <c r="Z18">
        <f t="shared" si="4"/>
        <v>-19.530360531309302</v>
      </c>
      <c r="AA18">
        <f t="shared" si="4"/>
        <v>19.93382961124896</v>
      </c>
      <c r="AB18">
        <f t="shared" si="4"/>
        <v>-5.8477237048665707</v>
      </c>
      <c r="AC18">
        <f t="shared" si="4"/>
        <v>-57.225028625311481</v>
      </c>
      <c r="AD18">
        <f t="shared" si="4"/>
        <v>102.49946190271197</v>
      </c>
      <c r="AE18">
        <f t="shared" si="2"/>
        <v>48.186824313875746</v>
      </c>
      <c r="AF18">
        <f t="shared" si="5"/>
        <v>0.2483830782930832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1.84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0.54347826086956519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1.8969072164948457</v>
      </c>
      <c r="N24">
        <v>1.0823529411764707</v>
      </c>
      <c r="O24">
        <v>1.4838709677419357</v>
      </c>
      <c r="P24">
        <v>1.1794871794871797</v>
      </c>
      <c r="Q24">
        <v>1.2517006802721091</v>
      </c>
      <c r="R24">
        <v>1.8217821782178223</v>
      </c>
      <c r="S24">
        <v>1.0000000000000002</v>
      </c>
    </row>
    <row r="25" spans="1:32" x14ac:dyDescent="0.25">
      <c r="A25">
        <v>2</v>
      </c>
      <c r="B25">
        <v>0</v>
      </c>
      <c r="C25">
        <f>1/C3</f>
        <v>1.0309278350515465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0.57058823529411762</v>
      </c>
      <c r="O25">
        <v>0.782258064516129</v>
      </c>
      <c r="P25">
        <v>0.62179487179487181</v>
      </c>
      <c r="Q25">
        <v>0.65986394557823136</v>
      </c>
      <c r="R25">
        <v>0.96039603960396047</v>
      </c>
      <c r="S25">
        <v>0.52717391304347827</v>
      </c>
    </row>
    <row r="26" spans="1:32" x14ac:dyDescent="0.25">
      <c r="A26">
        <v>3</v>
      </c>
      <c r="B26">
        <v>0</v>
      </c>
      <c r="C26">
        <v>0</v>
      </c>
      <c r="D26">
        <f>1/D3</f>
        <v>0.58823529411764708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1.370967741935484</v>
      </c>
      <c r="P26">
        <v>1.0897435897435899</v>
      </c>
      <c r="Q26">
        <v>1.1564625850340138</v>
      </c>
      <c r="R26">
        <v>1.6831683168316833</v>
      </c>
      <c r="S26">
        <v>0.92391304347826098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0.80645161290322587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0.79487179487179482</v>
      </c>
      <c r="Q27">
        <v>0.84353741496598644</v>
      </c>
      <c r="R27">
        <v>1.2277227722772277</v>
      </c>
      <c r="S27">
        <v>0.67391304347826086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0.64102564102564097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1.0612244897959184</v>
      </c>
      <c r="R28">
        <v>1.5445544554455446</v>
      </c>
      <c r="S28">
        <v>0.84782608695652184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0.68027210884353739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1.4554455445544554</v>
      </c>
      <c r="S29">
        <v>0.79891304347826086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0.99009900990099009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0.54891304347826086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0.54347826086956519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6DE09-08B6-4FFD-B087-1EDBACFA0FB1}">
  <sheetPr codeName="Planilha23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7</v>
      </c>
      <c r="C2">
        <v>7</v>
      </c>
      <c r="D2">
        <v>7</v>
      </c>
      <c r="E2">
        <v>7</v>
      </c>
      <c r="F2">
        <v>7</v>
      </c>
      <c r="G2">
        <v>7</v>
      </c>
      <c r="H2">
        <v>7</v>
      </c>
      <c r="I2">
        <v>7</v>
      </c>
    </row>
    <row r="3" spans="1:32" x14ac:dyDescent="0.25">
      <c r="A3" s="3" t="s">
        <v>2</v>
      </c>
      <c r="B3" s="1">
        <v>7.36</v>
      </c>
      <c r="C3" s="1">
        <v>7.82</v>
      </c>
      <c r="D3" s="1">
        <v>7.59</v>
      </c>
      <c r="E3" s="1">
        <v>7.64</v>
      </c>
      <c r="F3" s="1">
        <v>6.58</v>
      </c>
      <c r="G3" s="1">
        <v>13.06</v>
      </c>
      <c r="H3" s="1">
        <v>9.94</v>
      </c>
      <c r="I3" s="1">
        <v>8.2799999999999994</v>
      </c>
      <c r="K3" s="3"/>
    </row>
    <row r="4" spans="1:32" x14ac:dyDescent="0.25">
      <c r="A4" s="3" t="s">
        <v>3</v>
      </c>
      <c r="B4" s="1">
        <v>1.75</v>
      </c>
      <c r="C4" s="1">
        <v>1.75</v>
      </c>
      <c r="D4" s="1">
        <v>1.75</v>
      </c>
      <c r="E4" s="1">
        <v>1.75</v>
      </c>
      <c r="F4" s="1">
        <v>1.75</v>
      </c>
      <c r="G4" s="1">
        <v>3.75</v>
      </c>
      <c r="H4" s="1">
        <v>3.75</v>
      </c>
      <c r="I4" s="1">
        <v>1.75</v>
      </c>
      <c r="K4" s="3" t="s">
        <v>3</v>
      </c>
      <c r="L4">
        <f t="array" ref="L4:S6">MMULT(B4:I6,B24:I31)</f>
        <v>0.23777173913043476</v>
      </c>
      <c r="M4">
        <v>0.22378516624040923</v>
      </c>
      <c r="N4">
        <v>0.23056653491436102</v>
      </c>
      <c r="O4">
        <v>0.22905759162303665</v>
      </c>
      <c r="P4">
        <v>0.26595744680851063</v>
      </c>
      <c r="Q4">
        <v>0.28713629402756508</v>
      </c>
      <c r="R4">
        <v>0.37726358148893363</v>
      </c>
      <c r="S4">
        <v>0.21135265700483094</v>
      </c>
      <c r="T4">
        <f>SUM(M4:S4)</f>
        <v>1.8251192721076472</v>
      </c>
      <c r="V4" s="3" t="s">
        <v>3</v>
      </c>
      <c r="W4">
        <f t="array" ref="W4:AD6">MMULT(L4:S6,L24:S31)</f>
        <v>0.23777173913043476</v>
      </c>
      <c r="X4">
        <v>0.44757033248081846</v>
      </c>
      <c r="Y4">
        <v>0.69169960474308312</v>
      </c>
      <c r="Z4">
        <v>0.91623036649214673</v>
      </c>
      <c r="AA4">
        <v>1.3297872340425534</v>
      </c>
      <c r="AB4">
        <v>0.95712098009188362</v>
      </c>
      <c r="AC4">
        <v>1.6348088531187124</v>
      </c>
      <c r="AD4">
        <v>2.1739130434782612</v>
      </c>
    </row>
    <row r="5" spans="1:32" x14ac:dyDescent="0.25">
      <c r="A5" s="3" t="s">
        <v>4</v>
      </c>
      <c r="B5">
        <v>91</v>
      </c>
      <c r="C5">
        <v>88</v>
      </c>
      <c r="D5">
        <v>82</v>
      </c>
      <c r="E5">
        <v>84</v>
      </c>
      <c r="F5">
        <v>93</v>
      </c>
      <c r="G5">
        <v>211</v>
      </c>
      <c r="H5">
        <v>141</v>
      </c>
      <c r="I5">
        <v>87</v>
      </c>
      <c r="K5" s="3" t="s">
        <v>4</v>
      </c>
      <c r="L5">
        <v>12.364130434782608</v>
      </c>
      <c r="M5">
        <v>11.253196930946292</v>
      </c>
      <c r="N5">
        <v>10.803689064558631</v>
      </c>
      <c r="O5">
        <v>10.99476439790576</v>
      </c>
      <c r="P5">
        <v>14.133738601823708</v>
      </c>
      <c r="Q5">
        <v>16.156202143950996</v>
      </c>
      <c r="R5">
        <v>14.185110663983904</v>
      </c>
      <c r="S5">
        <v>10.507246376811596</v>
      </c>
      <c r="T5">
        <f t="shared" ref="T5:T6" si="0">SUM(M5:S5)</f>
        <v>88.033948179980882</v>
      </c>
      <c r="V5" s="3" t="s">
        <v>4</v>
      </c>
      <c r="W5">
        <v>12.364130434782608</v>
      </c>
      <c r="X5">
        <v>22.89002557544757</v>
      </c>
      <c r="Y5">
        <v>34.387351778656132</v>
      </c>
      <c r="Z5">
        <v>45.157068062827229</v>
      </c>
      <c r="AA5">
        <v>66.565349544072959</v>
      </c>
      <c r="AB5">
        <v>49.693721286370604</v>
      </c>
      <c r="AC5">
        <v>79.476861167002014</v>
      </c>
      <c r="AD5">
        <v>105.91787439613528</v>
      </c>
    </row>
    <row r="6" spans="1:32" x14ac:dyDescent="0.25">
      <c r="A6" s="3" t="s">
        <v>5</v>
      </c>
      <c r="B6" s="1">
        <v>243</v>
      </c>
      <c r="C6" s="1">
        <v>218</v>
      </c>
      <c r="D6" s="1">
        <v>309</v>
      </c>
      <c r="E6" s="1">
        <v>178</v>
      </c>
      <c r="F6" s="1">
        <v>240</v>
      </c>
      <c r="G6" s="1">
        <v>555</v>
      </c>
      <c r="H6" s="1">
        <v>415</v>
      </c>
      <c r="I6" s="1">
        <v>310</v>
      </c>
      <c r="K6" s="3" t="s">
        <v>5</v>
      </c>
      <c r="L6">
        <v>33.016304347826086</v>
      </c>
      <c r="M6">
        <v>27.877237851662407</v>
      </c>
      <c r="N6">
        <v>40.71146245059289</v>
      </c>
      <c r="O6">
        <v>23.298429319371728</v>
      </c>
      <c r="P6">
        <v>36.474164133738597</v>
      </c>
      <c r="Q6">
        <v>42.496171516079627</v>
      </c>
      <c r="R6">
        <v>41.750503018108652</v>
      </c>
      <c r="S6">
        <v>37.439613526570049</v>
      </c>
      <c r="T6">
        <f t="shared" si="0"/>
        <v>250.04758181612397</v>
      </c>
      <c r="V6" s="3" t="s">
        <v>5</v>
      </c>
      <c r="W6">
        <v>33.016304347826086</v>
      </c>
      <c r="X6">
        <v>58.951406649616374</v>
      </c>
      <c r="Y6">
        <v>101.44927536231886</v>
      </c>
      <c r="Z6">
        <v>124.08376963350787</v>
      </c>
      <c r="AA6">
        <v>180.54711246200611</v>
      </c>
      <c r="AB6">
        <v>133.46094946401226</v>
      </c>
      <c r="AC6">
        <v>217.102615694165</v>
      </c>
      <c r="AD6">
        <v>298.06763285024152</v>
      </c>
    </row>
    <row r="10" spans="1:32" x14ac:dyDescent="0.25">
      <c r="V10" s="3" t="s">
        <v>3</v>
      </c>
      <c r="X10">
        <f>X4-W4</f>
        <v>0.2097985933503837</v>
      </c>
      <c r="Y10">
        <f t="shared" ref="Y10:AD12" si="1">Y4-X4</f>
        <v>0.24412927226226466</v>
      </c>
      <c r="Z10">
        <f t="shared" si="1"/>
        <v>0.22453076174906361</v>
      </c>
      <c r="AA10">
        <f t="shared" si="1"/>
        <v>0.41355686755040666</v>
      </c>
      <c r="AB10">
        <f t="shared" si="1"/>
        <v>-0.37266625395066977</v>
      </c>
      <c r="AC10">
        <f t="shared" si="1"/>
        <v>0.67768787302682876</v>
      </c>
      <c r="AD10">
        <f t="shared" si="1"/>
        <v>0.53910419035954882</v>
      </c>
      <c r="AE10">
        <f>SUM(X10:AD10)</f>
        <v>1.9361413043478264</v>
      </c>
      <c r="AF10">
        <f>AE10/T4</f>
        <v>1.0608300147485545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10.525895140664963</v>
      </c>
      <c r="Y11">
        <f t="shared" si="1"/>
        <v>11.497326203208562</v>
      </c>
      <c r="Z11">
        <f t="shared" si="1"/>
        <v>10.769716284171096</v>
      </c>
      <c r="AA11">
        <f t="shared" si="1"/>
        <v>21.40828148124573</v>
      </c>
      <c r="AB11">
        <f t="shared" si="1"/>
        <v>-16.871628257702355</v>
      </c>
      <c r="AC11">
        <f t="shared" si="1"/>
        <v>29.78313988063141</v>
      </c>
      <c r="AD11">
        <f t="shared" si="1"/>
        <v>26.441013229133262</v>
      </c>
      <c r="AE11">
        <f t="shared" ref="AE11:AE18" si="2">SUM(X11:AD11)</f>
        <v>93.553743961352666</v>
      </c>
      <c r="AF11">
        <f t="shared" ref="AF11:AF12" si="3">AE11/T5</f>
        <v>1.0627007636881949</v>
      </c>
    </row>
    <row r="12" spans="1:32" x14ac:dyDescent="0.25">
      <c r="A12" s="3">
        <v>1</v>
      </c>
      <c r="B12" s="4">
        <f>B3</f>
        <v>7.36</v>
      </c>
      <c r="C12" s="5">
        <f>-B12</f>
        <v>-7.36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-0.94117647058823539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25.935102301790288</v>
      </c>
      <c r="Y12">
        <f t="shared" si="1"/>
        <v>42.497868712702484</v>
      </c>
      <c r="Z12">
        <f t="shared" si="1"/>
        <v>22.634494271189013</v>
      </c>
      <c r="AA12">
        <f t="shared" si="1"/>
        <v>56.463342828498241</v>
      </c>
      <c r="AB12">
        <f t="shared" si="1"/>
        <v>-47.086162997993853</v>
      </c>
      <c r="AC12">
        <f t="shared" si="1"/>
        <v>83.641666230152737</v>
      </c>
      <c r="AD12">
        <f t="shared" si="1"/>
        <v>80.965017156076527</v>
      </c>
      <c r="AE12">
        <f t="shared" si="2"/>
        <v>265.05132850241546</v>
      </c>
      <c r="AF12">
        <f t="shared" si="3"/>
        <v>1.0600035664305072</v>
      </c>
    </row>
    <row r="13" spans="1:32" x14ac:dyDescent="0.25">
      <c r="A13" s="3">
        <v>2</v>
      </c>
      <c r="B13">
        <v>0</v>
      </c>
      <c r="C13" s="4">
        <f>C3</f>
        <v>7.82</v>
      </c>
      <c r="D13" s="5">
        <f>-C13</f>
        <v>-7.82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-1.0303030303030305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7.59</v>
      </c>
      <c r="E14" s="5">
        <f>-D14</f>
        <v>-7.59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-0.99345549738219896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7.64</v>
      </c>
      <c r="F15" s="5">
        <f>-E15</f>
        <v>-7.64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-1.1610942249240122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6.58</v>
      </c>
      <c r="G16" s="5">
        <f>-F16</f>
        <v>-6.58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-0.5038284839203675</v>
      </c>
      <c r="R16">
        <v>0</v>
      </c>
      <c r="S16">
        <v>0</v>
      </c>
      <c r="V16" s="3" t="s">
        <v>3</v>
      </c>
      <c r="X16">
        <f t="shared" ref="X16:AD18" si="4">M4-X10</f>
        <v>1.3986572890025528E-2</v>
      </c>
      <c r="Y16">
        <f t="shared" si="4"/>
        <v>-1.3562737347903642E-2</v>
      </c>
      <c r="Z16">
        <f t="shared" si="4"/>
        <v>4.5268298739730428E-3</v>
      </c>
      <c r="AA16">
        <f t="shared" si="4"/>
        <v>-0.14759942074189603</v>
      </c>
      <c r="AB16">
        <f t="shared" si="4"/>
        <v>0.65980254797823479</v>
      </c>
      <c r="AC16">
        <f t="shared" si="4"/>
        <v>-0.30042429153789513</v>
      </c>
      <c r="AD16">
        <f t="shared" si="4"/>
        <v>-0.32775153335471785</v>
      </c>
      <c r="AE16">
        <f t="shared" si="2"/>
        <v>-0.11102203224017931</v>
      </c>
      <c r="AF16">
        <f>AE16/T4</f>
        <v>-6.0830014748554539E-2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13.06</v>
      </c>
      <c r="H17" s="5">
        <f>-G17</f>
        <v>-13.06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-1.3138832997987928</v>
      </c>
      <c r="S17">
        <v>0</v>
      </c>
      <c r="V17" s="3" t="s">
        <v>4</v>
      </c>
      <c r="X17">
        <f t="shared" si="4"/>
        <v>0.72730179028132902</v>
      </c>
      <c r="Y17">
        <f t="shared" si="4"/>
        <v>-0.69363713864993137</v>
      </c>
      <c r="Z17">
        <f t="shared" si="4"/>
        <v>0.2250481137346636</v>
      </c>
      <c r="AA17">
        <f t="shared" si="4"/>
        <v>-7.2745428794220217</v>
      </c>
      <c r="AB17">
        <f t="shared" si="4"/>
        <v>33.027830401653347</v>
      </c>
      <c r="AC17">
        <f t="shared" si="4"/>
        <v>-15.598029216647506</v>
      </c>
      <c r="AD17">
        <f t="shared" si="4"/>
        <v>-15.933766852321666</v>
      </c>
      <c r="AE17">
        <f t="shared" si="2"/>
        <v>-5.5197957813717835</v>
      </c>
      <c r="AF17">
        <f t="shared" ref="AF17:AF18" si="5">AE17/T5</f>
        <v>-6.270076368819498E-2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9.94</v>
      </c>
      <c r="I18" s="5">
        <f>-H18</f>
        <v>-9.94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-1.2004830917874396</v>
      </c>
      <c r="V18" s="3" t="s">
        <v>5</v>
      </c>
      <c r="X18">
        <f t="shared" si="4"/>
        <v>1.9421355498721198</v>
      </c>
      <c r="Y18">
        <f t="shared" si="4"/>
        <v>-1.786406262109594</v>
      </c>
      <c r="Z18">
        <f t="shared" si="4"/>
        <v>0.66393504818271509</v>
      </c>
      <c r="AA18">
        <f t="shared" si="4"/>
        <v>-19.989178694759644</v>
      </c>
      <c r="AB18">
        <f t="shared" si="4"/>
        <v>89.58233451407348</v>
      </c>
      <c r="AC18">
        <f t="shared" si="4"/>
        <v>-41.891163212044084</v>
      </c>
      <c r="AD18">
        <f t="shared" si="4"/>
        <v>-43.525403629506478</v>
      </c>
      <c r="AE18">
        <f t="shared" si="2"/>
        <v>-15.003746686291478</v>
      </c>
      <c r="AF18">
        <f t="shared" si="5"/>
        <v>-6.0003566430507201E-2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8.2799999999999994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0.1358695652173913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0.94117647058823539</v>
      </c>
      <c r="N24">
        <v>0.96969696969696995</v>
      </c>
      <c r="O24">
        <v>0.96335078534031438</v>
      </c>
      <c r="P24">
        <v>1.1185410334346508</v>
      </c>
      <c r="Q24">
        <v>0.56355283307810122</v>
      </c>
      <c r="R24">
        <v>0.74044265593561387</v>
      </c>
      <c r="S24">
        <v>0.88888888888888906</v>
      </c>
    </row>
    <row r="25" spans="1:32" x14ac:dyDescent="0.25">
      <c r="A25">
        <v>2</v>
      </c>
      <c r="B25">
        <v>0</v>
      </c>
      <c r="C25">
        <f>1/C3</f>
        <v>0.12787723785166241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1.0303030303030305</v>
      </c>
      <c r="O25">
        <v>1.0235602094240839</v>
      </c>
      <c r="P25">
        <v>1.1884498480243164</v>
      </c>
      <c r="Q25">
        <v>0.59877488514548249</v>
      </c>
      <c r="R25">
        <v>0.78672032193158969</v>
      </c>
      <c r="S25">
        <v>0.94444444444444453</v>
      </c>
    </row>
    <row r="26" spans="1:32" x14ac:dyDescent="0.25">
      <c r="A26">
        <v>3</v>
      </c>
      <c r="B26">
        <v>0</v>
      </c>
      <c r="C26">
        <v>0</v>
      </c>
      <c r="D26">
        <f>1/D3</f>
        <v>0.13175230566534915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0.99345549738219896</v>
      </c>
      <c r="P26">
        <v>1.1534954407294833</v>
      </c>
      <c r="Q26">
        <v>0.58116385911179169</v>
      </c>
      <c r="R26">
        <v>0.76358148893360167</v>
      </c>
      <c r="S26">
        <v>0.91666666666666663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0.13089005235602094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1.1610942249240122</v>
      </c>
      <c r="Q27">
        <v>0.58499234303215919</v>
      </c>
      <c r="R27">
        <v>0.76861167002012076</v>
      </c>
      <c r="S27">
        <v>0.92270531400966183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0.1519756838905775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0.5038284839203675</v>
      </c>
      <c r="R28">
        <v>0.6619718309859155</v>
      </c>
      <c r="S28">
        <v>0.79468599033816423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7.6569678407350683E-2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1.3138832997987928</v>
      </c>
      <c r="S29">
        <v>1.5772946859903383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0.1006036217303823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1.2004830917874396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0.12077294685990339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4CEAE-53C2-44C8-B483-E5B273ACF806}">
  <sheetPr codeName="Planilha24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8</v>
      </c>
      <c r="C2">
        <v>8</v>
      </c>
      <c r="D2">
        <v>8</v>
      </c>
      <c r="E2">
        <v>8</v>
      </c>
      <c r="F2">
        <v>8</v>
      </c>
      <c r="G2">
        <v>8</v>
      </c>
      <c r="H2">
        <v>8</v>
      </c>
      <c r="I2">
        <v>8</v>
      </c>
    </row>
    <row r="3" spans="1:32" x14ac:dyDescent="0.25">
      <c r="A3" s="3" t="s">
        <v>2</v>
      </c>
      <c r="B3" s="1">
        <v>6.67</v>
      </c>
      <c r="C3" s="1">
        <v>5.84</v>
      </c>
      <c r="D3" s="1">
        <v>4.55</v>
      </c>
      <c r="E3" s="1">
        <v>6.35</v>
      </c>
      <c r="F3" s="1">
        <v>5.84</v>
      </c>
      <c r="G3" s="1">
        <v>4.91</v>
      </c>
      <c r="H3" s="1">
        <v>4.28</v>
      </c>
      <c r="I3" s="1">
        <v>6.62</v>
      </c>
      <c r="K3" s="3"/>
    </row>
    <row r="4" spans="1:32" x14ac:dyDescent="0.25">
      <c r="A4" s="3" t="s">
        <v>3</v>
      </c>
      <c r="B4" s="1">
        <v>1.7</v>
      </c>
      <c r="C4" s="1">
        <v>1.7</v>
      </c>
      <c r="D4" s="1">
        <v>1.7</v>
      </c>
      <c r="E4" s="1">
        <v>1.7</v>
      </c>
      <c r="F4" s="1">
        <v>1.7</v>
      </c>
      <c r="G4" s="1">
        <v>1.7</v>
      </c>
      <c r="H4" s="1">
        <v>1.7</v>
      </c>
      <c r="I4" s="1">
        <v>1.7</v>
      </c>
      <c r="K4" s="3" t="s">
        <v>3</v>
      </c>
      <c r="L4">
        <f t="array" ref="L4:S6">MMULT(B4:I6,B24:I31)</f>
        <v>0.25487256371814093</v>
      </c>
      <c r="M4">
        <v>0.2910958904109589</v>
      </c>
      <c r="N4">
        <v>0.37362637362637363</v>
      </c>
      <c r="O4">
        <v>0.26771653543307083</v>
      </c>
      <c r="P4">
        <v>0.2910958904109589</v>
      </c>
      <c r="Q4">
        <v>0.34623217922606919</v>
      </c>
      <c r="R4">
        <v>0.39719626168224298</v>
      </c>
      <c r="S4">
        <v>0.25679758308157097</v>
      </c>
      <c r="T4">
        <f>SUM(M4:S4)</f>
        <v>2.2237607138712452</v>
      </c>
      <c r="V4" s="3" t="s">
        <v>3</v>
      </c>
      <c r="W4">
        <f t="array" ref="W4:AD6">MMULT(L4:S6,L24:S31)</f>
        <v>0.25487256371814093</v>
      </c>
      <c r="X4">
        <v>0.5821917808219178</v>
      </c>
      <c r="Y4">
        <v>1.1208791208791209</v>
      </c>
      <c r="Z4">
        <v>1.0708661417322836</v>
      </c>
      <c r="AA4">
        <v>1.4554794520547947</v>
      </c>
      <c r="AB4">
        <v>2.0773930753564156</v>
      </c>
      <c r="AC4">
        <v>2.7803738317757016</v>
      </c>
      <c r="AD4">
        <v>2.0543806646525677</v>
      </c>
    </row>
    <row r="5" spans="1:32" x14ac:dyDescent="0.25">
      <c r="A5" s="3" t="s">
        <v>4</v>
      </c>
      <c r="B5">
        <v>114</v>
      </c>
      <c r="C5">
        <v>82</v>
      </c>
      <c r="D5">
        <v>102</v>
      </c>
      <c r="E5">
        <v>114</v>
      </c>
      <c r="F5">
        <v>100</v>
      </c>
      <c r="G5">
        <v>89</v>
      </c>
      <c r="H5">
        <v>143</v>
      </c>
      <c r="I5">
        <v>100</v>
      </c>
      <c r="K5" s="3" t="s">
        <v>4</v>
      </c>
      <c r="L5">
        <v>17.091454272863569</v>
      </c>
      <c r="M5">
        <v>14.041095890410958</v>
      </c>
      <c r="N5">
        <v>22.417582417582416</v>
      </c>
      <c r="O5">
        <v>17.952755905511811</v>
      </c>
      <c r="P5">
        <v>17.123287671232877</v>
      </c>
      <c r="Q5">
        <v>18.126272912423623</v>
      </c>
      <c r="R5">
        <v>33.411214953271028</v>
      </c>
      <c r="S5">
        <v>15.105740181268882</v>
      </c>
      <c r="T5">
        <f t="shared" ref="T5:T6" si="0">SUM(M5:S5)</f>
        <v>138.17794993170159</v>
      </c>
      <c r="V5" s="3" t="s">
        <v>4</v>
      </c>
      <c r="W5">
        <v>17.091454272863569</v>
      </c>
      <c r="X5">
        <v>33.561643835616437</v>
      </c>
      <c r="Y5">
        <v>65.494505494505489</v>
      </c>
      <c r="Z5">
        <v>64.881889763779526</v>
      </c>
      <c r="AA5">
        <v>87.671232876712338</v>
      </c>
      <c r="AB5">
        <v>122.40325865580448</v>
      </c>
      <c r="AC5">
        <v>173.8317757009346</v>
      </c>
      <c r="AD5">
        <v>127.49244712990938</v>
      </c>
    </row>
    <row r="6" spans="1:32" x14ac:dyDescent="0.25">
      <c r="A6" s="3" t="s">
        <v>5</v>
      </c>
      <c r="B6" s="1">
        <v>154.6</v>
      </c>
      <c r="C6" s="1">
        <v>158.30000000000001</v>
      </c>
      <c r="D6" s="1">
        <v>191.8</v>
      </c>
      <c r="E6" s="1">
        <v>195</v>
      </c>
      <c r="F6" s="1">
        <v>172.5</v>
      </c>
      <c r="G6" s="1">
        <v>299.5</v>
      </c>
      <c r="H6" s="1">
        <v>210.2</v>
      </c>
      <c r="I6" s="1">
        <v>205.5</v>
      </c>
      <c r="K6" s="3" t="s">
        <v>5</v>
      </c>
      <c r="L6">
        <v>23.178410794602698</v>
      </c>
      <c r="M6">
        <v>27.106164383561644</v>
      </c>
      <c r="N6">
        <v>42.153846153846153</v>
      </c>
      <c r="O6">
        <v>30.708661417322833</v>
      </c>
      <c r="P6">
        <v>29.537671232876711</v>
      </c>
      <c r="Q6">
        <v>60.997963340122197</v>
      </c>
      <c r="R6">
        <v>49.112149532710276</v>
      </c>
      <c r="S6">
        <v>31.042296072507551</v>
      </c>
      <c r="T6">
        <f t="shared" si="0"/>
        <v>270.65875213294737</v>
      </c>
      <c r="V6" s="3" t="s">
        <v>5</v>
      </c>
      <c r="W6">
        <v>23.178410794602698</v>
      </c>
      <c r="X6">
        <v>53.578767123287669</v>
      </c>
      <c r="Y6">
        <v>110.92307692307693</v>
      </c>
      <c r="Z6">
        <v>110.18897637795276</v>
      </c>
      <c r="AA6">
        <v>149.34931506849318</v>
      </c>
      <c r="AB6">
        <v>238.63543788187374</v>
      </c>
      <c r="AC6">
        <v>322.87383177570098</v>
      </c>
      <c r="AD6">
        <v>239.78851963746223</v>
      </c>
    </row>
    <row r="10" spans="1:32" x14ac:dyDescent="0.25">
      <c r="V10" s="3" t="s">
        <v>3</v>
      </c>
      <c r="X10">
        <f>X4-W4</f>
        <v>0.32731921710377687</v>
      </c>
      <c r="Y10">
        <f t="shared" ref="Y10:AD12" si="1">Y4-X4</f>
        <v>0.53868734005720309</v>
      </c>
      <c r="Z10">
        <f t="shared" si="1"/>
        <v>-5.0012979146837333E-2</v>
      </c>
      <c r="AA10">
        <f t="shared" si="1"/>
        <v>0.38461331032251111</v>
      </c>
      <c r="AB10">
        <f t="shared" si="1"/>
        <v>0.62191362330162092</v>
      </c>
      <c r="AC10">
        <f t="shared" si="1"/>
        <v>0.70298075641928603</v>
      </c>
      <c r="AD10">
        <f t="shared" si="1"/>
        <v>-0.72599316712313389</v>
      </c>
      <c r="AE10">
        <f>SUM(X10:AD10)</f>
        <v>1.7995081009344265</v>
      </c>
      <c r="AF10">
        <f>AE10/T4</f>
        <v>0.80921840632832465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16.470189562752868</v>
      </c>
      <c r="Y11">
        <f t="shared" si="1"/>
        <v>31.932861658889053</v>
      </c>
      <c r="Z11">
        <f t="shared" si="1"/>
        <v>-0.6126157307259632</v>
      </c>
      <c r="AA11">
        <f t="shared" si="1"/>
        <v>22.789343112932812</v>
      </c>
      <c r="AB11">
        <f t="shared" si="1"/>
        <v>34.73202577909214</v>
      </c>
      <c r="AC11">
        <f t="shared" si="1"/>
        <v>51.428517045130121</v>
      </c>
      <c r="AD11">
        <f t="shared" si="1"/>
        <v>-46.33932857102522</v>
      </c>
      <c r="AE11">
        <f t="shared" ref="AE11:AE18" si="2">SUM(X11:AD11)</f>
        <v>110.40099285704579</v>
      </c>
      <c r="AF11">
        <f t="shared" ref="AF11:AF12" si="3">AE11/T5</f>
        <v>0.79897692006296694</v>
      </c>
    </row>
    <row r="12" spans="1:32" x14ac:dyDescent="0.25">
      <c r="A12" s="3">
        <v>1</v>
      </c>
      <c r="B12" s="4">
        <f>B3</f>
        <v>6.67</v>
      </c>
      <c r="C12" s="5">
        <f>-B12</f>
        <v>-6.67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-1.1421232876712328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30.400356328684971</v>
      </c>
      <c r="Y12">
        <f t="shared" si="1"/>
        <v>57.344309799789265</v>
      </c>
      <c r="Z12">
        <f t="shared" si="1"/>
        <v>-0.73410054512417844</v>
      </c>
      <c r="AA12">
        <f t="shared" si="1"/>
        <v>39.160338690540428</v>
      </c>
      <c r="AB12">
        <f t="shared" si="1"/>
        <v>89.286122813380558</v>
      </c>
      <c r="AC12">
        <f t="shared" si="1"/>
        <v>84.238393893827237</v>
      </c>
      <c r="AD12">
        <f t="shared" si="1"/>
        <v>-83.085312138238749</v>
      </c>
      <c r="AE12">
        <f t="shared" si="2"/>
        <v>216.61010884285957</v>
      </c>
      <c r="AF12">
        <f t="shared" si="3"/>
        <v>0.80030705504938138</v>
      </c>
    </row>
    <row r="13" spans="1:32" x14ac:dyDescent="0.25">
      <c r="A13" s="3">
        <v>2</v>
      </c>
      <c r="B13">
        <v>0</v>
      </c>
      <c r="C13" s="4">
        <f>C3</f>
        <v>5.84</v>
      </c>
      <c r="D13" s="5">
        <f>-C13</f>
        <v>-5.84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0.99999999999999989</v>
      </c>
      <c r="N13">
        <v>-1.2835164835164834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4.55</v>
      </c>
      <c r="E14" s="5">
        <f>-D14</f>
        <v>-4.55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0.99999999999999989</v>
      </c>
      <c r="O14">
        <v>-0.71653543307086609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6.35</v>
      </c>
      <c r="F15" s="5">
        <f>-E15</f>
        <v>-6.35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0.99999999999999989</v>
      </c>
      <c r="P15">
        <v>-1.0873287671232876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5.84</v>
      </c>
      <c r="G16" s="5">
        <f>-F16</f>
        <v>-5.84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0.99999999999999989</v>
      </c>
      <c r="Q16">
        <v>-1.1894093686354377</v>
      </c>
      <c r="R16">
        <v>0</v>
      </c>
      <c r="S16">
        <v>0</v>
      </c>
      <c r="V16" s="3" t="s">
        <v>3</v>
      </c>
      <c r="X16">
        <f t="shared" ref="X16:AD18" si="4">M4-X10</f>
        <v>-3.622332669281797E-2</v>
      </c>
      <c r="Y16">
        <f t="shared" si="4"/>
        <v>-0.16506096643082946</v>
      </c>
      <c r="Z16">
        <f t="shared" si="4"/>
        <v>0.31772951457990817</v>
      </c>
      <c r="AA16">
        <f t="shared" si="4"/>
        <v>-9.3517419911552213E-2</v>
      </c>
      <c r="AB16">
        <f t="shared" si="4"/>
        <v>-0.27568144407555173</v>
      </c>
      <c r="AC16">
        <f t="shared" si="4"/>
        <v>-0.30578449473704306</v>
      </c>
      <c r="AD16">
        <f t="shared" si="4"/>
        <v>0.98279075020470485</v>
      </c>
      <c r="AE16">
        <f t="shared" si="2"/>
        <v>0.4242526129368186</v>
      </c>
      <c r="AF16">
        <f>AE16/T4</f>
        <v>0.19078159367167535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4.91</v>
      </c>
      <c r="H17" s="5">
        <f>-G17</f>
        <v>-4.91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-1.1471962616822431</v>
      </c>
      <c r="S17">
        <v>0</v>
      </c>
      <c r="V17" s="3" t="s">
        <v>4</v>
      </c>
      <c r="X17">
        <f t="shared" si="4"/>
        <v>-2.4290936723419101</v>
      </c>
      <c r="Y17">
        <f t="shared" si="4"/>
        <v>-9.5152792413066365</v>
      </c>
      <c r="Z17">
        <f t="shared" si="4"/>
        <v>18.565371636237774</v>
      </c>
      <c r="AA17">
        <f t="shared" si="4"/>
        <v>-5.6660554416999354</v>
      </c>
      <c r="AB17">
        <f t="shared" si="4"/>
        <v>-16.605752866668517</v>
      </c>
      <c r="AC17">
        <f t="shared" si="4"/>
        <v>-18.017302091859094</v>
      </c>
      <c r="AD17">
        <f t="shared" si="4"/>
        <v>61.445068752294105</v>
      </c>
      <c r="AE17">
        <f t="shared" si="2"/>
        <v>27.776957074655783</v>
      </c>
      <c r="AF17">
        <f t="shared" ref="AF17:AF18" si="5">AE17/T5</f>
        <v>0.20102307993703294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4.28</v>
      </c>
      <c r="I18" s="5">
        <f>-H18</f>
        <v>-4.28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-0.6465256797583081</v>
      </c>
      <c r="V18" s="3" t="s">
        <v>5</v>
      </c>
      <c r="X18">
        <f t="shared" si="4"/>
        <v>-3.2941919451233268</v>
      </c>
      <c r="Y18">
        <f t="shared" si="4"/>
        <v>-15.190463645943112</v>
      </c>
      <c r="Z18">
        <f t="shared" si="4"/>
        <v>31.442761962447012</v>
      </c>
      <c r="AA18">
        <f t="shared" si="4"/>
        <v>-9.6226674576637166</v>
      </c>
      <c r="AB18">
        <f t="shared" si="4"/>
        <v>-28.288159473258361</v>
      </c>
      <c r="AC18">
        <f t="shared" si="4"/>
        <v>-35.12624436111696</v>
      </c>
      <c r="AD18">
        <f t="shared" si="4"/>
        <v>114.1276082107463</v>
      </c>
      <c r="AE18">
        <f t="shared" si="2"/>
        <v>54.048643290087838</v>
      </c>
      <c r="AF18">
        <f t="shared" si="5"/>
        <v>0.19969294495061879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6.62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0.14992503748125938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1.1421232876712328</v>
      </c>
      <c r="N24">
        <v>1.4659340659340661</v>
      </c>
      <c r="O24">
        <v>1.0503937007874016</v>
      </c>
      <c r="P24">
        <v>1.1421232876712333</v>
      </c>
      <c r="Q24">
        <v>1.3584521384928718</v>
      </c>
      <c r="R24">
        <v>1.5584112149532716</v>
      </c>
      <c r="S24">
        <v>1.0075528700906347</v>
      </c>
    </row>
    <row r="25" spans="1:32" x14ac:dyDescent="0.25">
      <c r="A25">
        <v>2</v>
      </c>
      <c r="B25">
        <v>0</v>
      </c>
      <c r="C25">
        <f>1/C3</f>
        <v>0.17123287671232876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1.2835164835164836</v>
      </c>
      <c r="O25">
        <v>0.91968503937007884</v>
      </c>
      <c r="P25">
        <v>1.0000000000000004</v>
      </c>
      <c r="Q25">
        <v>1.1894093686354381</v>
      </c>
      <c r="R25">
        <v>1.3644859813084118</v>
      </c>
      <c r="S25">
        <v>0.88217522658610292</v>
      </c>
    </row>
    <row r="26" spans="1:32" x14ac:dyDescent="0.25">
      <c r="A26">
        <v>3</v>
      </c>
      <c r="B26">
        <v>0</v>
      </c>
      <c r="C26">
        <v>0</v>
      </c>
      <c r="D26">
        <f>1/D3</f>
        <v>0.21978021978021978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0.7165354330708662</v>
      </c>
      <c r="P26">
        <v>0.77910958904109606</v>
      </c>
      <c r="Q26">
        <v>0.9266802443991855</v>
      </c>
      <c r="R26">
        <v>1.0630841121495331</v>
      </c>
      <c r="S26">
        <v>0.68731117824773424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0.15748031496062992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1.0873287671232879</v>
      </c>
      <c r="Q27">
        <v>1.2932790224032589</v>
      </c>
      <c r="R27">
        <v>1.4836448598130845</v>
      </c>
      <c r="S27">
        <v>0.95921450151057408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0.17123287671232876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1.1894093686354379</v>
      </c>
      <c r="R28">
        <v>1.3644859813084114</v>
      </c>
      <c r="S28">
        <v>0.8821752265861027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0.20366598778004072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1.1471962616822431</v>
      </c>
      <c r="S29">
        <v>0.7416918429003021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0.23364485981308411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0.6465256797583081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0.15105740181268881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46CFA-EB88-45DA-8F85-FDAFD54C1E98}">
  <sheetPr codeName="Planilha25"/>
  <dimension ref="A1:AF31"/>
  <sheetViews>
    <sheetView workbookViewId="0">
      <selection activeCell="B5" sqref="B5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9</v>
      </c>
      <c r="C2">
        <v>9</v>
      </c>
      <c r="D2">
        <v>9</v>
      </c>
      <c r="E2">
        <v>9</v>
      </c>
      <c r="F2">
        <v>9</v>
      </c>
      <c r="G2">
        <v>9</v>
      </c>
      <c r="H2">
        <v>9</v>
      </c>
      <c r="I2">
        <v>9</v>
      </c>
    </row>
    <row r="3" spans="1:32" x14ac:dyDescent="0.25">
      <c r="A3" s="3" t="s">
        <v>2</v>
      </c>
      <c r="B3" s="1">
        <v>9.1999999999999993</v>
      </c>
      <c r="C3" s="1">
        <v>9.89</v>
      </c>
      <c r="D3" s="1">
        <v>9.89</v>
      </c>
      <c r="E3" s="1">
        <v>8.9700000000000006</v>
      </c>
      <c r="F3" s="1">
        <v>8.42</v>
      </c>
      <c r="G3" s="1">
        <v>7.82</v>
      </c>
      <c r="H3" s="1">
        <v>7.82</v>
      </c>
      <c r="I3" s="1">
        <v>8.65</v>
      </c>
      <c r="K3" s="3"/>
    </row>
    <row r="4" spans="1:32" x14ac:dyDescent="0.25">
      <c r="A4" s="3" t="s">
        <v>3</v>
      </c>
      <c r="B4" s="1">
        <v>3</v>
      </c>
      <c r="C4" s="1">
        <v>3</v>
      </c>
      <c r="D4" s="1">
        <v>3</v>
      </c>
      <c r="E4" s="1">
        <v>3</v>
      </c>
      <c r="F4" s="1">
        <v>3</v>
      </c>
      <c r="G4" s="1">
        <v>3</v>
      </c>
      <c r="H4" s="1">
        <v>3</v>
      </c>
      <c r="I4" s="1">
        <v>3</v>
      </c>
      <c r="K4" s="3" t="s">
        <v>3</v>
      </c>
      <c r="L4">
        <f t="array" ref="L4:S6">MMULT(B4:I6,B24:I31)</f>
        <v>0.32608695652173914</v>
      </c>
      <c r="M4">
        <v>0.30333670374115268</v>
      </c>
      <c r="N4">
        <v>0.30333670374115268</v>
      </c>
      <c r="O4">
        <v>0.334448160535117</v>
      </c>
      <c r="P4">
        <v>0.35629453681710216</v>
      </c>
      <c r="Q4">
        <v>0.38363171355498726</v>
      </c>
      <c r="R4">
        <v>0.38363171355498726</v>
      </c>
      <c r="S4">
        <v>0.34682080924855491</v>
      </c>
      <c r="T4">
        <f>SUM(M4:S4)</f>
        <v>2.411500341193054</v>
      </c>
      <c r="V4" s="3" t="s">
        <v>3</v>
      </c>
      <c r="W4">
        <f t="array" ref="W4:AD6">MMULT(L4:S6,L24:S31)</f>
        <v>0.32608695652173914</v>
      </c>
      <c r="X4">
        <v>0.60667340748230525</v>
      </c>
      <c r="Y4">
        <v>0.91001011122345798</v>
      </c>
      <c r="Z4">
        <v>1.337792642140468</v>
      </c>
      <c r="AA4">
        <v>1.7814726840855106</v>
      </c>
      <c r="AB4">
        <v>2.3017902813299229</v>
      </c>
      <c r="AC4">
        <v>2.6854219948849103</v>
      </c>
      <c r="AD4">
        <v>2.7745664739884393</v>
      </c>
    </row>
    <row r="5" spans="1:32" x14ac:dyDescent="0.25">
      <c r="A5" s="3" t="s">
        <v>4</v>
      </c>
      <c r="B5">
        <v>211</v>
      </c>
      <c r="C5">
        <v>160</v>
      </c>
      <c r="D5">
        <v>141</v>
      </c>
      <c r="E5">
        <v>211</v>
      </c>
      <c r="F5">
        <v>136</v>
      </c>
      <c r="G5">
        <v>200</v>
      </c>
      <c r="H5">
        <v>97</v>
      </c>
      <c r="I5">
        <v>91</v>
      </c>
      <c r="K5" s="3" t="s">
        <v>4</v>
      </c>
      <c r="L5">
        <v>22.934782608695656</v>
      </c>
      <c r="M5">
        <v>16.177957532861477</v>
      </c>
      <c r="N5">
        <v>14.256825075834175</v>
      </c>
      <c r="O5">
        <v>23.522853957636563</v>
      </c>
      <c r="P5">
        <v>16.152019002375297</v>
      </c>
      <c r="Q5">
        <v>25.575447570332482</v>
      </c>
      <c r="R5">
        <v>12.404092071611254</v>
      </c>
      <c r="S5">
        <v>10.520231213872831</v>
      </c>
      <c r="T5">
        <f t="shared" ref="T5:T6" si="0">SUM(M5:S5)</f>
        <v>118.60942642452409</v>
      </c>
      <c r="V5" s="3" t="s">
        <v>4</v>
      </c>
      <c r="W5">
        <v>22.934782608695656</v>
      </c>
      <c r="X5">
        <v>37.51263902932255</v>
      </c>
      <c r="Y5">
        <v>51.769464105156729</v>
      </c>
      <c r="Z5">
        <v>80.602006688963201</v>
      </c>
      <c r="AA5">
        <v>102.01900237529692</v>
      </c>
      <c r="AB5">
        <v>135.42199488491048</v>
      </c>
      <c r="AC5">
        <v>147.82608695652172</v>
      </c>
      <c r="AD5">
        <v>144.16184971098261</v>
      </c>
    </row>
    <row r="6" spans="1:32" x14ac:dyDescent="0.25">
      <c r="A6" s="3" t="s">
        <v>5</v>
      </c>
      <c r="B6" s="1">
        <v>166.4</v>
      </c>
      <c r="C6" s="1">
        <v>178.5</v>
      </c>
      <c r="D6" s="1">
        <v>253</v>
      </c>
      <c r="E6" s="1">
        <v>183</v>
      </c>
      <c r="F6" s="1">
        <v>210</v>
      </c>
      <c r="G6" s="1">
        <v>189</v>
      </c>
      <c r="H6" s="1">
        <v>231.8</v>
      </c>
      <c r="I6" s="1">
        <v>172</v>
      </c>
      <c r="K6" s="3" t="s">
        <v>5</v>
      </c>
      <c r="L6">
        <v>18.086956521739133</v>
      </c>
      <c r="M6">
        <v>18.048533872598583</v>
      </c>
      <c r="N6">
        <v>25.581395348837209</v>
      </c>
      <c r="O6">
        <v>20.401337792642138</v>
      </c>
      <c r="P6">
        <v>24.940617577197152</v>
      </c>
      <c r="Q6">
        <v>24.168797953964194</v>
      </c>
      <c r="R6">
        <v>29.641943734015349</v>
      </c>
      <c r="S6">
        <v>19.884393063583815</v>
      </c>
      <c r="T6">
        <f t="shared" si="0"/>
        <v>162.66701934283844</v>
      </c>
      <c r="V6" s="3" t="s">
        <v>5</v>
      </c>
      <c r="W6">
        <v>18.086956521739133</v>
      </c>
      <c r="X6">
        <v>34.873609706774516</v>
      </c>
      <c r="Y6">
        <v>60.455005055611721</v>
      </c>
      <c r="Z6">
        <v>87.056856187290961</v>
      </c>
      <c r="AA6">
        <v>117.68408551068885</v>
      </c>
      <c r="AB6">
        <v>150.88235294117646</v>
      </c>
      <c r="AC6">
        <v>180.52429667519181</v>
      </c>
      <c r="AD6">
        <v>183.08670520231212</v>
      </c>
    </row>
    <row r="10" spans="1:32" x14ac:dyDescent="0.25">
      <c r="V10" s="3" t="s">
        <v>3</v>
      </c>
      <c r="X10">
        <f>X4-W4</f>
        <v>0.28058645096056611</v>
      </c>
      <c r="Y10">
        <f t="shared" ref="Y10:AD12" si="1">Y4-X4</f>
        <v>0.30333670374115274</v>
      </c>
      <c r="Z10">
        <f t="shared" si="1"/>
        <v>0.42778253091701002</v>
      </c>
      <c r="AA10">
        <f t="shared" si="1"/>
        <v>0.44368004194504262</v>
      </c>
      <c r="AB10">
        <f t="shared" si="1"/>
        <v>0.52031759724441229</v>
      </c>
      <c r="AC10">
        <f t="shared" si="1"/>
        <v>0.38363171355498737</v>
      </c>
      <c r="AD10">
        <f t="shared" si="1"/>
        <v>8.9144479103528962E-2</v>
      </c>
      <c r="AE10">
        <f>SUM(X10:AD10)</f>
        <v>2.4484795174667</v>
      </c>
      <c r="AF10">
        <f>AE10/T4</f>
        <v>1.0153345100732398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14.577856420626894</v>
      </c>
      <c r="Y11">
        <f t="shared" si="1"/>
        <v>14.256825075834179</v>
      </c>
      <c r="Z11">
        <f t="shared" si="1"/>
        <v>28.832542583806472</v>
      </c>
      <c r="AA11">
        <f t="shared" si="1"/>
        <v>21.416995686333721</v>
      </c>
      <c r="AB11">
        <f t="shared" si="1"/>
        <v>33.402992509613554</v>
      </c>
      <c r="AC11">
        <f t="shared" si="1"/>
        <v>12.404092071611245</v>
      </c>
      <c r="AD11">
        <f t="shared" si="1"/>
        <v>-3.6642372455391126</v>
      </c>
      <c r="AE11">
        <f t="shared" ref="AE11:AE18" si="2">SUM(X11:AD11)</f>
        <v>121.22706710228695</v>
      </c>
      <c r="AF11">
        <f t="shared" ref="AF11:AF12" si="3">AE11/T5</f>
        <v>1.0220694151946563</v>
      </c>
    </row>
    <row r="12" spans="1:32" x14ac:dyDescent="0.25">
      <c r="A12" s="3">
        <v>1</v>
      </c>
      <c r="B12" s="4">
        <f>B3</f>
        <v>9.1999999999999993</v>
      </c>
      <c r="C12" s="5">
        <f>-B12</f>
        <v>-9.1999999999999993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-0.93023255813953476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16.786653185035384</v>
      </c>
      <c r="Y12">
        <f t="shared" si="1"/>
        <v>25.581395348837205</v>
      </c>
      <c r="Z12">
        <f t="shared" si="1"/>
        <v>26.60185113167924</v>
      </c>
      <c r="AA12">
        <f t="shared" si="1"/>
        <v>30.627229323397884</v>
      </c>
      <c r="AB12">
        <f t="shared" si="1"/>
        <v>33.198267430487618</v>
      </c>
      <c r="AC12">
        <f t="shared" si="1"/>
        <v>29.641943734015342</v>
      </c>
      <c r="AD12">
        <f t="shared" si="1"/>
        <v>2.5624085271203114</v>
      </c>
      <c r="AE12">
        <f t="shared" si="2"/>
        <v>164.99974868057299</v>
      </c>
      <c r="AF12">
        <f t="shared" si="3"/>
        <v>1.0143405181158331</v>
      </c>
    </row>
    <row r="13" spans="1:32" x14ac:dyDescent="0.25">
      <c r="A13" s="3">
        <v>2</v>
      </c>
      <c r="B13">
        <v>0</v>
      </c>
      <c r="C13" s="4">
        <f>C3</f>
        <v>9.89</v>
      </c>
      <c r="D13" s="5">
        <f>-C13</f>
        <v>-9.89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-1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9.89</v>
      </c>
      <c r="E14" s="5">
        <f>-D14</f>
        <v>-9.89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-1.1025641025641024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8.9700000000000006</v>
      </c>
      <c r="F15" s="5">
        <f>-E15</f>
        <v>-8.9700000000000006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-1.0653206650831355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8.42</v>
      </c>
      <c r="G16" s="5">
        <f>-F16</f>
        <v>-8.42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-1.0767263427109974</v>
      </c>
      <c r="R16">
        <v>0</v>
      </c>
      <c r="S16">
        <v>0</v>
      </c>
      <c r="V16" s="3" t="s">
        <v>3</v>
      </c>
      <c r="X16">
        <f t="shared" ref="X16:AD18" si="4">M4-X10</f>
        <v>2.2750252780586566E-2</v>
      </c>
      <c r="Y16">
        <f t="shared" si="4"/>
        <v>0</v>
      </c>
      <c r="Z16">
        <f t="shared" si="4"/>
        <v>-9.3334370381893017E-2</v>
      </c>
      <c r="AA16">
        <f t="shared" si="4"/>
        <v>-8.7385505127940466E-2</v>
      </c>
      <c r="AB16">
        <f t="shared" si="4"/>
        <v>-0.13668588368942503</v>
      </c>
      <c r="AC16">
        <f t="shared" si="4"/>
        <v>0</v>
      </c>
      <c r="AD16">
        <f t="shared" si="4"/>
        <v>0.25767633014502594</v>
      </c>
      <c r="AE16">
        <f t="shared" si="2"/>
        <v>-3.6979176273645997E-2</v>
      </c>
      <c r="AF16">
        <f>AE16/T4</f>
        <v>-1.5334510073239757E-2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7.82</v>
      </c>
      <c r="H17" s="5">
        <f>-G17</f>
        <v>-7.82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</v>
      </c>
      <c r="S17">
        <v>0</v>
      </c>
      <c r="V17" s="3" t="s">
        <v>4</v>
      </c>
      <c r="X17">
        <f t="shared" si="4"/>
        <v>1.600101112234583</v>
      </c>
      <c r="Y17">
        <f t="shared" si="4"/>
        <v>0</v>
      </c>
      <c r="Z17">
        <f t="shared" si="4"/>
        <v>-5.3096886261699083</v>
      </c>
      <c r="AA17">
        <f t="shared" si="4"/>
        <v>-5.2649766839584231</v>
      </c>
      <c r="AB17">
        <f t="shared" si="4"/>
        <v>-7.8275449392810721</v>
      </c>
      <c r="AC17">
        <f t="shared" si="4"/>
        <v>0</v>
      </c>
      <c r="AD17">
        <f t="shared" si="4"/>
        <v>14.184468459411944</v>
      </c>
      <c r="AE17">
        <f t="shared" si="2"/>
        <v>-2.6176406777628767</v>
      </c>
      <c r="AF17">
        <f t="shared" ref="AF17:AF18" si="5">AE17/T5</f>
        <v>-2.2069415194656439E-2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7.82</v>
      </c>
      <c r="I18" s="5">
        <f>-H18</f>
        <v>-7.82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-0.90404624277456647</v>
      </c>
      <c r="V18" s="3" t="s">
        <v>5</v>
      </c>
      <c r="X18">
        <f t="shared" si="4"/>
        <v>1.2618806875631989</v>
      </c>
      <c r="Y18">
        <f t="shared" si="4"/>
        <v>0</v>
      </c>
      <c r="Z18">
        <f t="shared" si="4"/>
        <v>-6.2005133390371014</v>
      </c>
      <c r="AA18">
        <f t="shared" si="4"/>
        <v>-5.6866117462007324</v>
      </c>
      <c r="AB18">
        <f t="shared" si="4"/>
        <v>-9.029469476523424</v>
      </c>
      <c r="AC18">
        <f t="shared" si="4"/>
        <v>0</v>
      </c>
      <c r="AD18">
        <f t="shared" si="4"/>
        <v>17.321984536463503</v>
      </c>
      <c r="AE18">
        <f t="shared" si="2"/>
        <v>-2.3327293377345555</v>
      </c>
      <c r="AF18">
        <f t="shared" si="5"/>
        <v>-1.4340518115833147E-2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8.65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0.10869565217391305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0.93023255813953476</v>
      </c>
      <c r="N24">
        <v>0.93023255813953476</v>
      </c>
      <c r="O24">
        <v>1.0256410256410253</v>
      </c>
      <c r="P24">
        <v>1.0926365795724464</v>
      </c>
      <c r="Q24">
        <v>1.1764705882352939</v>
      </c>
      <c r="R24">
        <v>1.1764705882352939</v>
      </c>
      <c r="S24">
        <v>1.0635838150289014</v>
      </c>
    </row>
    <row r="25" spans="1:32" x14ac:dyDescent="0.25">
      <c r="A25">
        <v>2</v>
      </c>
      <c r="B25">
        <v>0</v>
      </c>
      <c r="C25">
        <f>1/C3</f>
        <v>0.10111223458038422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1</v>
      </c>
      <c r="O25">
        <v>1.1025641025641024</v>
      </c>
      <c r="P25">
        <v>1.1745843230403801</v>
      </c>
      <c r="Q25">
        <v>1.2647058823529411</v>
      </c>
      <c r="R25">
        <v>1.2647058823529411</v>
      </c>
      <c r="S25">
        <v>1.1433526011560693</v>
      </c>
    </row>
    <row r="26" spans="1:32" x14ac:dyDescent="0.25">
      <c r="A26">
        <v>3</v>
      </c>
      <c r="B26">
        <v>0</v>
      </c>
      <c r="C26">
        <v>0</v>
      </c>
      <c r="D26">
        <f>1/D3</f>
        <v>0.10111223458038422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1.1025641025641024</v>
      </c>
      <c r="P26">
        <v>1.1745843230403801</v>
      </c>
      <c r="Q26">
        <v>1.2647058823529411</v>
      </c>
      <c r="R26">
        <v>1.2647058823529411</v>
      </c>
      <c r="S26">
        <v>1.1433526011560693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0.11148272017837234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1.0653206650831355</v>
      </c>
      <c r="Q27">
        <v>1.1470588235294119</v>
      </c>
      <c r="R27">
        <v>1.1470588235294119</v>
      </c>
      <c r="S27">
        <v>1.0369942196531792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0.11876484560570072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1.0767263427109974</v>
      </c>
      <c r="R28">
        <v>1.0767263427109974</v>
      </c>
      <c r="S28">
        <v>0.97341040462427741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0.12787723785166241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</v>
      </c>
      <c r="S29">
        <v>0.90404624277456647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0.12787723785166241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0.90404624277456647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0.11560693641618497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CCAB8-F45B-4523-ADB0-95A50613A952}">
  <sheetPr codeName="Planilha26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10</v>
      </c>
      <c r="C2">
        <v>10</v>
      </c>
      <c r="D2">
        <v>10</v>
      </c>
      <c r="E2">
        <v>10</v>
      </c>
      <c r="F2">
        <v>10</v>
      </c>
      <c r="G2">
        <v>10</v>
      </c>
      <c r="H2">
        <v>10</v>
      </c>
      <c r="I2">
        <v>10</v>
      </c>
    </row>
    <row r="3" spans="1:32" x14ac:dyDescent="0.25">
      <c r="A3" s="3" t="s">
        <v>2</v>
      </c>
      <c r="B3" s="1">
        <v>9.2899999999999991</v>
      </c>
      <c r="C3" s="1">
        <v>8.56</v>
      </c>
      <c r="D3" s="1">
        <v>12.19</v>
      </c>
      <c r="E3" s="1">
        <v>11.22</v>
      </c>
      <c r="F3" s="1">
        <v>5.7</v>
      </c>
      <c r="G3" s="1">
        <v>10.58</v>
      </c>
      <c r="H3" s="1">
        <v>8.6</v>
      </c>
      <c r="I3" s="1">
        <v>12.56</v>
      </c>
      <c r="K3" s="3"/>
    </row>
    <row r="4" spans="1:32" x14ac:dyDescent="0.25">
      <c r="A4" s="3" t="s">
        <v>3</v>
      </c>
      <c r="B4" s="1">
        <v>3.4</v>
      </c>
      <c r="C4" s="1">
        <v>3.4</v>
      </c>
      <c r="D4" s="1">
        <v>3.4</v>
      </c>
      <c r="E4" s="1">
        <v>3.15</v>
      </c>
      <c r="F4" s="1">
        <v>2.7</v>
      </c>
      <c r="G4" s="1">
        <v>2.7</v>
      </c>
      <c r="H4" s="1">
        <v>2.7</v>
      </c>
      <c r="I4" s="1">
        <v>2.7</v>
      </c>
      <c r="K4" s="3" t="s">
        <v>3</v>
      </c>
      <c r="L4">
        <f t="array" ref="L4:S6">MMULT(B4:I6,B24:I31)</f>
        <v>0.36598493003229282</v>
      </c>
      <c r="M4">
        <v>0.39719626168224298</v>
      </c>
      <c r="N4">
        <v>0.27891714520098443</v>
      </c>
      <c r="O4">
        <v>0.28074866310160429</v>
      </c>
      <c r="P4">
        <v>0.47368421052631582</v>
      </c>
      <c r="Q4">
        <v>0.2551984877126654</v>
      </c>
      <c r="R4">
        <v>0.31395348837209303</v>
      </c>
      <c r="S4">
        <v>0.21496815286624205</v>
      </c>
      <c r="T4">
        <f>SUM(M4:S4)</f>
        <v>2.214666409462148</v>
      </c>
      <c r="V4" s="3" t="s">
        <v>3</v>
      </c>
      <c r="W4">
        <f t="array" ref="W4:AD6">MMULT(L4:S6,L24:S31)</f>
        <v>0.36598493003229282</v>
      </c>
      <c r="X4">
        <v>0.79439252336448596</v>
      </c>
      <c r="Y4">
        <v>0.83675143560295329</v>
      </c>
      <c r="Z4">
        <v>1.1898395721925135</v>
      </c>
      <c r="AA4">
        <v>2.8157894736842106</v>
      </c>
      <c r="AB4">
        <v>1.772211720226843</v>
      </c>
      <c r="AC4">
        <v>2.4941860465116283</v>
      </c>
      <c r="AD4">
        <v>1.9227707006369421</v>
      </c>
    </row>
    <row r="5" spans="1:32" x14ac:dyDescent="0.25">
      <c r="A5" s="3" t="s">
        <v>4</v>
      </c>
      <c r="B5">
        <v>192</v>
      </c>
      <c r="C5">
        <v>152</v>
      </c>
      <c r="D5">
        <v>175</v>
      </c>
      <c r="E5">
        <v>147</v>
      </c>
      <c r="F5">
        <v>142</v>
      </c>
      <c r="G5">
        <v>132</v>
      </c>
      <c r="H5">
        <v>179</v>
      </c>
      <c r="I5">
        <v>209</v>
      </c>
      <c r="K5" s="3" t="s">
        <v>4</v>
      </c>
      <c r="L5">
        <v>20.667384284176535</v>
      </c>
      <c r="M5">
        <v>17.757009345794394</v>
      </c>
      <c r="N5">
        <v>14.35602953240361</v>
      </c>
      <c r="O5">
        <v>13.101604278074866</v>
      </c>
      <c r="P5">
        <v>24.912280701754383</v>
      </c>
      <c r="Q5">
        <v>12.476370510396976</v>
      </c>
      <c r="R5">
        <v>20.813953488372093</v>
      </c>
      <c r="S5">
        <v>16.640127388535031</v>
      </c>
      <c r="T5">
        <f t="shared" ref="T5:T6" si="0">SUM(M5:S5)</f>
        <v>120.05737524533136</v>
      </c>
      <c r="V5" s="3" t="s">
        <v>4</v>
      </c>
      <c r="W5">
        <v>20.667384284176535</v>
      </c>
      <c r="X5">
        <v>40.186915887850468</v>
      </c>
      <c r="Y5">
        <v>42.575881870385565</v>
      </c>
      <c r="Z5">
        <v>59.358288770053484</v>
      </c>
      <c r="AA5">
        <v>141.75438596491227</v>
      </c>
      <c r="AB5">
        <v>88.846880907372409</v>
      </c>
      <c r="AC5">
        <v>130.11627906976742</v>
      </c>
      <c r="AD5">
        <v>105.73248407643312</v>
      </c>
    </row>
    <row r="6" spans="1:32" x14ac:dyDescent="0.25">
      <c r="A6" s="3" t="s">
        <v>5</v>
      </c>
      <c r="B6" s="1">
        <v>253.8</v>
      </c>
      <c r="C6" s="1">
        <v>318.5</v>
      </c>
      <c r="D6" s="1">
        <v>283</v>
      </c>
      <c r="E6" s="1">
        <v>253</v>
      </c>
      <c r="F6" s="1">
        <v>283.5</v>
      </c>
      <c r="G6" s="1">
        <v>290.10000000000002</v>
      </c>
      <c r="H6" s="1">
        <v>331</v>
      </c>
      <c r="I6" s="1">
        <v>320.5</v>
      </c>
      <c r="K6" s="3" t="s">
        <v>5</v>
      </c>
      <c r="L6">
        <v>27.319698600645861</v>
      </c>
      <c r="M6">
        <v>37.207943925233643</v>
      </c>
      <c r="N6">
        <v>23.215750615258411</v>
      </c>
      <c r="O6">
        <v>22.549019607843139</v>
      </c>
      <c r="P6">
        <v>49.736842105263158</v>
      </c>
      <c r="Q6">
        <v>27.419659735349718</v>
      </c>
      <c r="R6">
        <v>38.488372093023258</v>
      </c>
      <c r="S6">
        <v>25.517515923566879</v>
      </c>
      <c r="T6">
        <f t="shared" si="0"/>
        <v>224.13510400553821</v>
      </c>
      <c r="V6" s="3" t="s">
        <v>5</v>
      </c>
      <c r="W6">
        <v>27.319698600645861</v>
      </c>
      <c r="X6">
        <v>66.857476635514018</v>
      </c>
      <c r="Y6">
        <v>70.164068908941772</v>
      </c>
      <c r="Z6">
        <v>98.778966131907325</v>
      </c>
      <c r="AA6">
        <v>244.17543859649123</v>
      </c>
      <c r="AB6">
        <v>158.96975425330811</v>
      </c>
      <c r="AC6">
        <v>234.05813953488374</v>
      </c>
      <c r="AD6">
        <v>185.78025477707004</v>
      </c>
    </row>
    <row r="10" spans="1:32" x14ac:dyDescent="0.25">
      <c r="V10" s="3" t="s">
        <v>3</v>
      </c>
      <c r="X10">
        <f>X4-W4</f>
        <v>0.42840759333219314</v>
      </c>
      <c r="Y10">
        <f t="shared" ref="Y10:AD12" si="1">Y4-X4</f>
        <v>4.2358912238467328E-2</v>
      </c>
      <c r="Z10">
        <f t="shared" si="1"/>
        <v>0.35308813658956018</v>
      </c>
      <c r="AA10">
        <f t="shared" si="1"/>
        <v>1.6259499014916972</v>
      </c>
      <c r="AB10">
        <f t="shared" si="1"/>
        <v>-1.0435777534573676</v>
      </c>
      <c r="AC10">
        <f t="shared" si="1"/>
        <v>0.72197432628478531</v>
      </c>
      <c r="AD10">
        <f t="shared" si="1"/>
        <v>-0.57141534587468623</v>
      </c>
      <c r="AE10">
        <f>SUM(X10:AD10)</f>
        <v>1.5567857706046491</v>
      </c>
      <c r="AF10">
        <f>AE10/T4</f>
        <v>0.70294368666689122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19.519531603673933</v>
      </c>
      <c r="Y11">
        <f t="shared" si="1"/>
        <v>2.3889659825350975</v>
      </c>
      <c r="Z11">
        <f t="shared" si="1"/>
        <v>16.782406899667919</v>
      </c>
      <c r="AA11">
        <f t="shared" si="1"/>
        <v>82.396097194858783</v>
      </c>
      <c r="AB11">
        <f t="shared" si="1"/>
        <v>-52.907505057539865</v>
      </c>
      <c r="AC11">
        <f t="shared" si="1"/>
        <v>41.269398162395007</v>
      </c>
      <c r="AD11">
        <f t="shared" si="1"/>
        <v>-24.383794993334291</v>
      </c>
      <c r="AE11">
        <f t="shared" ref="AE11:AE18" si="2">SUM(X11:AD11)</f>
        <v>85.065099792256589</v>
      </c>
      <c r="AF11">
        <f t="shared" ref="AF11:AF12" si="3">AE11/T5</f>
        <v>0.70853706087135615</v>
      </c>
    </row>
    <row r="12" spans="1:32" x14ac:dyDescent="0.25">
      <c r="A12" s="3">
        <v>1</v>
      </c>
      <c r="B12" s="4">
        <f>B3</f>
        <v>9.2899999999999991</v>
      </c>
      <c r="C12" s="5">
        <f>-B12</f>
        <v>-9.2899999999999991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-1.0852803738317756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39.537778034868154</v>
      </c>
      <c r="Y12">
        <f t="shared" si="1"/>
        <v>3.3065922734277535</v>
      </c>
      <c r="Z12">
        <f t="shared" si="1"/>
        <v>28.614897222965553</v>
      </c>
      <c r="AA12">
        <f t="shared" si="1"/>
        <v>145.39647246458389</v>
      </c>
      <c r="AB12">
        <f t="shared" si="1"/>
        <v>-85.205684343183123</v>
      </c>
      <c r="AC12">
        <f t="shared" si="1"/>
        <v>75.088385281575626</v>
      </c>
      <c r="AD12">
        <f t="shared" si="1"/>
        <v>-48.277884757813695</v>
      </c>
      <c r="AE12">
        <f t="shared" si="2"/>
        <v>158.46055617642415</v>
      </c>
      <c r="AF12">
        <f t="shared" si="3"/>
        <v>0.70698678317033603</v>
      </c>
    </row>
    <row r="13" spans="1:32" x14ac:dyDescent="0.25">
      <c r="A13" s="3">
        <v>2</v>
      </c>
      <c r="B13">
        <v>0</v>
      </c>
      <c r="C13" s="4">
        <f>C3</f>
        <v>8.56</v>
      </c>
      <c r="D13" s="5">
        <f>-C13</f>
        <v>-8.56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-0.7022149302707138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12.19</v>
      </c>
      <c r="E14" s="5">
        <f>-D14</f>
        <v>-12.19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-1.0864527629233511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11.22</v>
      </c>
      <c r="F15" s="5">
        <f>-E15</f>
        <v>-11.22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-1.9684210526315788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5.7</v>
      </c>
      <c r="G16" s="5">
        <f>-F16</f>
        <v>-5.7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-0.53875236294896034</v>
      </c>
      <c r="R16">
        <v>0</v>
      </c>
      <c r="S16">
        <v>0</v>
      </c>
      <c r="V16" s="3" t="s">
        <v>3</v>
      </c>
      <c r="X16">
        <f t="shared" ref="X16:AD18" si="4">M4-X10</f>
        <v>-3.1211331649950158E-2</v>
      </c>
      <c r="Y16">
        <f t="shared" si="4"/>
        <v>0.2365582329625171</v>
      </c>
      <c r="Z16">
        <f t="shared" si="4"/>
        <v>-7.2339473487955885E-2</v>
      </c>
      <c r="AA16">
        <f t="shared" si="4"/>
        <v>-1.1522656909653812</v>
      </c>
      <c r="AB16">
        <f t="shared" si="4"/>
        <v>1.298776241170033</v>
      </c>
      <c r="AC16">
        <f t="shared" si="4"/>
        <v>-0.40802083791269228</v>
      </c>
      <c r="AD16">
        <f t="shared" si="4"/>
        <v>0.78638349874092828</v>
      </c>
      <c r="AE16">
        <f t="shared" si="2"/>
        <v>0.6578806388574987</v>
      </c>
      <c r="AF16">
        <f>AE16/T4</f>
        <v>0.29705631333310872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10.58</v>
      </c>
      <c r="H17" s="5">
        <f>-G17</f>
        <v>-10.58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-1.2302325581395348</v>
      </c>
      <c r="S17">
        <v>0</v>
      </c>
      <c r="V17" s="3" t="s">
        <v>4</v>
      </c>
      <c r="X17">
        <f t="shared" si="4"/>
        <v>-1.7625222578795388</v>
      </c>
      <c r="Y17">
        <f t="shared" si="4"/>
        <v>11.967063549868513</v>
      </c>
      <c r="Z17">
        <f t="shared" si="4"/>
        <v>-3.6808026215930525</v>
      </c>
      <c r="AA17">
        <f t="shared" si="4"/>
        <v>-57.483816493104399</v>
      </c>
      <c r="AB17">
        <f t="shared" si="4"/>
        <v>65.38387556793684</v>
      </c>
      <c r="AC17">
        <f t="shared" si="4"/>
        <v>-20.455444674022914</v>
      </c>
      <c r="AD17">
        <f t="shared" si="4"/>
        <v>41.023922381869326</v>
      </c>
      <c r="AE17">
        <f t="shared" si="2"/>
        <v>34.992275453074775</v>
      </c>
      <c r="AF17">
        <f t="shared" ref="AF17:AF18" si="5">AE17/T5</f>
        <v>0.29146293912864391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8.6</v>
      </c>
      <c r="I18" s="5">
        <f>-H18</f>
        <v>-8.6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-0.6847133757961783</v>
      </c>
      <c r="V18" s="3" t="s">
        <v>5</v>
      </c>
      <c r="X18">
        <f t="shared" si="4"/>
        <v>-2.3298341096345112</v>
      </c>
      <c r="Y18">
        <f t="shared" si="4"/>
        <v>19.909158341830658</v>
      </c>
      <c r="Z18">
        <f t="shared" si="4"/>
        <v>-6.0658776151224139</v>
      </c>
      <c r="AA18">
        <f t="shared" si="4"/>
        <v>-95.659630359320744</v>
      </c>
      <c r="AB18">
        <f t="shared" si="4"/>
        <v>112.62534407853283</v>
      </c>
      <c r="AC18">
        <f t="shared" si="4"/>
        <v>-36.600013188552367</v>
      </c>
      <c r="AD18">
        <f t="shared" si="4"/>
        <v>73.795400681380571</v>
      </c>
      <c r="AE18">
        <f t="shared" si="2"/>
        <v>65.674547829114019</v>
      </c>
      <c r="AF18">
        <f t="shared" si="5"/>
        <v>0.2930132168296638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12.56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0.10764262648008613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1.0852803738317756</v>
      </c>
      <c r="N24">
        <v>0.76210008203445445</v>
      </c>
      <c r="O24">
        <v>0.82798573975044565</v>
      </c>
      <c r="P24">
        <v>1.6298245614035085</v>
      </c>
      <c r="Q24">
        <v>0.87807183364839303</v>
      </c>
      <c r="R24">
        <v>1.0802325581395349</v>
      </c>
      <c r="S24">
        <v>0.73964968152866228</v>
      </c>
    </row>
    <row r="25" spans="1:32" x14ac:dyDescent="0.25">
      <c r="A25">
        <v>2</v>
      </c>
      <c r="B25">
        <v>0</v>
      </c>
      <c r="C25">
        <f>1/C3</f>
        <v>0.11682242990654206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0.7022149302707138</v>
      </c>
      <c r="O25">
        <v>0.7629233511586454</v>
      </c>
      <c r="P25">
        <v>1.5017543859649123</v>
      </c>
      <c r="Q25">
        <v>0.80907372400756139</v>
      </c>
      <c r="R25">
        <v>0.99534883720930245</v>
      </c>
      <c r="S25">
        <v>0.68152866242038213</v>
      </c>
    </row>
    <row r="26" spans="1:32" x14ac:dyDescent="0.25">
      <c r="A26">
        <v>3</v>
      </c>
      <c r="B26">
        <v>0</v>
      </c>
      <c r="C26">
        <v>0</v>
      </c>
      <c r="D26">
        <f>1/D3</f>
        <v>8.2034454470877774E-2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1.0864527629233511</v>
      </c>
      <c r="P26">
        <v>2.1385964912280699</v>
      </c>
      <c r="Q26">
        <v>1.152173913043478</v>
      </c>
      <c r="R26">
        <v>1.4174418604651162</v>
      </c>
      <c r="S26">
        <v>0.97054140127388522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8.9126559714795009E-2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1.9684210526315788</v>
      </c>
      <c r="Q27">
        <v>1.0604914933837428</v>
      </c>
      <c r="R27">
        <v>1.3046511627906976</v>
      </c>
      <c r="S27">
        <v>0.89331210191082788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0.17543859649122806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0.53875236294896034</v>
      </c>
      <c r="R28">
        <v>0.66279069767441856</v>
      </c>
      <c r="S28">
        <v>0.45382165605095537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9.4517958412098299E-2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1.2302325581395348</v>
      </c>
      <c r="S29">
        <v>0.84235668789808904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0.11627906976744186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0.6847133757961783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7.9617834394904455E-2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71796-8521-4476-B445-D5AAE1F0FBF5}">
  <sheetPr codeName="Planilha27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11</v>
      </c>
      <c r="C2">
        <v>11</v>
      </c>
      <c r="D2">
        <v>11</v>
      </c>
      <c r="E2">
        <v>11</v>
      </c>
      <c r="F2">
        <v>11</v>
      </c>
      <c r="G2">
        <v>11</v>
      </c>
      <c r="H2">
        <v>11</v>
      </c>
      <c r="I2">
        <v>11</v>
      </c>
    </row>
    <row r="3" spans="1:32" x14ac:dyDescent="0.25">
      <c r="A3" s="3" t="s">
        <v>2</v>
      </c>
      <c r="B3" s="1">
        <v>0.83</v>
      </c>
      <c r="C3" s="1">
        <v>1.1000000000000001</v>
      </c>
      <c r="D3" s="1">
        <v>1.38</v>
      </c>
      <c r="E3" s="1">
        <v>3.04</v>
      </c>
      <c r="F3" s="1">
        <v>1.98</v>
      </c>
      <c r="G3" s="1">
        <v>4</v>
      </c>
      <c r="H3" s="1">
        <v>1.93</v>
      </c>
      <c r="I3" s="1">
        <v>3.83</v>
      </c>
      <c r="K3" s="3"/>
    </row>
    <row r="4" spans="1:32" x14ac:dyDescent="0.25">
      <c r="A4" s="3" t="s">
        <v>3</v>
      </c>
      <c r="B4" s="1">
        <v>0.55000000000000004</v>
      </c>
      <c r="C4" s="1">
        <v>0.55000000000000004</v>
      </c>
      <c r="D4" s="1">
        <v>0.6</v>
      </c>
      <c r="E4" s="1">
        <v>1.55</v>
      </c>
      <c r="F4" s="1">
        <v>1.55</v>
      </c>
      <c r="G4" s="1">
        <v>1.55</v>
      </c>
      <c r="H4" s="1">
        <v>1.55</v>
      </c>
      <c r="I4" s="1">
        <v>1.55</v>
      </c>
      <c r="K4" s="3" t="s">
        <v>3</v>
      </c>
      <c r="L4">
        <f t="array" ref="L4:S6">MMULT(B4:I6,B24:I31)</f>
        <v>0.66265060240963869</v>
      </c>
      <c r="M4">
        <v>0.5</v>
      </c>
      <c r="N4">
        <v>0.43478260869565222</v>
      </c>
      <c r="O4">
        <v>0.50986842105263164</v>
      </c>
      <c r="P4">
        <v>0.78282828282828287</v>
      </c>
      <c r="Q4">
        <v>0.38750000000000001</v>
      </c>
      <c r="R4">
        <v>0.80310880829015552</v>
      </c>
      <c r="S4">
        <v>0.40469973890339422</v>
      </c>
      <c r="T4">
        <f>SUM(M4:S4)</f>
        <v>3.8227878597701168</v>
      </c>
      <c r="V4" s="3" t="s">
        <v>3</v>
      </c>
      <c r="W4">
        <f t="array" ref="W4:AD6">MMULT(L4:S6,L24:S31)</f>
        <v>0.66265060240963869</v>
      </c>
      <c r="X4">
        <v>1</v>
      </c>
      <c r="Y4">
        <v>1.2318840579710146</v>
      </c>
      <c r="Z4">
        <v>1.0690789473684212</v>
      </c>
      <c r="AA4">
        <v>2.4242424242424248</v>
      </c>
      <c r="AB4">
        <v>1.5875000000000001</v>
      </c>
      <c r="AC4">
        <v>4.0932642487046644</v>
      </c>
      <c r="AD4">
        <v>2.4673629242819852</v>
      </c>
    </row>
    <row r="5" spans="1:32" x14ac:dyDescent="0.25">
      <c r="A5" s="3" t="s">
        <v>4</v>
      </c>
      <c r="B5">
        <v>36</v>
      </c>
      <c r="C5">
        <v>49</v>
      </c>
      <c r="D5">
        <v>33</v>
      </c>
      <c r="E5">
        <v>58</v>
      </c>
      <c r="F5">
        <v>50</v>
      </c>
      <c r="G5">
        <v>61</v>
      </c>
      <c r="H5">
        <v>59</v>
      </c>
      <c r="I5">
        <v>57</v>
      </c>
      <c r="K5" s="3" t="s">
        <v>4</v>
      </c>
      <c r="L5">
        <v>43.373493975903621</v>
      </c>
      <c r="M5">
        <v>44.545454545454547</v>
      </c>
      <c r="N5">
        <v>23.913043478260875</v>
      </c>
      <c r="O5">
        <v>19.078947368421055</v>
      </c>
      <c r="P5">
        <v>25.252525252525253</v>
      </c>
      <c r="Q5">
        <v>15.25</v>
      </c>
      <c r="R5">
        <v>30.569948186528499</v>
      </c>
      <c r="S5">
        <v>14.882506527415142</v>
      </c>
      <c r="T5">
        <f t="shared" ref="T5:T6" si="0">SUM(M5:S5)</f>
        <v>173.49242535860537</v>
      </c>
      <c r="V5" s="3" t="s">
        <v>4</v>
      </c>
      <c r="W5">
        <v>43.373493975903621</v>
      </c>
      <c r="X5">
        <v>77.27272727272728</v>
      </c>
      <c r="Y5">
        <v>85.507246376811622</v>
      </c>
      <c r="Z5">
        <v>57.894736842105281</v>
      </c>
      <c r="AA5">
        <v>114.14141414141417</v>
      </c>
      <c r="AB5">
        <v>71.75</v>
      </c>
      <c r="AC5">
        <v>179.2746113989638</v>
      </c>
      <c r="AD5">
        <v>105.22193211488253</v>
      </c>
    </row>
    <row r="6" spans="1:32" x14ac:dyDescent="0.25">
      <c r="A6" s="3" t="s">
        <v>5</v>
      </c>
      <c r="B6" s="1">
        <v>40.200000000000003</v>
      </c>
      <c r="C6" s="1">
        <v>71.8</v>
      </c>
      <c r="D6" s="1">
        <v>55.5</v>
      </c>
      <c r="E6" s="1">
        <v>43</v>
      </c>
      <c r="F6" s="1">
        <v>43.5</v>
      </c>
      <c r="G6" s="1">
        <v>95.6</v>
      </c>
      <c r="H6" s="1">
        <v>82.1</v>
      </c>
      <c r="I6" s="1">
        <v>98.9</v>
      </c>
      <c r="K6" s="3" t="s">
        <v>5</v>
      </c>
      <c r="L6">
        <v>48.433734939759042</v>
      </c>
      <c r="M6">
        <v>65.272727272727266</v>
      </c>
      <c r="N6">
        <v>40.217391304347835</v>
      </c>
      <c r="O6">
        <v>14.144736842105264</v>
      </c>
      <c r="P6">
        <v>21.969696969696972</v>
      </c>
      <c r="Q6">
        <v>23.9</v>
      </c>
      <c r="R6">
        <v>42.538860103626945</v>
      </c>
      <c r="S6">
        <v>25.822454308093995</v>
      </c>
      <c r="T6">
        <f t="shared" si="0"/>
        <v>233.86586680059827</v>
      </c>
      <c r="V6" s="3" t="s">
        <v>5</v>
      </c>
      <c r="W6">
        <v>48.433734939759042</v>
      </c>
      <c r="X6">
        <v>101.81818181818181</v>
      </c>
      <c r="Y6">
        <v>121.37681159420293</v>
      </c>
      <c r="Z6">
        <v>69.243421052631589</v>
      </c>
      <c r="AA6">
        <v>128.28282828282832</v>
      </c>
      <c r="AB6">
        <v>87.4</v>
      </c>
      <c r="AC6">
        <v>223.67875647668401</v>
      </c>
      <c r="AD6">
        <v>138.53785900783294</v>
      </c>
    </row>
    <row r="10" spans="1:32" x14ac:dyDescent="0.25">
      <c r="V10" s="3" t="s">
        <v>3</v>
      </c>
      <c r="X10">
        <f>X4-W4</f>
        <v>0.33734939759036131</v>
      </c>
      <c r="Y10">
        <f t="shared" ref="Y10:AD12" si="1">Y4-X4</f>
        <v>0.23188405797101463</v>
      </c>
      <c r="Z10">
        <f t="shared" si="1"/>
        <v>-0.16280511060259339</v>
      </c>
      <c r="AA10">
        <f t="shared" si="1"/>
        <v>1.3551634768740035</v>
      </c>
      <c r="AB10">
        <f t="shared" si="1"/>
        <v>-0.83674242424242462</v>
      </c>
      <c r="AC10">
        <f t="shared" si="1"/>
        <v>2.5057642487046641</v>
      </c>
      <c r="AD10">
        <f t="shared" si="1"/>
        <v>-1.6259013244226792</v>
      </c>
      <c r="AE10">
        <f>SUM(X10:AD10)</f>
        <v>1.8047123218723464</v>
      </c>
      <c r="AF10">
        <f>AE10/T4</f>
        <v>0.47209324400775737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33.89923329682366</v>
      </c>
      <c r="Y11">
        <f t="shared" si="1"/>
        <v>8.2345191040843417</v>
      </c>
      <c r="Z11">
        <f t="shared" si="1"/>
        <v>-27.612509534706341</v>
      </c>
      <c r="AA11">
        <f t="shared" si="1"/>
        <v>56.246677299308892</v>
      </c>
      <c r="AB11">
        <f t="shared" si="1"/>
        <v>-42.391414141414174</v>
      </c>
      <c r="AC11">
        <f t="shared" si="1"/>
        <v>107.5246113989638</v>
      </c>
      <c r="AD11">
        <f t="shared" si="1"/>
        <v>-74.052679284081265</v>
      </c>
      <c r="AE11">
        <f t="shared" ref="AE11:AE18" si="2">SUM(X11:AD11)</f>
        <v>61.848438138978921</v>
      </c>
      <c r="AF11">
        <f t="shared" ref="AF11:AF12" si="3">AE11/T5</f>
        <v>0.35649071140218047</v>
      </c>
    </row>
    <row r="12" spans="1:32" x14ac:dyDescent="0.25">
      <c r="A12" s="3">
        <v>1</v>
      </c>
      <c r="B12" s="4">
        <f>B3</f>
        <v>0.83</v>
      </c>
      <c r="C12" s="5">
        <f>-B12</f>
        <v>-0.83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-0.75454545454545452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53.384446878422771</v>
      </c>
      <c r="Y12">
        <f t="shared" si="1"/>
        <v>19.558629776021121</v>
      </c>
      <c r="Z12">
        <f t="shared" si="1"/>
        <v>-52.133390541571345</v>
      </c>
      <c r="AA12">
        <f t="shared" si="1"/>
        <v>59.03940723019673</v>
      </c>
      <c r="AB12">
        <f t="shared" si="1"/>
        <v>-40.882828282828314</v>
      </c>
      <c r="AC12">
        <f t="shared" si="1"/>
        <v>136.27875647668401</v>
      </c>
      <c r="AD12">
        <f t="shared" si="1"/>
        <v>-85.14089746885108</v>
      </c>
      <c r="AE12">
        <f t="shared" si="2"/>
        <v>90.104124068073901</v>
      </c>
      <c r="AF12">
        <f t="shared" si="3"/>
        <v>0.38528120969829105</v>
      </c>
    </row>
    <row r="13" spans="1:32" x14ac:dyDescent="0.25">
      <c r="A13" s="3">
        <v>2</v>
      </c>
      <c r="B13">
        <v>0</v>
      </c>
      <c r="C13" s="4">
        <f>C3</f>
        <v>1.1000000000000001</v>
      </c>
      <c r="D13" s="5">
        <f>-C13</f>
        <v>-1.1000000000000001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-0.79710144927536253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1.38</v>
      </c>
      <c r="E14" s="5">
        <f>-D14</f>
        <v>-1.38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-0.45394736842105265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3.04</v>
      </c>
      <c r="F15" s="5">
        <f>-E15</f>
        <v>-3.04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-1.5353535353535355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1.98</v>
      </c>
      <c r="G16" s="5">
        <f>-F16</f>
        <v>-1.98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-0.495</v>
      </c>
      <c r="R16">
        <v>0</v>
      </c>
      <c r="S16">
        <v>0</v>
      </c>
      <c r="V16" s="3" t="s">
        <v>3</v>
      </c>
      <c r="X16">
        <f t="shared" ref="X16:AD18" si="4">M4-X10</f>
        <v>0.16265060240963869</v>
      </c>
      <c r="Y16">
        <f t="shared" si="4"/>
        <v>0.20289855072463758</v>
      </c>
      <c r="Z16">
        <f t="shared" si="4"/>
        <v>0.67267353165522503</v>
      </c>
      <c r="AA16">
        <f t="shared" si="4"/>
        <v>-0.57233519404572064</v>
      </c>
      <c r="AB16">
        <f t="shared" si="4"/>
        <v>1.2242424242424246</v>
      </c>
      <c r="AC16">
        <f t="shared" si="4"/>
        <v>-1.7026554404145084</v>
      </c>
      <c r="AD16">
        <f t="shared" si="4"/>
        <v>2.0306010633260736</v>
      </c>
      <c r="AE16">
        <f t="shared" si="2"/>
        <v>2.0180755378977704</v>
      </c>
      <c r="AF16">
        <f>AE16/T4</f>
        <v>0.52790675599224257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4</v>
      </c>
      <c r="H17" s="5">
        <f>-G17</f>
        <v>-4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-2.0725388601036272</v>
      </c>
      <c r="S17">
        <v>0</v>
      </c>
      <c r="V17" s="3" t="s">
        <v>4</v>
      </c>
      <c r="X17">
        <f t="shared" si="4"/>
        <v>10.646221248630887</v>
      </c>
      <c r="Y17">
        <f t="shared" si="4"/>
        <v>15.678524374176533</v>
      </c>
      <c r="Z17">
        <f t="shared" si="4"/>
        <v>46.691456903127396</v>
      </c>
      <c r="AA17">
        <f t="shared" si="4"/>
        <v>-30.99415204678364</v>
      </c>
      <c r="AB17">
        <f t="shared" si="4"/>
        <v>57.641414141414174</v>
      </c>
      <c r="AC17">
        <f t="shared" si="4"/>
        <v>-76.954663212435293</v>
      </c>
      <c r="AD17">
        <f t="shared" si="4"/>
        <v>88.93518581149641</v>
      </c>
      <c r="AE17">
        <f t="shared" si="2"/>
        <v>111.64398721962647</v>
      </c>
      <c r="AF17">
        <f t="shared" ref="AF17:AF18" si="5">AE17/T5</f>
        <v>0.64350928859781964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1.93</v>
      </c>
      <c r="I18" s="5">
        <f>-H18</f>
        <v>-1.93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-0.50391644908616184</v>
      </c>
      <c r="V18" s="3" t="s">
        <v>5</v>
      </c>
      <c r="X18">
        <f t="shared" si="4"/>
        <v>11.888280394304495</v>
      </c>
      <c r="Y18">
        <f t="shared" si="4"/>
        <v>20.658761528326714</v>
      </c>
      <c r="Z18">
        <f t="shared" si="4"/>
        <v>66.278127383676605</v>
      </c>
      <c r="AA18">
        <f t="shared" si="4"/>
        <v>-37.069710260499761</v>
      </c>
      <c r="AB18">
        <f t="shared" si="4"/>
        <v>64.782828282828319</v>
      </c>
      <c r="AC18">
        <f t="shared" si="4"/>
        <v>-93.739896373057064</v>
      </c>
      <c r="AD18">
        <f t="shared" si="4"/>
        <v>110.96335177694507</v>
      </c>
      <c r="AE18">
        <f t="shared" si="2"/>
        <v>143.7617427325244</v>
      </c>
      <c r="AF18">
        <f t="shared" si="5"/>
        <v>0.61471879030170906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3.83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0.99999999999999989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1.2048192771084338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0.75454545454545452</v>
      </c>
      <c r="N24">
        <v>0.60144927536231896</v>
      </c>
      <c r="O24">
        <v>0.27302631578947378</v>
      </c>
      <c r="P24">
        <v>0.41919191919191928</v>
      </c>
      <c r="Q24">
        <v>0.20750000000000005</v>
      </c>
      <c r="R24">
        <v>0.43005181347150284</v>
      </c>
      <c r="S24">
        <v>0.21671018276762413</v>
      </c>
    </row>
    <row r="25" spans="1:32" x14ac:dyDescent="0.25">
      <c r="A25">
        <v>2</v>
      </c>
      <c r="B25">
        <v>0</v>
      </c>
      <c r="C25">
        <f>1/C3</f>
        <v>0.90909090909090906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0.79710144927536253</v>
      </c>
      <c r="O25">
        <v>0.36184210526315802</v>
      </c>
      <c r="P25">
        <v>0.55555555555555569</v>
      </c>
      <c r="Q25">
        <v>0.27500000000000008</v>
      </c>
      <c r="R25">
        <v>0.56994818652849777</v>
      </c>
      <c r="S25">
        <v>0.28720626631853802</v>
      </c>
    </row>
    <row r="26" spans="1:32" x14ac:dyDescent="0.25">
      <c r="A26">
        <v>3</v>
      </c>
      <c r="B26">
        <v>0</v>
      </c>
      <c r="C26">
        <v>0</v>
      </c>
      <c r="D26">
        <f>1/D3</f>
        <v>0.7246376811594204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0.45394736842105265</v>
      </c>
      <c r="P26">
        <v>0.69696969696969702</v>
      </c>
      <c r="Q26">
        <v>0.34500000000000003</v>
      </c>
      <c r="R26">
        <v>0.7150259067357515</v>
      </c>
      <c r="S26">
        <v>0.36031331592689303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0.32894736842105265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1.5353535353535355</v>
      </c>
      <c r="Q27">
        <v>0.76</v>
      </c>
      <c r="R27">
        <v>1.5751295336787567</v>
      </c>
      <c r="S27">
        <v>0.79373368146214107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0.50505050505050508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0.495</v>
      </c>
      <c r="R28">
        <v>1.0259067357512954</v>
      </c>
      <c r="S28">
        <v>0.51697127937336818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0.25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2.0725388601036272</v>
      </c>
      <c r="S29">
        <v>1.0443864229765014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0.5181347150259068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0.50391644908616184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0.2610966057441253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3251D-AB4C-4013-A7D5-467C9FD5740D}">
  <sheetPr codeName="Planilha28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12</v>
      </c>
      <c r="C2">
        <v>12</v>
      </c>
      <c r="D2">
        <v>12</v>
      </c>
      <c r="E2">
        <v>12</v>
      </c>
      <c r="F2">
        <v>12</v>
      </c>
      <c r="G2">
        <v>12</v>
      </c>
      <c r="H2">
        <v>12</v>
      </c>
      <c r="I2">
        <v>12</v>
      </c>
    </row>
    <row r="3" spans="1:32" x14ac:dyDescent="0.25">
      <c r="A3" s="3" t="s">
        <v>2</v>
      </c>
      <c r="B3" s="1">
        <v>0.92</v>
      </c>
      <c r="C3" s="1">
        <v>0.92</v>
      </c>
      <c r="D3" s="1">
        <v>0.92</v>
      </c>
      <c r="E3" s="1">
        <v>1.29</v>
      </c>
      <c r="F3" s="1">
        <v>0.78</v>
      </c>
      <c r="G3" s="1">
        <v>1.17</v>
      </c>
      <c r="H3" s="1">
        <v>1.43</v>
      </c>
      <c r="I3" s="1">
        <v>1.7</v>
      </c>
      <c r="K3" s="3"/>
    </row>
    <row r="4" spans="1:32" x14ac:dyDescent="0.25">
      <c r="A4" s="3" t="s">
        <v>3</v>
      </c>
      <c r="B4" s="1">
        <v>0.2</v>
      </c>
      <c r="C4" s="1">
        <v>0.2</v>
      </c>
      <c r="D4" s="1">
        <v>0.2</v>
      </c>
      <c r="E4" s="1">
        <v>0.2</v>
      </c>
      <c r="F4" s="1">
        <v>0.2</v>
      </c>
      <c r="G4" s="1">
        <v>0.25</v>
      </c>
      <c r="H4" s="1">
        <v>0.25</v>
      </c>
      <c r="I4" s="1">
        <v>0.25</v>
      </c>
      <c r="K4" s="3" t="s">
        <v>3</v>
      </c>
      <c r="L4">
        <f t="array" ref="L4:S6">MMULT(B4:I6,B24:I31)</f>
        <v>0.21739130434782608</v>
      </c>
      <c r="M4">
        <v>0.21739130434782608</v>
      </c>
      <c r="N4">
        <v>0.21739130434782608</v>
      </c>
      <c r="O4">
        <v>0.15503875968992248</v>
      </c>
      <c r="P4">
        <v>0.25641025641025639</v>
      </c>
      <c r="Q4">
        <v>0.21367521367521369</v>
      </c>
      <c r="R4">
        <v>0.17482517482517484</v>
      </c>
      <c r="S4">
        <v>0.14705882352941177</v>
      </c>
      <c r="T4">
        <f>SUM(M4:S4)</f>
        <v>1.3817908368256313</v>
      </c>
      <c r="V4" s="3" t="s">
        <v>3</v>
      </c>
      <c r="W4">
        <f t="array" ref="W4:AD6">MMULT(L4:S6,L24:S31)</f>
        <v>0.21739130434782608</v>
      </c>
      <c r="X4">
        <v>0.43478260869565216</v>
      </c>
      <c r="Y4">
        <v>0.65217391304347827</v>
      </c>
      <c r="Z4">
        <v>0.62015503875968991</v>
      </c>
      <c r="AA4">
        <v>1.2820512820512819</v>
      </c>
      <c r="AB4">
        <v>1.0683760683760686</v>
      </c>
      <c r="AC4">
        <v>1.048951048951049</v>
      </c>
      <c r="AD4">
        <v>1.0294117647058825</v>
      </c>
    </row>
    <row r="5" spans="1:32" x14ac:dyDescent="0.25">
      <c r="A5" s="3" t="s">
        <v>4</v>
      </c>
      <c r="B5">
        <v>13</v>
      </c>
      <c r="C5">
        <v>26</v>
      </c>
      <c r="D5">
        <v>15</v>
      </c>
      <c r="E5">
        <v>11</v>
      </c>
      <c r="F5">
        <v>18</v>
      </c>
      <c r="G5">
        <v>17</v>
      </c>
      <c r="H5">
        <v>27</v>
      </c>
      <c r="I5">
        <v>20</v>
      </c>
      <c r="K5" s="3" t="s">
        <v>4</v>
      </c>
      <c r="L5">
        <v>14.130434782608695</v>
      </c>
      <c r="M5">
        <v>28.260869565217391</v>
      </c>
      <c r="N5">
        <v>16.304347826086957</v>
      </c>
      <c r="O5">
        <v>8.5271317829457356</v>
      </c>
      <c r="P5">
        <v>23.076923076923073</v>
      </c>
      <c r="Q5">
        <v>14.529914529914532</v>
      </c>
      <c r="R5">
        <v>18.881118881118883</v>
      </c>
      <c r="S5">
        <v>11.764705882352942</v>
      </c>
      <c r="T5">
        <f t="shared" ref="T5:T6" si="0">SUM(M5:S5)</f>
        <v>121.34501154455951</v>
      </c>
      <c r="V5" s="3" t="s">
        <v>4</v>
      </c>
      <c r="W5">
        <v>14.130434782608695</v>
      </c>
      <c r="X5">
        <v>42.391304347826086</v>
      </c>
      <c r="Y5">
        <v>58.695652173913047</v>
      </c>
      <c r="Z5">
        <v>50.387596899224803</v>
      </c>
      <c r="AA5">
        <v>106.41025641025641</v>
      </c>
      <c r="AB5">
        <v>85.470085470085479</v>
      </c>
      <c r="AC5">
        <v>88.811188811188813</v>
      </c>
      <c r="AD5">
        <v>86.470588235294116</v>
      </c>
    </row>
    <row r="6" spans="1:32" x14ac:dyDescent="0.25">
      <c r="A6" s="3" t="s">
        <v>5</v>
      </c>
      <c r="B6" s="1">
        <v>16.8</v>
      </c>
      <c r="C6" s="1">
        <v>16.8</v>
      </c>
      <c r="D6" s="1">
        <v>37</v>
      </c>
      <c r="E6" s="1">
        <v>24.8</v>
      </c>
      <c r="F6" s="1">
        <v>26.4</v>
      </c>
      <c r="G6" s="1">
        <v>11.6</v>
      </c>
      <c r="H6" s="1">
        <v>23.1</v>
      </c>
      <c r="I6" s="1">
        <v>30.6</v>
      </c>
      <c r="K6" s="3" t="s">
        <v>5</v>
      </c>
      <c r="L6">
        <v>18.260869565217391</v>
      </c>
      <c r="M6">
        <v>18.260869565217391</v>
      </c>
      <c r="N6">
        <v>40.217391304347821</v>
      </c>
      <c r="O6">
        <v>19.224806201550386</v>
      </c>
      <c r="P6">
        <v>33.84615384615384</v>
      </c>
      <c r="Q6">
        <v>9.9145299145299148</v>
      </c>
      <c r="R6">
        <v>16.153846153846157</v>
      </c>
      <c r="S6">
        <v>18</v>
      </c>
      <c r="T6">
        <f t="shared" si="0"/>
        <v>155.61759698564552</v>
      </c>
      <c r="V6" s="3" t="s">
        <v>5</v>
      </c>
      <c r="W6">
        <v>18.260869565217391</v>
      </c>
      <c r="X6">
        <v>36.521739130434781</v>
      </c>
      <c r="Y6">
        <v>76.739130434782595</v>
      </c>
      <c r="Z6">
        <v>73.953488372093005</v>
      </c>
      <c r="AA6">
        <v>156.15384615384613</v>
      </c>
      <c r="AB6">
        <v>114.01709401709402</v>
      </c>
      <c r="AC6">
        <v>109.44055944055944</v>
      </c>
      <c r="AD6">
        <v>110.05882352941177</v>
      </c>
    </row>
    <row r="10" spans="1:32" x14ac:dyDescent="0.25">
      <c r="V10" s="3" t="s">
        <v>3</v>
      </c>
      <c r="X10">
        <f>X4-W4</f>
        <v>0.21739130434782608</v>
      </c>
      <c r="Y10">
        <f t="shared" ref="Y10:AD12" si="1">Y4-X4</f>
        <v>0.21739130434782611</v>
      </c>
      <c r="Z10">
        <f t="shared" si="1"/>
        <v>-3.2018874283788357E-2</v>
      </c>
      <c r="AA10">
        <f t="shared" si="1"/>
        <v>0.66189624329159202</v>
      </c>
      <c r="AB10">
        <f t="shared" si="1"/>
        <v>-0.21367521367521336</v>
      </c>
      <c r="AC10">
        <f t="shared" si="1"/>
        <v>-1.9425019425019618E-2</v>
      </c>
      <c r="AD10">
        <f t="shared" si="1"/>
        <v>-1.9539284245166488E-2</v>
      </c>
      <c r="AE10">
        <f>SUM(X10:AD10)</f>
        <v>0.81202046035805631</v>
      </c>
      <c r="AF10">
        <f>AE10/T4</f>
        <v>0.58765801503178261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28.260869565217391</v>
      </c>
      <c r="Y11">
        <f t="shared" si="1"/>
        <v>16.304347826086961</v>
      </c>
      <c r="Z11">
        <f t="shared" si="1"/>
        <v>-8.3080552746882432</v>
      </c>
      <c r="AA11">
        <f t="shared" si="1"/>
        <v>56.022659511031605</v>
      </c>
      <c r="AB11">
        <f t="shared" si="1"/>
        <v>-20.94017094017093</v>
      </c>
      <c r="AC11">
        <f t="shared" si="1"/>
        <v>3.3411033411033344</v>
      </c>
      <c r="AD11">
        <f t="shared" si="1"/>
        <v>-2.3406005758946975</v>
      </c>
      <c r="AE11">
        <f t="shared" ref="AE11:AE18" si="2">SUM(X11:AD11)</f>
        <v>72.340153452685428</v>
      </c>
      <c r="AF11">
        <f t="shared" ref="AF11:AF12" si="3">AE11/T5</f>
        <v>0.59615267683353557</v>
      </c>
    </row>
    <row r="12" spans="1:32" x14ac:dyDescent="0.25">
      <c r="A12" s="3">
        <v>1</v>
      </c>
      <c r="B12" s="4">
        <f>B3</f>
        <v>0.92</v>
      </c>
      <c r="C12" s="5">
        <f>-B12</f>
        <v>-0.92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18.260869565217391</v>
      </c>
      <c r="Y12">
        <f t="shared" si="1"/>
        <v>40.217391304347814</v>
      </c>
      <c r="Z12">
        <f t="shared" si="1"/>
        <v>-2.7856420626895897</v>
      </c>
      <c r="AA12">
        <f t="shared" si="1"/>
        <v>82.200357781753127</v>
      </c>
      <c r="AB12">
        <f t="shared" si="1"/>
        <v>-42.136752136752108</v>
      </c>
      <c r="AC12">
        <f t="shared" si="1"/>
        <v>-4.5765345765345842</v>
      </c>
      <c r="AD12">
        <f t="shared" si="1"/>
        <v>0.61826408885232809</v>
      </c>
      <c r="AE12">
        <f t="shared" si="2"/>
        <v>91.797953964194392</v>
      </c>
      <c r="AF12">
        <f t="shared" si="3"/>
        <v>0.58989443187881907</v>
      </c>
    </row>
    <row r="13" spans="1:32" x14ac:dyDescent="0.25">
      <c r="A13" s="3">
        <v>2</v>
      </c>
      <c r="B13">
        <v>0</v>
      </c>
      <c r="C13" s="4">
        <f>C3</f>
        <v>0.92</v>
      </c>
      <c r="D13" s="5">
        <f>-C13</f>
        <v>-0.92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-1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0.92</v>
      </c>
      <c r="E14" s="5">
        <f>-D14</f>
        <v>-0.92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-0.71317829457364335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1.29</v>
      </c>
      <c r="F15" s="5">
        <f>-E15</f>
        <v>-1.29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0.99999999999999989</v>
      </c>
      <c r="P15">
        <v>-1.6538461538461537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0.78</v>
      </c>
      <c r="G16" s="5">
        <f>-F16</f>
        <v>-0.78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-0.66666666666666674</v>
      </c>
      <c r="R16">
        <v>0</v>
      </c>
      <c r="S16">
        <v>0</v>
      </c>
      <c r="V16" s="3" t="s">
        <v>3</v>
      </c>
      <c r="X16">
        <f t="shared" ref="X16:AD18" si="4">M4-X10</f>
        <v>0</v>
      </c>
      <c r="Y16">
        <f t="shared" si="4"/>
        <v>0</v>
      </c>
      <c r="Z16">
        <f t="shared" si="4"/>
        <v>0.18705763397371084</v>
      </c>
      <c r="AA16">
        <f t="shared" si="4"/>
        <v>-0.40548598688133564</v>
      </c>
      <c r="AB16">
        <f t="shared" si="4"/>
        <v>0.42735042735042705</v>
      </c>
      <c r="AC16">
        <f t="shared" si="4"/>
        <v>0.19425019425019446</v>
      </c>
      <c r="AD16">
        <f t="shared" si="4"/>
        <v>0.16659810777457826</v>
      </c>
      <c r="AE16">
        <f t="shared" si="2"/>
        <v>0.569770376467575</v>
      </c>
      <c r="AF16">
        <f>AE16/T4</f>
        <v>0.41234198496821739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1.17</v>
      </c>
      <c r="H17" s="5">
        <f>-G17</f>
        <v>-1.17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-0.81818181818181823</v>
      </c>
      <c r="S17">
        <v>0</v>
      </c>
      <c r="V17" s="3" t="s">
        <v>4</v>
      </c>
      <c r="X17">
        <f t="shared" si="4"/>
        <v>0</v>
      </c>
      <c r="Y17">
        <f t="shared" si="4"/>
        <v>0</v>
      </c>
      <c r="Z17">
        <f t="shared" si="4"/>
        <v>16.835187057633981</v>
      </c>
      <c r="AA17">
        <f t="shared" si="4"/>
        <v>-32.945736434108532</v>
      </c>
      <c r="AB17">
        <f t="shared" si="4"/>
        <v>35.470085470085465</v>
      </c>
      <c r="AC17">
        <f t="shared" si="4"/>
        <v>15.540015540015549</v>
      </c>
      <c r="AD17">
        <f t="shared" si="4"/>
        <v>14.10530645824764</v>
      </c>
      <c r="AE17">
        <f t="shared" si="2"/>
        <v>49.004858091874098</v>
      </c>
      <c r="AF17">
        <f t="shared" ref="AF17:AF18" si="5">AE17/T5</f>
        <v>0.40384732316646454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1.43</v>
      </c>
      <c r="I18" s="5">
        <f>-H18</f>
        <v>-1.43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-0.8411764705882353</v>
      </c>
      <c r="V18" s="3" t="s">
        <v>5</v>
      </c>
      <c r="X18">
        <f t="shared" si="4"/>
        <v>0</v>
      </c>
      <c r="Y18">
        <f t="shared" si="4"/>
        <v>0</v>
      </c>
      <c r="Z18">
        <f t="shared" si="4"/>
        <v>22.010448264239976</v>
      </c>
      <c r="AA18">
        <f t="shared" si="4"/>
        <v>-48.354203935599287</v>
      </c>
      <c r="AB18">
        <f t="shared" si="4"/>
        <v>52.051282051282023</v>
      </c>
      <c r="AC18">
        <f t="shared" si="4"/>
        <v>20.730380730380741</v>
      </c>
      <c r="AD18">
        <f t="shared" si="4"/>
        <v>17.381735911147672</v>
      </c>
      <c r="AE18">
        <f t="shared" si="2"/>
        <v>63.819643021451128</v>
      </c>
      <c r="AF18">
        <f t="shared" si="5"/>
        <v>0.41010556812118093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1.7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1.0869565217391304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</v>
      </c>
      <c r="N24">
        <v>1</v>
      </c>
      <c r="O24">
        <v>0.71317829457364335</v>
      </c>
      <c r="P24">
        <v>1.1794871794871795</v>
      </c>
      <c r="Q24">
        <v>0.78632478632478642</v>
      </c>
      <c r="R24">
        <v>0.64335664335664344</v>
      </c>
      <c r="S24">
        <v>0.54117647058823526</v>
      </c>
    </row>
    <row r="25" spans="1:32" x14ac:dyDescent="0.25">
      <c r="A25">
        <v>2</v>
      </c>
      <c r="B25">
        <v>0</v>
      </c>
      <c r="C25">
        <f>1/C3</f>
        <v>1.0869565217391304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1</v>
      </c>
      <c r="O25">
        <v>0.71317829457364335</v>
      </c>
      <c r="P25">
        <v>1.1794871794871795</v>
      </c>
      <c r="Q25">
        <v>0.78632478632478642</v>
      </c>
      <c r="R25">
        <v>0.64335664335664344</v>
      </c>
      <c r="S25">
        <v>0.54117647058823526</v>
      </c>
    </row>
    <row r="26" spans="1:32" x14ac:dyDescent="0.25">
      <c r="A26">
        <v>3</v>
      </c>
      <c r="B26">
        <v>0</v>
      </c>
      <c r="C26">
        <v>0</v>
      </c>
      <c r="D26">
        <f>1/D3</f>
        <v>1.0869565217391304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0.71317829457364335</v>
      </c>
      <c r="P26">
        <v>1.1794871794871795</v>
      </c>
      <c r="Q26">
        <v>0.78632478632478642</v>
      </c>
      <c r="R26">
        <v>0.64335664335664344</v>
      </c>
      <c r="S26">
        <v>0.54117647058823526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0.77519379844961234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1.653846153846154</v>
      </c>
      <c r="Q27">
        <v>1.1025641025641029</v>
      </c>
      <c r="R27">
        <v>0.9020979020979023</v>
      </c>
      <c r="S27">
        <v>0.75882352941176479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1.2820512820512819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0.66666666666666674</v>
      </c>
      <c r="R28">
        <v>0.54545454545454553</v>
      </c>
      <c r="S28">
        <v>0.45882352941176474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0.85470085470085477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0.81818181818181823</v>
      </c>
      <c r="S29">
        <v>0.68823529411764706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0.69930069930069938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0.8411764705882353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0.58823529411764708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50AC7-AB84-4EFC-A1DC-6A9E165306D7}">
  <sheetPr codeName="Planilha29"/>
  <dimension ref="A1:AF31"/>
  <sheetViews>
    <sheetView workbookViewId="0">
      <selection activeCell="I8" sqref="I8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13</v>
      </c>
      <c r="C2">
        <v>13</v>
      </c>
      <c r="D2">
        <v>13</v>
      </c>
      <c r="E2">
        <v>13</v>
      </c>
      <c r="F2">
        <v>13</v>
      </c>
      <c r="G2">
        <v>13</v>
      </c>
      <c r="H2">
        <v>13</v>
      </c>
      <c r="I2">
        <v>13</v>
      </c>
    </row>
    <row r="3" spans="1:32" x14ac:dyDescent="0.25">
      <c r="A3" s="3" t="s">
        <v>2</v>
      </c>
      <c r="B3" s="1">
        <v>3.91</v>
      </c>
      <c r="C3" s="1">
        <v>2.85</v>
      </c>
      <c r="D3" s="1">
        <v>3.96</v>
      </c>
      <c r="E3" s="1">
        <v>3.45</v>
      </c>
      <c r="F3" s="1">
        <v>3.04</v>
      </c>
      <c r="G3" s="1">
        <v>3.5</v>
      </c>
      <c r="H3" s="1">
        <v>3.65</v>
      </c>
      <c r="I3" s="1">
        <v>4.74</v>
      </c>
      <c r="K3" s="3"/>
    </row>
    <row r="4" spans="1:32" x14ac:dyDescent="0.25">
      <c r="A4" s="3" t="s">
        <v>3</v>
      </c>
      <c r="B4" s="1">
        <v>1.25</v>
      </c>
      <c r="C4" s="1">
        <v>1.25</v>
      </c>
      <c r="D4" s="1">
        <v>1.25</v>
      </c>
      <c r="E4" s="1">
        <v>1.25</v>
      </c>
      <c r="F4" s="1">
        <v>1.25</v>
      </c>
      <c r="G4" s="1">
        <v>1.25</v>
      </c>
      <c r="H4" s="1">
        <v>1.25</v>
      </c>
      <c r="I4" s="1">
        <v>1.25</v>
      </c>
      <c r="K4" s="3" t="s">
        <v>3</v>
      </c>
      <c r="L4">
        <f t="array" ref="L4:S6">MMULT(B4:I6,B24:I31)</f>
        <v>0.31969309462915602</v>
      </c>
      <c r="M4">
        <v>0.43859649122807015</v>
      </c>
      <c r="N4">
        <v>0.31565656565656569</v>
      </c>
      <c r="O4">
        <v>0.36231884057971014</v>
      </c>
      <c r="P4">
        <v>0.41118421052631582</v>
      </c>
      <c r="Q4">
        <v>0.3571428571428571</v>
      </c>
      <c r="R4">
        <v>0.34246575342465752</v>
      </c>
      <c r="S4">
        <v>0.26371308016877637</v>
      </c>
      <c r="T4">
        <f>SUM(M4:S4)</f>
        <v>2.4910777987269528</v>
      </c>
      <c r="V4" s="3" t="s">
        <v>3</v>
      </c>
      <c r="W4">
        <f t="array" ref="W4:AD6">MMULT(L4:S6,L24:S31)</f>
        <v>0.31969309462915602</v>
      </c>
      <c r="X4">
        <v>0.87719298245614041</v>
      </c>
      <c r="Y4">
        <v>0.94696969696969702</v>
      </c>
      <c r="Z4">
        <v>1.4492753623188406</v>
      </c>
      <c r="AA4">
        <v>2.0559210526315792</v>
      </c>
      <c r="AB4">
        <v>2.1428571428571428</v>
      </c>
      <c r="AC4">
        <v>2.397260273972603</v>
      </c>
      <c r="AD4">
        <v>2.109704641350211</v>
      </c>
    </row>
    <row r="5" spans="1:32" x14ac:dyDescent="0.25">
      <c r="A5" s="3" t="s">
        <v>4</v>
      </c>
      <c r="B5">
        <v>80</v>
      </c>
      <c r="C5">
        <v>80</v>
      </c>
      <c r="D5">
        <v>82</v>
      </c>
      <c r="E5">
        <v>111</v>
      </c>
      <c r="F5">
        <v>85</v>
      </c>
      <c r="G5">
        <v>87</v>
      </c>
      <c r="H5">
        <v>54</v>
      </c>
      <c r="I5">
        <v>76</v>
      </c>
      <c r="K5" s="3" t="s">
        <v>4</v>
      </c>
      <c r="L5">
        <v>20.460358056265985</v>
      </c>
      <c r="M5">
        <v>28.07017543859649</v>
      </c>
      <c r="N5">
        <v>20.707070707070709</v>
      </c>
      <c r="O5">
        <v>32.173913043478265</v>
      </c>
      <c r="P5">
        <v>27.960526315789476</v>
      </c>
      <c r="Q5">
        <v>24.857142857142854</v>
      </c>
      <c r="R5">
        <v>14.794520547945204</v>
      </c>
      <c r="S5">
        <v>16.033755274261601</v>
      </c>
      <c r="T5">
        <f t="shared" ref="T5:T6" si="0">SUM(M5:S5)</f>
        <v>164.59710418428463</v>
      </c>
      <c r="V5" s="3" t="s">
        <v>4</v>
      </c>
      <c r="W5">
        <v>20.460358056265985</v>
      </c>
      <c r="X5">
        <v>56.140350877192986</v>
      </c>
      <c r="Y5">
        <v>61.111111111111114</v>
      </c>
      <c r="Z5">
        <v>102.31884057971016</v>
      </c>
      <c r="AA5">
        <v>144.07894736842107</v>
      </c>
      <c r="AB5">
        <v>150</v>
      </c>
      <c r="AC5">
        <v>158.63013698630138</v>
      </c>
      <c r="AD5">
        <v>138.18565400843883</v>
      </c>
    </row>
    <row r="6" spans="1:32" x14ac:dyDescent="0.25">
      <c r="A6" s="3" t="s">
        <v>5</v>
      </c>
      <c r="B6" s="1">
        <v>66</v>
      </c>
      <c r="C6" s="1">
        <v>70.5</v>
      </c>
      <c r="D6" s="1">
        <v>73.5</v>
      </c>
      <c r="E6" s="1">
        <v>81</v>
      </c>
      <c r="F6" s="1">
        <v>147</v>
      </c>
      <c r="G6" s="1">
        <v>69.400000000000006</v>
      </c>
      <c r="H6" s="1">
        <v>135.5</v>
      </c>
      <c r="I6" s="1">
        <v>129.6</v>
      </c>
      <c r="K6" s="3" t="s">
        <v>5</v>
      </c>
      <c r="L6">
        <v>16.879795396419439</v>
      </c>
      <c r="M6">
        <v>24.736842105263158</v>
      </c>
      <c r="N6">
        <v>18.560606060606062</v>
      </c>
      <c r="O6">
        <v>23.478260869565219</v>
      </c>
      <c r="P6">
        <v>48.35526315789474</v>
      </c>
      <c r="Q6">
        <v>19.828571428571429</v>
      </c>
      <c r="R6">
        <v>37.123287671232873</v>
      </c>
      <c r="S6">
        <v>27.341772151898731</v>
      </c>
      <c r="T6">
        <f t="shared" si="0"/>
        <v>199.4246034450322</v>
      </c>
      <c r="V6" s="3" t="s">
        <v>5</v>
      </c>
      <c r="W6">
        <v>16.879795396419439</v>
      </c>
      <c r="X6">
        <v>47.894736842105267</v>
      </c>
      <c r="Y6">
        <v>53.030303030303038</v>
      </c>
      <c r="Z6">
        <v>84.34782608695653</v>
      </c>
      <c r="AA6">
        <v>144.07894736842107</v>
      </c>
      <c r="AB6">
        <v>144.97142857142856</v>
      </c>
      <c r="AC6">
        <v>176.13698630136986</v>
      </c>
      <c r="AD6">
        <v>162.97468354430379</v>
      </c>
    </row>
    <row r="10" spans="1:32" x14ac:dyDescent="0.25">
      <c r="V10" s="3" t="s">
        <v>3</v>
      </c>
      <c r="X10">
        <f>X4-W4</f>
        <v>0.55749988782698434</v>
      </c>
      <c r="Y10">
        <f t="shared" ref="Y10:AD12" si="1">Y4-X4</f>
        <v>6.9776714513556604E-2</v>
      </c>
      <c r="Z10">
        <f t="shared" si="1"/>
        <v>0.50230566534914356</v>
      </c>
      <c r="AA10">
        <f t="shared" si="1"/>
        <v>0.60664569031273863</v>
      </c>
      <c r="AB10">
        <f t="shared" si="1"/>
        <v>8.6936090225563589E-2</v>
      </c>
      <c r="AC10">
        <f t="shared" si="1"/>
        <v>0.2544031311154602</v>
      </c>
      <c r="AD10">
        <f t="shared" si="1"/>
        <v>-0.28755563262239203</v>
      </c>
      <c r="AE10">
        <f>SUM(X10:AD10)</f>
        <v>1.7900115467210549</v>
      </c>
      <c r="AF10">
        <f>AE10/T4</f>
        <v>0.71856910596522805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35.679992820926998</v>
      </c>
      <c r="Y11">
        <f t="shared" si="1"/>
        <v>4.9707602339181278</v>
      </c>
      <c r="Z11">
        <f t="shared" si="1"/>
        <v>41.207729468599041</v>
      </c>
      <c r="AA11">
        <f t="shared" si="1"/>
        <v>41.760106788710914</v>
      </c>
      <c r="AB11">
        <f t="shared" si="1"/>
        <v>5.9210526315789309</v>
      </c>
      <c r="AC11">
        <f t="shared" si="1"/>
        <v>8.6301369863013804</v>
      </c>
      <c r="AD11">
        <f t="shared" si="1"/>
        <v>-20.444482977862549</v>
      </c>
      <c r="AE11">
        <f t="shared" ref="AE11:AE18" si="2">SUM(X11:AD11)</f>
        <v>117.72529595217284</v>
      </c>
      <c r="AF11">
        <f t="shared" ref="AF11:AF12" si="3">AE11/T5</f>
        <v>0.71523309316770467</v>
      </c>
    </row>
    <row r="12" spans="1:32" x14ac:dyDescent="0.25">
      <c r="A12" s="3">
        <v>1</v>
      </c>
      <c r="B12" s="4">
        <f>B3</f>
        <v>3.91</v>
      </c>
      <c r="C12" s="5">
        <f>-B12</f>
        <v>-3.91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-1.3719298245614036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31.014941445685828</v>
      </c>
      <c r="Y12">
        <f t="shared" si="1"/>
        <v>5.135566188197771</v>
      </c>
      <c r="Z12">
        <f t="shared" si="1"/>
        <v>31.317523056653492</v>
      </c>
      <c r="AA12">
        <f t="shared" si="1"/>
        <v>59.731121281464539</v>
      </c>
      <c r="AB12">
        <f t="shared" si="1"/>
        <v>0.89248120300749179</v>
      </c>
      <c r="AC12">
        <f t="shared" si="1"/>
        <v>31.165557729941298</v>
      </c>
      <c r="AD12">
        <f t="shared" si="1"/>
        <v>-13.162302757066072</v>
      </c>
      <c r="AE12">
        <f t="shared" si="2"/>
        <v>146.09488814788435</v>
      </c>
      <c r="AF12">
        <f t="shared" si="3"/>
        <v>0.73258206672654991</v>
      </c>
    </row>
    <row r="13" spans="1:32" x14ac:dyDescent="0.25">
      <c r="A13" s="3">
        <v>2</v>
      </c>
      <c r="B13">
        <v>0</v>
      </c>
      <c r="C13" s="4">
        <f>C3</f>
        <v>2.85</v>
      </c>
      <c r="D13" s="5">
        <f>-C13</f>
        <v>-2.85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-0.71969696969696972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3.96</v>
      </c>
      <c r="E14" s="5">
        <f>-D14</f>
        <v>-3.96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-1.1478260869565218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3.45</v>
      </c>
      <c r="F15" s="5">
        <f>-E15</f>
        <v>-3.45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-1.1348684210526316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3.04</v>
      </c>
      <c r="G16" s="5">
        <f>-F16</f>
        <v>-3.04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-0.86857142857142855</v>
      </c>
      <c r="R16">
        <v>0</v>
      </c>
      <c r="S16">
        <v>0</v>
      </c>
      <c r="V16" s="3" t="s">
        <v>3</v>
      </c>
      <c r="X16">
        <f t="shared" ref="X16:AD18" si="4">M4-X10</f>
        <v>-0.11890339659891419</v>
      </c>
      <c r="Y16">
        <f t="shared" si="4"/>
        <v>0.24587985114300909</v>
      </c>
      <c r="Z16">
        <f t="shared" si="4"/>
        <v>-0.13998682476943342</v>
      </c>
      <c r="AA16">
        <f t="shared" si="4"/>
        <v>-0.19546147978642281</v>
      </c>
      <c r="AB16">
        <f t="shared" si="4"/>
        <v>0.27020676691729351</v>
      </c>
      <c r="AC16">
        <f t="shared" si="4"/>
        <v>8.8062622309197314E-2</v>
      </c>
      <c r="AD16">
        <f t="shared" si="4"/>
        <v>0.5512687127911684</v>
      </c>
      <c r="AE16">
        <f t="shared" si="2"/>
        <v>0.70106625200589789</v>
      </c>
      <c r="AF16">
        <f>AE16/T4</f>
        <v>0.28143089403477189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3.5</v>
      </c>
      <c r="H17" s="5">
        <f>-G17</f>
        <v>-3.5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-0.95890410958904104</v>
      </c>
      <c r="S17">
        <v>0</v>
      </c>
      <c r="V17" s="3" t="s">
        <v>4</v>
      </c>
      <c r="X17">
        <f t="shared" si="4"/>
        <v>-7.6098173823305082</v>
      </c>
      <c r="Y17">
        <f t="shared" si="4"/>
        <v>15.736310473152582</v>
      </c>
      <c r="Z17">
        <f t="shared" si="4"/>
        <v>-9.0338164251207758</v>
      </c>
      <c r="AA17">
        <f t="shared" si="4"/>
        <v>-13.799580472921438</v>
      </c>
      <c r="AB17">
        <f t="shared" si="4"/>
        <v>18.936090225563923</v>
      </c>
      <c r="AC17">
        <f t="shared" si="4"/>
        <v>6.1643835616438238</v>
      </c>
      <c r="AD17">
        <f t="shared" si="4"/>
        <v>36.47823825212415</v>
      </c>
      <c r="AE17">
        <f t="shared" si="2"/>
        <v>46.871808232111761</v>
      </c>
      <c r="AF17">
        <f t="shared" ref="AF17:AF18" si="5">AE17/T5</f>
        <v>0.28476690683229516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3.65</v>
      </c>
      <c r="I18" s="5">
        <f>-H18</f>
        <v>-3.65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0.99999999999999989</v>
      </c>
      <c r="S18">
        <v>-0.77004219409282693</v>
      </c>
      <c r="V18" s="3" t="s">
        <v>5</v>
      </c>
      <c r="X18">
        <f t="shared" si="4"/>
        <v>-6.2780993404226706</v>
      </c>
      <c r="Y18">
        <f t="shared" si="4"/>
        <v>13.425039872408291</v>
      </c>
      <c r="Z18">
        <f t="shared" si="4"/>
        <v>-7.8392621870882735</v>
      </c>
      <c r="AA18">
        <f t="shared" si="4"/>
        <v>-11.375858123569799</v>
      </c>
      <c r="AB18">
        <f t="shared" si="4"/>
        <v>18.936090225563937</v>
      </c>
      <c r="AC18">
        <f t="shared" si="4"/>
        <v>5.957729941291575</v>
      </c>
      <c r="AD18">
        <f t="shared" si="4"/>
        <v>40.504074908964803</v>
      </c>
      <c r="AE18">
        <f t="shared" si="2"/>
        <v>53.329715297147864</v>
      </c>
      <c r="AF18">
        <f t="shared" si="5"/>
        <v>0.26741793327345009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4.74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0.99999999999999989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0.25575447570332482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1.3719298245614036</v>
      </c>
      <c r="N24">
        <v>0.98737373737373746</v>
      </c>
      <c r="O24">
        <v>1.1333333333333333</v>
      </c>
      <c r="P24">
        <v>1.2861842105263159</v>
      </c>
      <c r="Q24">
        <v>1.1171428571428572</v>
      </c>
      <c r="R24">
        <v>1.0712328767123289</v>
      </c>
      <c r="S24">
        <v>0.82489451476793252</v>
      </c>
    </row>
    <row r="25" spans="1:32" x14ac:dyDescent="0.25">
      <c r="A25">
        <v>2</v>
      </c>
      <c r="B25">
        <v>0</v>
      </c>
      <c r="C25">
        <f>1/C3</f>
        <v>0.35087719298245612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0.71969696969696972</v>
      </c>
      <c r="O25">
        <v>0.82608695652173914</v>
      </c>
      <c r="P25">
        <v>0.93750000000000011</v>
      </c>
      <c r="Q25">
        <v>0.81428571428571428</v>
      </c>
      <c r="R25">
        <v>0.78082191780821919</v>
      </c>
      <c r="S25">
        <v>0.60126582278481011</v>
      </c>
    </row>
    <row r="26" spans="1:32" x14ac:dyDescent="0.25">
      <c r="A26">
        <v>3</v>
      </c>
      <c r="B26">
        <v>0</v>
      </c>
      <c r="C26">
        <v>0</v>
      </c>
      <c r="D26">
        <f>1/D3</f>
        <v>0.25252525252525254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1.1478260869565218</v>
      </c>
      <c r="P26">
        <v>1.3026315789473686</v>
      </c>
      <c r="Q26">
        <v>1.1314285714285715</v>
      </c>
      <c r="R26">
        <v>1.0849315068493151</v>
      </c>
      <c r="S26">
        <v>0.83544303797468356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0.28985507246376813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1.1348684210526316</v>
      </c>
      <c r="Q27">
        <v>0.98571428571428577</v>
      </c>
      <c r="R27">
        <v>0.94520547945205469</v>
      </c>
      <c r="S27">
        <v>0.72784810126582278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0.32894736842105265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0.86857142857142855</v>
      </c>
      <c r="R28">
        <v>0.83287671232876703</v>
      </c>
      <c r="S28">
        <v>0.64135021097046407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0.2857142857142857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0.95890410958904104</v>
      </c>
      <c r="S29">
        <v>0.73839662447257381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0.27397260273972601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0.77004219409282704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0.21097046413502107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951BD-D5F4-41FF-A81B-20782D56AB8A}">
  <sheetPr codeName="Planilha30"/>
  <dimension ref="A1:AF31"/>
  <sheetViews>
    <sheetView workbookViewId="0">
      <selection activeCell="I8" sqref="I8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14</v>
      </c>
      <c r="C2">
        <v>14</v>
      </c>
      <c r="D2">
        <v>14</v>
      </c>
      <c r="E2">
        <v>14</v>
      </c>
      <c r="F2">
        <v>14</v>
      </c>
      <c r="G2">
        <v>14</v>
      </c>
      <c r="H2">
        <v>14</v>
      </c>
      <c r="I2">
        <v>14</v>
      </c>
    </row>
    <row r="3" spans="1:32" x14ac:dyDescent="0.25">
      <c r="A3" s="3" t="s">
        <v>2</v>
      </c>
      <c r="B3" s="1">
        <v>7.45</v>
      </c>
      <c r="C3" s="1">
        <v>6.3</v>
      </c>
      <c r="D3" s="1">
        <v>6.39</v>
      </c>
      <c r="E3" s="1">
        <v>5.98</v>
      </c>
      <c r="F3" s="1">
        <v>5.29</v>
      </c>
      <c r="G3" s="1">
        <v>5.2</v>
      </c>
      <c r="H3" s="1">
        <v>5.0599999999999996</v>
      </c>
      <c r="I3" s="1">
        <v>4.88</v>
      </c>
      <c r="K3" s="3"/>
    </row>
    <row r="4" spans="1:32" x14ac:dyDescent="0.25">
      <c r="A4" s="3" t="s">
        <v>3</v>
      </c>
      <c r="B4" s="1">
        <v>3</v>
      </c>
      <c r="C4" s="1">
        <v>3</v>
      </c>
      <c r="D4" s="1">
        <v>3</v>
      </c>
      <c r="E4" s="1">
        <v>1.8</v>
      </c>
      <c r="F4" s="1">
        <v>1.8</v>
      </c>
      <c r="G4" s="1">
        <v>1.6</v>
      </c>
      <c r="H4" s="1">
        <v>1.4</v>
      </c>
      <c r="I4" s="1">
        <v>1.4</v>
      </c>
      <c r="K4" s="3" t="s">
        <v>3</v>
      </c>
      <c r="L4">
        <f t="array" ref="L4:S6">MMULT(B4:I6,B24:I31)</f>
        <v>0.40268456375838924</v>
      </c>
      <c r="M4">
        <v>0.47619047619047616</v>
      </c>
      <c r="N4">
        <v>0.46948356807511737</v>
      </c>
      <c r="O4">
        <v>0.30100334448160537</v>
      </c>
      <c r="P4">
        <v>0.3402646502835539</v>
      </c>
      <c r="Q4">
        <v>0.30769230769230771</v>
      </c>
      <c r="R4">
        <v>0.27667984189723321</v>
      </c>
      <c r="S4">
        <v>0.28688524590163933</v>
      </c>
      <c r="T4">
        <f>SUM(M4:S4)</f>
        <v>2.4581994345219331</v>
      </c>
      <c r="V4" s="3" t="s">
        <v>3</v>
      </c>
      <c r="W4">
        <f t="array" ref="W4:AD6">MMULT(L4:S6,L24:S31)</f>
        <v>0.40268456375838924</v>
      </c>
      <c r="X4">
        <v>0.95238095238095233</v>
      </c>
      <c r="Y4">
        <v>1.4084507042253522</v>
      </c>
      <c r="Z4">
        <v>1.8060200668896322</v>
      </c>
      <c r="AA4">
        <v>2.3818525519848777</v>
      </c>
      <c r="AB4">
        <v>2.7307692307692308</v>
      </c>
      <c r="AC4">
        <v>3.0830039525691704</v>
      </c>
      <c r="AD4">
        <v>3.4836065573770498</v>
      </c>
    </row>
    <row r="5" spans="1:32" x14ac:dyDescent="0.25">
      <c r="A5" s="3" t="s">
        <v>4</v>
      </c>
      <c r="B5">
        <v>155</v>
      </c>
      <c r="C5">
        <v>123</v>
      </c>
      <c r="D5">
        <v>96</v>
      </c>
      <c r="E5">
        <v>114</v>
      </c>
      <c r="F5">
        <v>83</v>
      </c>
      <c r="G5">
        <v>89</v>
      </c>
      <c r="H5">
        <v>63</v>
      </c>
      <c r="I5">
        <v>70</v>
      </c>
      <c r="K5" s="3" t="s">
        <v>4</v>
      </c>
      <c r="L5">
        <v>20.80536912751678</v>
      </c>
      <c r="M5">
        <v>19.523809523809522</v>
      </c>
      <c r="N5">
        <v>15.023474178403756</v>
      </c>
      <c r="O5">
        <v>19.063545150501671</v>
      </c>
      <c r="P5">
        <v>15.689981096408317</v>
      </c>
      <c r="Q5">
        <v>17.115384615384613</v>
      </c>
      <c r="R5">
        <v>12.450592885375496</v>
      </c>
      <c r="S5">
        <v>14.344262295081968</v>
      </c>
      <c r="T5">
        <f t="shared" ref="T5:T6" si="0">SUM(M5:S5)</f>
        <v>113.21104974496535</v>
      </c>
      <c r="V5" s="3" t="s">
        <v>4</v>
      </c>
      <c r="W5">
        <v>20.80536912751678</v>
      </c>
      <c r="X5">
        <v>44.126984126984127</v>
      </c>
      <c r="Y5">
        <v>58.528951486697977</v>
      </c>
      <c r="Z5">
        <v>81.605351170568568</v>
      </c>
      <c r="AA5">
        <v>107.93950850661628</v>
      </c>
      <c r="AB5">
        <v>126.92307692307693</v>
      </c>
      <c r="AC5">
        <v>142.88537549407116</v>
      </c>
      <c r="AD5">
        <v>162.50000000000003</v>
      </c>
    </row>
    <row r="6" spans="1:32" x14ac:dyDescent="0.25">
      <c r="A6" s="3" t="s">
        <v>5</v>
      </c>
      <c r="B6" s="1">
        <v>135</v>
      </c>
      <c r="C6" s="1">
        <v>156.69999999999999</v>
      </c>
      <c r="D6" s="1">
        <v>121.5</v>
      </c>
      <c r="E6" s="1">
        <v>111</v>
      </c>
      <c r="F6" s="1">
        <v>97.5</v>
      </c>
      <c r="G6" s="1">
        <v>130</v>
      </c>
      <c r="H6" s="1">
        <v>101.8</v>
      </c>
      <c r="I6" s="1">
        <v>121.6</v>
      </c>
      <c r="K6" s="3" t="s">
        <v>5</v>
      </c>
      <c r="L6">
        <v>18.120805369127517</v>
      </c>
      <c r="M6">
        <v>24.87301587301587</v>
      </c>
      <c r="N6">
        <v>19.014084507042256</v>
      </c>
      <c r="O6">
        <v>18.561872909698998</v>
      </c>
      <c r="P6">
        <v>18.43100189035917</v>
      </c>
      <c r="Q6">
        <v>24.999999999999996</v>
      </c>
      <c r="R6">
        <v>20.118577075098816</v>
      </c>
      <c r="S6">
        <v>24.918032786885245</v>
      </c>
      <c r="T6">
        <f t="shared" si="0"/>
        <v>150.91658504210037</v>
      </c>
      <c r="V6" s="3" t="s">
        <v>5</v>
      </c>
      <c r="W6">
        <v>18.120805369127517</v>
      </c>
      <c r="X6">
        <v>46.301587301587304</v>
      </c>
      <c r="Y6">
        <v>64.663536776212837</v>
      </c>
      <c r="Z6">
        <v>87.658862876254176</v>
      </c>
      <c r="AA6">
        <v>117.52362948960304</v>
      </c>
      <c r="AB6">
        <v>144.55769230769232</v>
      </c>
      <c r="AC6">
        <v>168.67588932806325</v>
      </c>
      <c r="AD6">
        <v>199.81557377049182</v>
      </c>
    </row>
    <row r="10" spans="1:32" x14ac:dyDescent="0.25">
      <c r="V10" s="3" t="s">
        <v>3</v>
      </c>
      <c r="X10">
        <f>X4-W4</f>
        <v>0.54969638862256309</v>
      </c>
      <c r="Y10">
        <f t="shared" ref="Y10:AD12" si="1">Y4-X4</f>
        <v>0.45606975184439991</v>
      </c>
      <c r="Z10">
        <f t="shared" si="1"/>
        <v>0.39756936266428</v>
      </c>
      <c r="AA10">
        <f t="shared" si="1"/>
        <v>0.57583248509524543</v>
      </c>
      <c r="AB10">
        <f t="shared" si="1"/>
        <v>0.34891667878435317</v>
      </c>
      <c r="AC10">
        <f t="shared" si="1"/>
        <v>0.35223472179993953</v>
      </c>
      <c r="AD10">
        <f t="shared" si="1"/>
        <v>0.40060260480787946</v>
      </c>
      <c r="AE10">
        <f>SUM(X10:AD10)</f>
        <v>3.0809219936186607</v>
      </c>
      <c r="AF10">
        <f>AE10/T4</f>
        <v>1.2533246694110618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23.321614999467347</v>
      </c>
      <c r="Y11">
        <f t="shared" si="1"/>
        <v>14.401967359713851</v>
      </c>
      <c r="Z11">
        <f t="shared" si="1"/>
        <v>23.076399683870591</v>
      </c>
      <c r="AA11">
        <f t="shared" si="1"/>
        <v>26.33415733604771</v>
      </c>
      <c r="AB11">
        <f t="shared" si="1"/>
        <v>18.983568416460656</v>
      </c>
      <c r="AC11">
        <f t="shared" si="1"/>
        <v>15.962298570994221</v>
      </c>
      <c r="AD11">
        <f t="shared" si="1"/>
        <v>19.614624505928873</v>
      </c>
      <c r="AE11">
        <f t="shared" ref="AE11:AE18" si="2">SUM(X11:AD11)</f>
        <v>141.69463087248323</v>
      </c>
      <c r="AF11">
        <f t="shared" ref="AF11:AF12" si="3">AE11/T5</f>
        <v>1.2515971823570569</v>
      </c>
    </row>
    <row r="12" spans="1:32" x14ac:dyDescent="0.25">
      <c r="A12" s="3">
        <v>1</v>
      </c>
      <c r="B12" s="4">
        <f>B3</f>
        <v>7.45</v>
      </c>
      <c r="C12" s="5">
        <f>-B12</f>
        <v>-7.45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-1.1825396825396826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28.180781932459787</v>
      </c>
      <c r="Y12">
        <f t="shared" si="1"/>
        <v>18.361949474625533</v>
      </c>
      <c r="Z12">
        <f t="shared" si="1"/>
        <v>22.995326100041339</v>
      </c>
      <c r="AA12">
        <f t="shared" si="1"/>
        <v>29.864766613348863</v>
      </c>
      <c r="AB12">
        <f t="shared" si="1"/>
        <v>27.034062818089282</v>
      </c>
      <c r="AC12">
        <f t="shared" si="1"/>
        <v>24.118197020370928</v>
      </c>
      <c r="AD12">
        <f t="shared" si="1"/>
        <v>31.139684442428575</v>
      </c>
      <c r="AE12">
        <f t="shared" si="2"/>
        <v>181.69476840136431</v>
      </c>
      <c r="AF12">
        <f t="shared" si="3"/>
        <v>1.203941689713413</v>
      </c>
    </row>
    <row r="13" spans="1:32" x14ac:dyDescent="0.25">
      <c r="A13" s="3">
        <v>2</v>
      </c>
      <c r="B13">
        <v>0</v>
      </c>
      <c r="C13" s="4">
        <f>C3</f>
        <v>6.3</v>
      </c>
      <c r="D13" s="5">
        <f>-C13</f>
        <v>-6.3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0.99999999999999989</v>
      </c>
      <c r="N13">
        <v>-0.9859154929577465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6.39</v>
      </c>
      <c r="E14" s="5">
        <f>-D14</f>
        <v>-6.39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-1.0685618729096988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5.98</v>
      </c>
      <c r="F15" s="5">
        <f>-E15</f>
        <v>-5.98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-1.1304347826086958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5.29</v>
      </c>
      <c r="G16" s="5">
        <f>-F16</f>
        <v>-5.29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-1.0173076923076922</v>
      </c>
      <c r="R16">
        <v>0</v>
      </c>
      <c r="S16">
        <v>0</v>
      </c>
      <c r="V16" s="3" t="s">
        <v>3</v>
      </c>
      <c r="X16">
        <f t="shared" ref="X16:AD18" si="4">M4-X10</f>
        <v>-7.3505912432086928E-2</v>
      </c>
      <c r="Y16">
        <f t="shared" si="4"/>
        <v>1.3413816230717468E-2</v>
      </c>
      <c r="Z16">
        <f t="shared" si="4"/>
        <v>-9.6566018182674629E-2</v>
      </c>
      <c r="AA16">
        <f t="shared" si="4"/>
        <v>-0.23556783481169152</v>
      </c>
      <c r="AB16">
        <f t="shared" si="4"/>
        <v>-4.1224371092045464E-2</v>
      </c>
      <c r="AC16">
        <f t="shared" si="4"/>
        <v>-7.5554879902706318E-2</v>
      </c>
      <c r="AD16">
        <f t="shared" si="4"/>
        <v>-0.11371735890624013</v>
      </c>
      <c r="AE16">
        <f t="shared" si="2"/>
        <v>-0.62272255909672758</v>
      </c>
      <c r="AF16">
        <f>AE16/T4</f>
        <v>-0.25332466941106174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5.2</v>
      </c>
      <c r="H17" s="5">
        <f>-G17</f>
        <v>-5.2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-1.0276679841897234</v>
      </c>
      <c r="S17">
        <v>0</v>
      </c>
      <c r="V17" s="3" t="s">
        <v>4</v>
      </c>
      <c r="X17">
        <f t="shared" si="4"/>
        <v>-3.7978054756578246</v>
      </c>
      <c r="Y17">
        <f t="shared" si="4"/>
        <v>0.62150681868990532</v>
      </c>
      <c r="Z17">
        <f t="shared" si="4"/>
        <v>-4.0128545333689196</v>
      </c>
      <c r="AA17">
        <f t="shared" si="4"/>
        <v>-10.644176239639393</v>
      </c>
      <c r="AB17">
        <f t="shared" si="4"/>
        <v>-1.868183801076043</v>
      </c>
      <c r="AC17">
        <f t="shared" si="4"/>
        <v>-3.5117056856187254</v>
      </c>
      <c r="AD17">
        <f t="shared" si="4"/>
        <v>-5.2703622108469048</v>
      </c>
      <c r="AE17">
        <f t="shared" si="2"/>
        <v>-28.483581127517905</v>
      </c>
      <c r="AF17">
        <f t="shared" ref="AF17:AF18" si="5">AE17/T5</f>
        <v>-0.25159718235705703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5.0599999999999996</v>
      </c>
      <c r="I18" s="5">
        <f>-H18</f>
        <v>-5.0599999999999996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-1.0368852459016393</v>
      </c>
      <c r="V18" s="3" t="s">
        <v>5</v>
      </c>
      <c r="X18">
        <f t="shared" si="4"/>
        <v>-3.3077660594439173</v>
      </c>
      <c r="Y18">
        <f t="shared" si="4"/>
        <v>0.65213503241672299</v>
      </c>
      <c r="Z18">
        <f t="shared" si="4"/>
        <v>-4.4334531903423411</v>
      </c>
      <c r="AA18">
        <f t="shared" si="4"/>
        <v>-11.433764722989693</v>
      </c>
      <c r="AB18">
        <f t="shared" si="4"/>
        <v>-2.0340628180892857</v>
      </c>
      <c r="AC18">
        <f t="shared" si="4"/>
        <v>-3.9996199452721122</v>
      </c>
      <c r="AD18">
        <f t="shared" si="4"/>
        <v>-6.2216516555433294</v>
      </c>
      <c r="AE18">
        <f t="shared" si="2"/>
        <v>-30.778183359263956</v>
      </c>
      <c r="AF18">
        <f t="shared" si="5"/>
        <v>-0.20394168971341312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4.88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0.13422818791946309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1.1825396825396826</v>
      </c>
      <c r="N24">
        <v>1.1658841940532083</v>
      </c>
      <c r="O24">
        <v>1.2458193979933112</v>
      </c>
      <c r="P24">
        <v>1.408317580340265</v>
      </c>
      <c r="Q24">
        <v>1.4326923076923079</v>
      </c>
      <c r="R24">
        <v>1.4723320158102768</v>
      </c>
      <c r="S24">
        <v>1.5266393442622956</v>
      </c>
    </row>
    <row r="25" spans="1:32" x14ac:dyDescent="0.25">
      <c r="A25">
        <v>2</v>
      </c>
      <c r="B25">
        <v>0</v>
      </c>
      <c r="C25">
        <f>1/C3</f>
        <v>0.15873015873015872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0.98591549295774661</v>
      </c>
      <c r="O25">
        <v>1.0535117056856189</v>
      </c>
      <c r="P25">
        <v>1.1909262759924388</v>
      </c>
      <c r="Q25">
        <v>1.2115384615384617</v>
      </c>
      <c r="R25">
        <v>1.2450592885375495</v>
      </c>
      <c r="S25">
        <v>1.2909836065573774</v>
      </c>
    </row>
    <row r="26" spans="1:32" x14ac:dyDescent="0.25">
      <c r="A26">
        <v>3</v>
      </c>
      <c r="B26">
        <v>0</v>
      </c>
      <c r="C26">
        <v>0</v>
      </c>
      <c r="D26">
        <f>1/D3</f>
        <v>0.1564945226917058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1.0685618729096988</v>
      </c>
      <c r="P26">
        <v>1.2079395085066162</v>
      </c>
      <c r="Q26">
        <v>1.2288461538461537</v>
      </c>
      <c r="R26">
        <v>1.2628458498023714</v>
      </c>
      <c r="S26">
        <v>1.3094262295081969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0.16722408026755853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1.1304347826086958</v>
      </c>
      <c r="Q27">
        <v>1.1500000000000001</v>
      </c>
      <c r="R27">
        <v>1.1818181818181819</v>
      </c>
      <c r="S27">
        <v>1.2254098360655741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0.1890359168241966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1.0173076923076922</v>
      </c>
      <c r="R28">
        <v>1.0454545454545454</v>
      </c>
      <c r="S28">
        <v>1.084016393442623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0.19230769230769229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1.0276679841897234</v>
      </c>
      <c r="S29">
        <v>1.0655737704918034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0.19762845849802374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1.0368852459016393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0.20491803278688525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06A7F-4B3A-48DB-8E82-A53E105C66F6}">
  <sheetPr codeName="Planilha31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15</v>
      </c>
      <c r="C2">
        <v>15</v>
      </c>
      <c r="D2">
        <v>15</v>
      </c>
      <c r="E2">
        <v>15</v>
      </c>
      <c r="F2">
        <v>15</v>
      </c>
      <c r="G2">
        <v>15</v>
      </c>
      <c r="H2">
        <v>15</v>
      </c>
      <c r="I2">
        <v>15</v>
      </c>
    </row>
    <row r="3" spans="1:32" x14ac:dyDescent="0.25">
      <c r="A3" s="3" t="s">
        <v>2</v>
      </c>
      <c r="B3" s="1">
        <v>0.92</v>
      </c>
      <c r="C3" s="1">
        <v>0.92</v>
      </c>
      <c r="D3" s="1">
        <v>0.83</v>
      </c>
      <c r="E3" s="1">
        <v>1.01</v>
      </c>
      <c r="F3" s="1">
        <v>1.01</v>
      </c>
      <c r="G3" s="1">
        <v>0.97</v>
      </c>
      <c r="H3" s="1">
        <v>0.37</v>
      </c>
      <c r="I3" s="1">
        <v>0.69</v>
      </c>
      <c r="K3" s="3"/>
    </row>
    <row r="4" spans="1:32" x14ac:dyDescent="0.25">
      <c r="A4" s="3" t="s">
        <v>3</v>
      </c>
      <c r="B4" s="1">
        <v>0.3</v>
      </c>
      <c r="C4" s="1">
        <v>0.3</v>
      </c>
      <c r="D4" s="1">
        <v>0.3</v>
      </c>
      <c r="E4" s="1">
        <v>0.3</v>
      </c>
      <c r="F4" s="1">
        <v>0.3</v>
      </c>
      <c r="G4" s="1">
        <v>0.3</v>
      </c>
      <c r="H4" s="1">
        <v>0.3</v>
      </c>
      <c r="I4" s="1">
        <v>0.3</v>
      </c>
      <c r="K4" s="3" t="s">
        <v>3</v>
      </c>
      <c r="L4">
        <f t="array" ref="L4:S6">MMULT(B4:I6,B24:I31)</f>
        <v>0.32608695652173908</v>
      </c>
      <c r="M4">
        <v>0.32608695652173908</v>
      </c>
      <c r="N4">
        <v>0.36144578313253012</v>
      </c>
      <c r="O4">
        <v>0.29702970297029702</v>
      </c>
      <c r="P4">
        <v>0.29702970297029702</v>
      </c>
      <c r="Q4">
        <v>0.30927835051546393</v>
      </c>
      <c r="R4">
        <v>0.81081081081081074</v>
      </c>
      <c r="S4">
        <v>0.43478260869565222</v>
      </c>
      <c r="T4">
        <f>SUM(M4:S4)</f>
        <v>2.8364639156167906</v>
      </c>
      <c r="V4" s="3" t="s">
        <v>3</v>
      </c>
      <c r="W4">
        <f t="array" ref="W4:AD6">MMULT(L4:S6,L24:S31)</f>
        <v>0.32608695652173908</v>
      </c>
      <c r="X4">
        <v>0.65217391304347816</v>
      </c>
      <c r="Y4">
        <v>1.0843373493975903</v>
      </c>
      <c r="Z4">
        <v>1.1881188118811881</v>
      </c>
      <c r="AA4">
        <v>1.4851485148514851</v>
      </c>
      <c r="AB4">
        <v>1.8556701030927836</v>
      </c>
      <c r="AC4">
        <v>5.6756756756756754</v>
      </c>
      <c r="AD4">
        <v>3.4782608695652177</v>
      </c>
    </row>
    <row r="5" spans="1:32" x14ac:dyDescent="0.25">
      <c r="A5" s="3" t="s">
        <v>4</v>
      </c>
      <c r="B5">
        <v>15</v>
      </c>
      <c r="C5">
        <v>16</v>
      </c>
      <c r="D5">
        <v>21</v>
      </c>
      <c r="E5">
        <v>20</v>
      </c>
      <c r="F5">
        <v>21</v>
      </c>
      <c r="G5">
        <v>16</v>
      </c>
      <c r="H5">
        <v>13</v>
      </c>
      <c r="I5">
        <v>16</v>
      </c>
      <c r="K5" s="3" t="s">
        <v>4</v>
      </c>
      <c r="L5">
        <v>16.304347826086957</v>
      </c>
      <c r="M5">
        <v>17.391304347826086</v>
      </c>
      <c r="N5">
        <v>25.30120481927711</v>
      </c>
      <c r="O5">
        <v>19.801980198019802</v>
      </c>
      <c r="P5">
        <v>20.792079207920793</v>
      </c>
      <c r="Q5">
        <v>16.494845360824744</v>
      </c>
      <c r="R5">
        <v>35.135135135135137</v>
      </c>
      <c r="S5">
        <v>23.188405797101453</v>
      </c>
      <c r="T5">
        <f t="shared" ref="T5:T6" si="0">SUM(M5:S5)</f>
        <v>158.10495486610512</v>
      </c>
      <c r="V5" s="3" t="s">
        <v>4</v>
      </c>
      <c r="W5">
        <v>16.304347826086957</v>
      </c>
      <c r="X5">
        <v>33.695652173913047</v>
      </c>
      <c r="Y5">
        <v>62.650602409638559</v>
      </c>
      <c r="Z5">
        <v>71.287128712871294</v>
      </c>
      <c r="AA5">
        <v>92.079207920792086</v>
      </c>
      <c r="AB5">
        <v>112.37113402061857</v>
      </c>
      <c r="AC5">
        <v>329.7297297297298</v>
      </c>
      <c r="AD5">
        <v>200</v>
      </c>
    </row>
    <row r="6" spans="1:32" x14ac:dyDescent="0.25">
      <c r="A6" s="3" t="s">
        <v>5</v>
      </c>
      <c r="B6" s="1">
        <v>31.5</v>
      </c>
      <c r="C6" s="1">
        <v>31.5</v>
      </c>
      <c r="D6" s="1">
        <v>30.3</v>
      </c>
      <c r="E6" s="1">
        <v>20</v>
      </c>
      <c r="F6" s="1">
        <v>21</v>
      </c>
      <c r="G6" s="1">
        <v>22.3</v>
      </c>
      <c r="H6" s="1">
        <v>27.9</v>
      </c>
      <c r="I6" s="1">
        <v>22.7</v>
      </c>
      <c r="K6" s="3" t="s">
        <v>5</v>
      </c>
      <c r="L6">
        <v>34.239130434782609</v>
      </c>
      <c r="M6">
        <v>34.239130434782609</v>
      </c>
      <c r="N6">
        <v>36.506024096385545</v>
      </c>
      <c r="O6">
        <v>19.801980198019802</v>
      </c>
      <c r="P6">
        <v>20.792079207920793</v>
      </c>
      <c r="Q6">
        <v>22.989690721649488</v>
      </c>
      <c r="R6">
        <v>75.405405405405403</v>
      </c>
      <c r="S6">
        <v>32.898550724637687</v>
      </c>
      <c r="T6">
        <f t="shared" si="0"/>
        <v>242.63286078880134</v>
      </c>
      <c r="V6" s="3" t="s">
        <v>5</v>
      </c>
      <c r="W6">
        <v>34.239130434782609</v>
      </c>
      <c r="X6">
        <v>68.478260869565219</v>
      </c>
      <c r="Y6">
        <v>112.40963855421688</v>
      </c>
      <c r="Z6">
        <v>112.1782178217822</v>
      </c>
      <c r="AA6">
        <v>132.97029702970298</v>
      </c>
      <c r="AB6">
        <v>161.44329896907217</v>
      </c>
      <c r="AC6">
        <v>498.6486486486487</v>
      </c>
      <c r="AD6">
        <v>300.28985507246381</v>
      </c>
    </row>
    <row r="10" spans="1:32" x14ac:dyDescent="0.25">
      <c r="V10" s="3" t="s">
        <v>3</v>
      </c>
      <c r="X10">
        <f>X4-W4</f>
        <v>0.32608695652173908</v>
      </c>
      <c r="Y10">
        <f t="shared" ref="Y10:AD12" si="1">Y4-X4</f>
        <v>0.43216343635411214</v>
      </c>
      <c r="Z10">
        <f t="shared" si="1"/>
        <v>0.10378146248359776</v>
      </c>
      <c r="AA10">
        <f t="shared" si="1"/>
        <v>0.29702970297029707</v>
      </c>
      <c r="AB10">
        <f t="shared" si="1"/>
        <v>0.37052158824129844</v>
      </c>
      <c r="AC10">
        <f t="shared" si="1"/>
        <v>3.8200055725828919</v>
      </c>
      <c r="AD10">
        <f t="shared" si="1"/>
        <v>-2.1974148061104577</v>
      </c>
      <c r="AE10">
        <f>SUM(X10:AD10)</f>
        <v>3.1521739130434785</v>
      </c>
      <c r="AF10">
        <f>AE10/T4</f>
        <v>1.111304076772659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17.39130434782609</v>
      </c>
      <c r="Y11">
        <f t="shared" si="1"/>
        <v>28.954950235725512</v>
      </c>
      <c r="Z11">
        <f t="shared" si="1"/>
        <v>8.6365263032327348</v>
      </c>
      <c r="AA11">
        <f t="shared" si="1"/>
        <v>20.792079207920793</v>
      </c>
      <c r="AB11">
        <f t="shared" si="1"/>
        <v>20.291926099826483</v>
      </c>
      <c r="AC11">
        <f t="shared" si="1"/>
        <v>217.35859570911123</v>
      </c>
      <c r="AD11">
        <f t="shared" si="1"/>
        <v>-129.7297297297298</v>
      </c>
      <c r="AE11">
        <f t="shared" ref="AE11:AE18" si="2">SUM(X11:AD11)</f>
        <v>183.69565217391306</v>
      </c>
      <c r="AF11">
        <f t="shared" ref="AF11:AF12" si="3">AE11/T5</f>
        <v>1.1618589204208054</v>
      </c>
    </row>
    <row r="12" spans="1:32" x14ac:dyDescent="0.25">
      <c r="A12" s="3">
        <v>1</v>
      </c>
      <c r="B12" s="4">
        <f>B3</f>
        <v>0.92</v>
      </c>
      <c r="C12" s="5">
        <f>-B12</f>
        <v>-0.92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34.239130434782609</v>
      </c>
      <c r="Y12">
        <f t="shared" si="1"/>
        <v>43.931377684651665</v>
      </c>
      <c r="Z12">
        <f t="shared" si="1"/>
        <v>-0.23142073243468531</v>
      </c>
      <c r="AA12">
        <f t="shared" si="1"/>
        <v>20.792079207920779</v>
      </c>
      <c r="AB12">
        <f t="shared" si="1"/>
        <v>28.473001939369198</v>
      </c>
      <c r="AC12">
        <f t="shared" si="1"/>
        <v>337.20534967957656</v>
      </c>
      <c r="AD12">
        <f t="shared" si="1"/>
        <v>-198.35879357618489</v>
      </c>
      <c r="AE12">
        <f t="shared" si="2"/>
        <v>266.05072463768124</v>
      </c>
      <c r="AF12">
        <f t="shared" si="3"/>
        <v>1.09651563177695</v>
      </c>
    </row>
    <row r="13" spans="1:32" x14ac:dyDescent="0.25">
      <c r="A13" s="3">
        <v>2</v>
      </c>
      <c r="B13">
        <v>0</v>
      </c>
      <c r="C13" s="4">
        <f>C3</f>
        <v>0.92</v>
      </c>
      <c r="D13" s="5">
        <f>-C13</f>
        <v>-0.92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-1.1084337349397593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0.83</v>
      </c>
      <c r="E14" s="5">
        <f>-D14</f>
        <v>-0.83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-0.82178217821782173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1.01</v>
      </c>
      <c r="F15" s="5">
        <f>-E15</f>
        <v>-1.01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1.01</v>
      </c>
      <c r="G16" s="5">
        <f>-F16</f>
        <v>-1.01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-1.0412371134020619</v>
      </c>
      <c r="R16">
        <v>0</v>
      </c>
      <c r="S16">
        <v>0</v>
      </c>
      <c r="V16" s="3" t="s">
        <v>3</v>
      </c>
      <c r="X16">
        <f t="shared" ref="X16:AD18" si="4">M4-X10</f>
        <v>0</v>
      </c>
      <c r="Y16">
        <f t="shared" si="4"/>
        <v>-7.0717653221582022E-2</v>
      </c>
      <c r="Z16">
        <f t="shared" si="4"/>
        <v>0.19324824048669925</v>
      </c>
      <c r="AA16">
        <f t="shared" si="4"/>
        <v>0</v>
      </c>
      <c r="AB16">
        <f t="shared" si="4"/>
        <v>-6.124323772583451E-2</v>
      </c>
      <c r="AC16">
        <f t="shared" si="4"/>
        <v>-3.0091947617720809</v>
      </c>
      <c r="AD16">
        <f t="shared" si="4"/>
        <v>2.63219741480611</v>
      </c>
      <c r="AE16">
        <f t="shared" si="2"/>
        <v>-0.31570999742668793</v>
      </c>
      <c r="AF16">
        <f>AE16/T4</f>
        <v>-0.1113040767726589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0.97</v>
      </c>
      <c r="H17" s="5">
        <f>-G17</f>
        <v>-0.97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-2.6216216216216215</v>
      </c>
      <c r="S17">
        <v>0</v>
      </c>
      <c r="V17" s="3" t="s">
        <v>4</v>
      </c>
      <c r="X17">
        <f t="shared" si="4"/>
        <v>0</v>
      </c>
      <c r="Y17">
        <f t="shared" si="4"/>
        <v>-3.6537454164484018</v>
      </c>
      <c r="Z17">
        <f t="shared" si="4"/>
        <v>11.165453894787067</v>
      </c>
      <c r="AA17">
        <f t="shared" si="4"/>
        <v>0</v>
      </c>
      <c r="AB17">
        <f t="shared" si="4"/>
        <v>-3.7970807390017391</v>
      </c>
      <c r="AC17">
        <f t="shared" si="4"/>
        <v>-182.2234605739761</v>
      </c>
      <c r="AD17">
        <f t="shared" si="4"/>
        <v>152.91813552683124</v>
      </c>
      <c r="AE17">
        <f t="shared" si="2"/>
        <v>-25.590697307807943</v>
      </c>
      <c r="AF17">
        <f t="shared" ref="AF17:AF18" si="5">AE17/T5</f>
        <v>-0.16185892042080544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0.37</v>
      </c>
      <c r="I18" s="5">
        <f>-H18</f>
        <v>-0.37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-0.53623188405797106</v>
      </c>
      <c r="V18" s="3" t="s">
        <v>5</v>
      </c>
      <c r="X18">
        <f t="shared" si="4"/>
        <v>0</v>
      </c>
      <c r="Y18">
        <f t="shared" si="4"/>
        <v>-7.4253535882661197</v>
      </c>
      <c r="Z18">
        <f t="shared" si="4"/>
        <v>20.033400930454487</v>
      </c>
      <c r="AA18">
        <f t="shared" si="4"/>
        <v>0</v>
      </c>
      <c r="AB18">
        <f t="shared" si="4"/>
        <v>-5.4833112177197094</v>
      </c>
      <c r="AC18">
        <f t="shared" si="4"/>
        <v>-261.79994427417114</v>
      </c>
      <c r="AD18">
        <f t="shared" si="4"/>
        <v>231.25734430082258</v>
      </c>
      <c r="AE18">
        <f t="shared" si="2"/>
        <v>-23.417863848879904</v>
      </c>
      <c r="AF18">
        <f t="shared" si="5"/>
        <v>-9.6515631776949939E-2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0.69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1.0869565217391304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</v>
      </c>
      <c r="N24">
        <v>1.1084337349397593</v>
      </c>
      <c r="O24">
        <v>0.91089108910891103</v>
      </c>
      <c r="P24">
        <v>0.91089108910891103</v>
      </c>
      <c r="Q24">
        <v>0.94845360824742286</v>
      </c>
      <c r="R24">
        <v>2.4864864864864868</v>
      </c>
      <c r="S24">
        <v>1.3333333333333337</v>
      </c>
    </row>
    <row r="25" spans="1:32" x14ac:dyDescent="0.25">
      <c r="A25">
        <v>2</v>
      </c>
      <c r="B25">
        <v>0</v>
      </c>
      <c r="C25">
        <f>1/C3</f>
        <v>1.0869565217391304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1.1084337349397593</v>
      </c>
      <c r="O25">
        <v>0.91089108910891103</v>
      </c>
      <c r="P25">
        <v>0.91089108910891103</v>
      </c>
      <c r="Q25">
        <v>0.94845360824742286</v>
      </c>
      <c r="R25">
        <v>2.4864864864864868</v>
      </c>
      <c r="S25">
        <v>1.3333333333333337</v>
      </c>
    </row>
    <row r="26" spans="1:32" x14ac:dyDescent="0.25">
      <c r="A26">
        <v>3</v>
      </c>
      <c r="B26">
        <v>0</v>
      </c>
      <c r="C26">
        <v>0</v>
      </c>
      <c r="D26">
        <f>1/D3</f>
        <v>1.2048192771084338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0.82178217821782173</v>
      </c>
      <c r="P26">
        <v>0.82178217821782173</v>
      </c>
      <c r="Q26">
        <v>0.85567010309278346</v>
      </c>
      <c r="R26">
        <v>2.243243243243243</v>
      </c>
      <c r="S26">
        <v>1.2028985507246377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0.99009900990099009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</v>
      </c>
      <c r="Q27">
        <v>1.0412371134020619</v>
      </c>
      <c r="R27">
        <v>2.7297297297297298</v>
      </c>
      <c r="S27">
        <v>1.463768115942029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0.99009900990099009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1.0412371134020619</v>
      </c>
      <c r="R28">
        <v>2.7297297297297298</v>
      </c>
      <c r="S28">
        <v>1.463768115942029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1.0309278350515465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2.6216216216216215</v>
      </c>
      <c r="S29">
        <v>1.4057971014492754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2.7027027027027026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0.53623188405797106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1.4492753623188408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BA615-919C-4981-BC89-5A27243AF9F6}">
  <sheetPr codeName="Planilha32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16</v>
      </c>
      <c r="C2">
        <v>16</v>
      </c>
      <c r="D2">
        <v>16</v>
      </c>
      <c r="E2">
        <v>16</v>
      </c>
      <c r="F2">
        <v>16</v>
      </c>
      <c r="G2">
        <v>16</v>
      </c>
      <c r="H2">
        <v>16</v>
      </c>
      <c r="I2">
        <v>16</v>
      </c>
    </row>
    <row r="3" spans="1:32" x14ac:dyDescent="0.25">
      <c r="A3" s="3" t="s">
        <v>2</v>
      </c>
      <c r="B3" s="1">
        <v>1.1499999999999999</v>
      </c>
      <c r="C3" s="1">
        <v>2.12</v>
      </c>
      <c r="D3" s="1">
        <v>2.35</v>
      </c>
      <c r="E3" s="1">
        <v>1.84</v>
      </c>
      <c r="F3" s="1">
        <v>2.21</v>
      </c>
      <c r="G3" s="1">
        <v>2.2999999999999998</v>
      </c>
      <c r="H3" s="1">
        <v>1.79</v>
      </c>
      <c r="I3" s="1">
        <v>1.98</v>
      </c>
      <c r="K3" s="3"/>
    </row>
    <row r="4" spans="1:32" x14ac:dyDescent="0.25">
      <c r="A4" s="3" t="s">
        <v>3</v>
      </c>
      <c r="B4" s="1">
        <v>0.6</v>
      </c>
      <c r="C4" s="1">
        <v>0.6</v>
      </c>
      <c r="D4" s="1">
        <v>0.6</v>
      </c>
      <c r="E4" s="1">
        <v>0.6</v>
      </c>
      <c r="F4" s="1">
        <v>0.6</v>
      </c>
      <c r="G4" s="1">
        <v>0.6</v>
      </c>
      <c r="H4" s="1">
        <v>0.6</v>
      </c>
      <c r="I4" s="1">
        <v>0.6</v>
      </c>
      <c r="K4" s="3" t="s">
        <v>3</v>
      </c>
      <c r="L4">
        <f t="array" ref="L4:S6">MMULT(B4:I6,B24:I31)</f>
        <v>0.52173913043478259</v>
      </c>
      <c r="M4">
        <v>0.28301886792452824</v>
      </c>
      <c r="N4">
        <v>0.25531914893617019</v>
      </c>
      <c r="O4">
        <v>0.32608695652173908</v>
      </c>
      <c r="P4">
        <v>0.27149321266968324</v>
      </c>
      <c r="Q4">
        <v>0.2608695652173913</v>
      </c>
      <c r="R4">
        <v>0.33519553072625696</v>
      </c>
      <c r="S4">
        <v>0.30303030303030304</v>
      </c>
      <c r="T4">
        <f>SUM(M4:S4)</f>
        <v>2.0350135850260722</v>
      </c>
      <c r="V4" s="3" t="s">
        <v>3</v>
      </c>
      <c r="W4">
        <f t="array" ref="W4:AD6">MMULT(L4:S6,L24:S31)</f>
        <v>0.52173913043478259</v>
      </c>
      <c r="X4">
        <v>0.56603773584905648</v>
      </c>
      <c r="Y4">
        <v>0.76595744680851063</v>
      </c>
      <c r="Z4">
        <v>1.3043478260869563</v>
      </c>
      <c r="AA4">
        <v>1.3574660633484159</v>
      </c>
      <c r="AB4">
        <v>1.5652173913043479</v>
      </c>
      <c r="AC4">
        <v>2.3463687150837984</v>
      </c>
      <c r="AD4">
        <v>2.4242424242424243</v>
      </c>
    </row>
    <row r="5" spans="1:32" x14ac:dyDescent="0.25">
      <c r="A5" s="3" t="s">
        <v>4</v>
      </c>
      <c r="B5">
        <v>34</v>
      </c>
      <c r="C5">
        <v>28</v>
      </c>
      <c r="D5">
        <v>27</v>
      </c>
      <c r="E5">
        <v>27</v>
      </c>
      <c r="F5">
        <v>27</v>
      </c>
      <c r="G5">
        <v>38</v>
      </c>
      <c r="H5">
        <v>19</v>
      </c>
      <c r="I5">
        <v>27</v>
      </c>
      <c r="K5" s="3" t="s">
        <v>4</v>
      </c>
      <c r="L5">
        <v>29.565217391304351</v>
      </c>
      <c r="M5">
        <v>13.207547169811319</v>
      </c>
      <c r="N5">
        <v>11.48936170212766</v>
      </c>
      <c r="O5">
        <v>14.67391304347826</v>
      </c>
      <c r="P5">
        <v>12.217194570135746</v>
      </c>
      <c r="Q5">
        <v>16.521739130434785</v>
      </c>
      <c r="R5">
        <v>10.614525139664805</v>
      </c>
      <c r="S5">
        <v>13.636363636363637</v>
      </c>
      <c r="T5">
        <f t="shared" ref="T5:T6" si="0">SUM(M5:S5)</f>
        <v>92.360644392016212</v>
      </c>
      <c r="V5" s="3" t="s">
        <v>4</v>
      </c>
      <c r="W5">
        <v>29.565217391304351</v>
      </c>
      <c r="X5">
        <v>29.245283018867923</v>
      </c>
      <c r="Y5">
        <v>37.872340425531917</v>
      </c>
      <c r="Z5">
        <v>63.043478260869556</v>
      </c>
      <c r="AA5">
        <v>64.705882352941174</v>
      </c>
      <c r="AB5">
        <v>78.695652173913047</v>
      </c>
      <c r="AC5">
        <v>111.73184357541901</v>
      </c>
      <c r="AD5">
        <v>114.64646464646465</v>
      </c>
    </row>
    <row r="6" spans="1:32" x14ac:dyDescent="0.25">
      <c r="A6" s="3" t="s">
        <v>5</v>
      </c>
      <c r="B6" s="1">
        <v>44</v>
      </c>
      <c r="C6" s="1">
        <v>42</v>
      </c>
      <c r="D6" s="1">
        <v>132</v>
      </c>
      <c r="E6" s="1">
        <v>31</v>
      </c>
      <c r="F6" s="1">
        <v>42</v>
      </c>
      <c r="G6" s="1">
        <v>23.8</v>
      </c>
      <c r="H6" s="1">
        <v>22.1</v>
      </c>
      <c r="I6" s="1">
        <v>23.1</v>
      </c>
      <c r="K6" s="3" t="s">
        <v>5</v>
      </c>
      <c r="L6">
        <v>38.260869565217398</v>
      </c>
      <c r="M6">
        <v>19.811320754716981</v>
      </c>
      <c r="N6">
        <v>56.170212765957444</v>
      </c>
      <c r="O6">
        <v>16.84782608695652</v>
      </c>
      <c r="P6">
        <v>19.004524886877828</v>
      </c>
      <c r="Q6">
        <v>10.347826086956523</v>
      </c>
      <c r="R6">
        <v>12.346368715083798</v>
      </c>
      <c r="S6">
        <v>11.666666666666668</v>
      </c>
      <c r="T6">
        <f t="shared" si="0"/>
        <v>146.19474596321575</v>
      </c>
      <c r="V6" s="3" t="s">
        <v>5</v>
      </c>
      <c r="W6">
        <v>38.260869565217398</v>
      </c>
      <c r="X6">
        <v>40.566037735849058</v>
      </c>
      <c r="Y6">
        <v>92.765957446808514</v>
      </c>
      <c r="Z6">
        <v>135.32608695652175</v>
      </c>
      <c r="AA6">
        <v>131.67420814479635</v>
      </c>
      <c r="AB6">
        <v>136.86956521739131</v>
      </c>
      <c r="AC6">
        <v>188.21229050279331</v>
      </c>
      <c r="AD6">
        <v>181.81818181818181</v>
      </c>
    </row>
    <row r="10" spans="1:32" x14ac:dyDescent="0.25">
      <c r="V10" s="3" t="s">
        <v>3</v>
      </c>
      <c r="X10">
        <f>X4-W4</f>
        <v>4.4298605414273884E-2</v>
      </c>
      <c r="Y10">
        <f t="shared" ref="Y10:AD12" si="1">Y4-X4</f>
        <v>0.19991971095945416</v>
      </c>
      <c r="Z10">
        <f t="shared" si="1"/>
        <v>0.53839037927844569</v>
      </c>
      <c r="AA10">
        <f t="shared" si="1"/>
        <v>5.3118237261459589E-2</v>
      </c>
      <c r="AB10">
        <f t="shared" si="1"/>
        <v>0.20775132795593199</v>
      </c>
      <c r="AC10">
        <f t="shared" si="1"/>
        <v>0.78115132377945051</v>
      </c>
      <c r="AD10">
        <f t="shared" si="1"/>
        <v>7.7873709158625903E-2</v>
      </c>
      <c r="AE10">
        <f>SUM(X10:AD10)</f>
        <v>1.9025032938076418</v>
      </c>
      <c r="AF10">
        <f>AE10/T4</f>
        <v>0.93488481246834887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-0.3199343724364283</v>
      </c>
      <c r="Y11">
        <f t="shared" si="1"/>
        <v>8.6270574066639938</v>
      </c>
      <c r="Z11">
        <f t="shared" si="1"/>
        <v>25.171137835337639</v>
      </c>
      <c r="AA11">
        <f t="shared" si="1"/>
        <v>1.6624040920716183</v>
      </c>
      <c r="AB11">
        <f t="shared" si="1"/>
        <v>13.989769820971873</v>
      </c>
      <c r="AC11">
        <f t="shared" si="1"/>
        <v>33.03619140150596</v>
      </c>
      <c r="AD11">
        <f t="shared" si="1"/>
        <v>2.9146210710456444</v>
      </c>
      <c r="AE11">
        <f t="shared" ref="AE11:AE18" si="2">SUM(X11:AD11)</f>
        <v>85.081247255160292</v>
      </c>
      <c r="AF11">
        <f t="shared" ref="AF11:AF12" si="3">AE11/T5</f>
        <v>0.92118507634096625</v>
      </c>
    </row>
    <row r="12" spans="1:32" x14ac:dyDescent="0.25">
      <c r="A12" s="3">
        <v>1</v>
      </c>
      <c r="B12" s="4">
        <f>B3</f>
        <v>1.1499999999999999</v>
      </c>
      <c r="C12" s="5">
        <f>-B12</f>
        <v>-1.1499999999999999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-0.54245283018867918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2.30516817063166</v>
      </c>
      <c r="Y12">
        <f t="shared" si="1"/>
        <v>52.199919710959456</v>
      </c>
      <c r="Z12">
        <f t="shared" si="1"/>
        <v>42.560129509713235</v>
      </c>
      <c r="AA12">
        <f t="shared" si="1"/>
        <v>-3.6518788117253962</v>
      </c>
      <c r="AB12">
        <f t="shared" si="1"/>
        <v>5.1953570725949589</v>
      </c>
      <c r="AC12">
        <f t="shared" si="1"/>
        <v>51.342725285401997</v>
      </c>
      <c r="AD12">
        <f t="shared" si="1"/>
        <v>-6.3941086846114956</v>
      </c>
      <c r="AE12">
        <f t="shared" si="2"/>
        <v>143.55731225296441</v>
      </c>
      <c r="AF12">
        <f t="shared" si="3"/>
        <v>0.98195944941198532</v>
      </c>
    </row>
    <row r="13" spans="1:32" x14ac:dyDescent="0.25">
      <c r="A13" s="3">
        <v>2</v>
      </c>
      <c r="B13">
        <v>0</v>
      </c>
      <c r="C13" s="4">
        <f>C3</f>
        <v>2.12</v>
      </c>
      <c r="D13" s="5">
        <f>-C13</f>
        <v>-2.12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-0.90212765957446817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2.35</v>
      </c>
      <c r="E14" s="5">
        <f>-D14</f>
        <v>-2.35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-1.2771739130434783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1.84</v>
      </c>
      <c r="F15" s="5">
        <f>-E15</f>
        <v>-1.84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-0.83257918552036203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2.21</v>
      </c>
      <c r="G16" s="5">
        <f>-F16</f>
        <v>-2.21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-0.96086956521739142</v>
      </c>
      <c r="R16">
        <v>0</v>
      </c>
      <c r="S16">
        <v>0</v>
      </c>
      <c r="V16" s="3" t="s">
        <v>3</v>
      </c>
      <c r="X16">
        <f t="shared" ref="X16:AD18" si="4">M4-X10</f>
        <v>0.23872026251025436</v>
      </c>
      <c r="Y16">
        <f t="shared" si="4"/>
        <v>5.5399437976716037E-2</v>
      </c>
      <c r="Z16">
        <f t="shared" si="4"/>
        <v>-0.21230342275670661</v>
      </c>
      <c r="AA16">
        <f t="shared" si="4"/>
        <v>0.21837497540822365</v>
      </c>
      <c r="AB16">
        <f t="shared" si="4"/>
        <v>5.3118237261459311E-2</v>
      </c>
      <c r="AC16">
        <f t="shared" si="4"/>
        <v>-0.44595579305319355</v>
      </c>
      <c r="AD16">
        <f t="shared" si="4"/>
        <v>0.22515659387167714</v>
      </c>
      <c r="AE16">
        <f t="shared" si="2"/>
        <v>0.13251029121843033</v>
      </c>
      <c r="AF16">
        <f>AE16/T4</f>
        <v>6.5115187531651117E-2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2.2999999999999998</v>
      </c>
      <c r="H17" s="5">
        <f>-G17</f>
        <v>-2.2999999999999998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-1.2849162011173183</v>
      </c>
      <c r="S17">
        <v>0</v>
      </c>
      <c r="V17" s="3" t="s">
        <v>4</v>
      </c>
      <c r="X17">
        <f t="shared" si="4"/>
        <v>13.527481542247747</v>
      </c>
      <c r="Y17">
        <f t="shared" si="4"/>
        <v>2.8623042954636659</v>
      </c>
      <c r="Z17">
        <f t="shared" si="4"/>
        <v>-10.497224791859379</v>
      </c>
      <c r="AA17">
        <f t="shared" si="4"/>
        <v>10.554790478064128</v>
      </c>
      <c r="AB17">
        <f t="shared" si="4"/>
        <v>2.5319693094629123</v>
      </c>
      <c r="AC17">
        <f t="shared" si="4"/>
        <v>-22.421666261841153</v>
      </c>
      <c r="AD17">
        <f t="shared" si="4"/>
        <v>10.721742565317992</v>
      </c>
      <c r="AE17">
        <f t="shared" si="2"/>
        <v>7.2793971368559127</v>
      </c>
      <c r="AF17">
        <f t="shared" ref="AF17:AF18" si="5">AE17/T5</f>
        <v>7.8814923659033656E-2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1.79</v>
      </c>
      <c r="I18" s="5">
        <f>-H18</f>
        <v>-1.79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-0.90404040404040409</v>
      </c>
      <c r="V18" s="3" t="s">
        <v>5</v>
      </c>
      <c r="X18">
        <f t="shared" si="4"/>
        <v>17.506152584085321</v>
      </c>
      <c r="Y18">
        <f t="shared" si="4"/>
        <v>3.9702930549979882</v>
      </c>
      <c r="Z18">
        <f t="shared" si="4"/>
        <v>-25.712303422756715</v>
      </c>
      <c r="AA18">
        <f t="shared" si="4"/>
        <v>22.656403698603224</v>
      </c>
      <c r="AB18">
        <f t="shared" si="4"/>
        <v>5.1524690143615643</v>
      </c>
      <c r="AC18">
        <f t="shared" si="4"/>
        <v>-38.996356570318198</v>
      </c>
      <c r="AD18">
        <f t="shared" si="4"/>
        <v>18.060775351278163</v>
      </c>
      <c r="AE18">
        <f t="shared" si="2"/>
        <v>2.6374337102513472</v>
      </c>
      <c r="AF18">
        <f t="shared" si="5"/>
        <v>1.8040550588014671E-2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1.98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0.86956521739130443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0.54245283018867918</v>
      </c>
      <c r="N24">
        <v>0.48936170212765956</v>
      </c>
      <c r="O24">
        <v>0.62499999999999989</v>
      </c>
      <c r="P24">
        <v>0.52036199095022617</v>
      </c>
      <c r="Q24">
        <v>0.5</v>
      </c>
      <c r="R24">
        <v>0.64245810055865926</v>
      </c>
      <c r="S24">
        <v>0.58080808080808077</v>
      </c>
    </row>
    <row r="25" spans="1:32" x14ac:dyDescent="0.25">
      <c r="A25">
        <v>2</v>
      </c>
      <c r="B25">
        <v>0</v>
      </c>
      <c r="C25">
        <f>1/C3</f>
        <v>0.47169811320754712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0.90212765957446817</v>
      </c>
      <c r="O25">
        <v>1.1521739130434783</v>
      </c>
      <c r="P25">
        <v>0.95927601809954754</v>
      </c>
      <c r="Q25">
        <v>0.92173913043478273</v>
      </c>
      <c r="R25">
        <v>1.1843575418994416</v>
      </c>
      <c r="S25">
        <v>1.0707070707070707</v>
      </c>
    </row>
    <row r="26" spans="1:32" x14ac:dyDescent="0.25">
      <c r="A26">
        <v>3</v>
      </c>
      <c r="B26">
        <v>0</v>
      </c>
      <c r="C26">
        <v>0</v>
      </c>
      <c r="D26">
        <f>1/D3</f>
        <v>0.42553191489361702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1.2771739130434783</v>
      </c>
      <c r="P26">
        <v>1.0633484162895928</v>
      </c>
      <c r="Q26">
        <v>1.0217391304347827</v>
      </c>
      <c r="R26">
        <v>1.3128491620111733</v>
      </c>
      <c r="S26">
        <v>1.1868686868686869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0.54347826086956519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0.83257918552036203</v>
      </c>
      <c r="Q27">
        <v>0.80000000000000016</v>
      </c>
      <c r="R27">
        <v>1.0279329608938548</v>
      </c>
      <c r="S27">
        <v>0.92929292929292928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0.45248868778280543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0.96086956521739142</v>
      </c>
      <c r="R28">
        <v>1.23463687150838</v>
      </c>
      <c r="S28">
        <v>1.1161616161616161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0.43478260869565222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1.2849162011173183</v>
      </c>
      <c r="S29">
        <v>1.1616161616161615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0.55865921787709494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0.90404040404040409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0.50505050505050508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6D561-F8D6-49EC-B7CF-7C1BE619EB55}">
  <sheetPr codeName="Planilha33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17</v>
      </c>
      <c r="C2">
        <v>17</v>
      </c>
      <c r="D2">
        <v>17</v>
      </c>
      <c r="E2">
        <v>17</v>
      </c>
      <c r="F2">
        <v>17</v>
      </c>
      <c r="G2">
        <v>17</v>
      </c>
      <c r="H2">
        <v>17</v>
      </c>
      <c r="I2">
        <v>17</v>
      </c>
    </row>
    <row r="3" spans="1:32" x14ac:dyDescent="0.25">
      <c r="A3" s="3" t="s">
        <v>2</v>
      </c>
      <c r="B3" s="1">
        <v>10.81</v>
      </c>
      <c r="C3" s="1">
        <v>5.98</v>
      </c>
      <c r="D3" s="1">
        <v>16.47</v>
      </c>
      <c r="E3" s="1">
        <v>17.989999999999998</v>
      </c>
      <c r="F3" s="1">
        <v>19.920000000000002</v>
      </c>
      <c r="G3" s="1">
        <v>19.73</v>
      </c>
      <c r="H3" s="1">
        <v>10.119999999999999</v>
      </c>
      <c r="I3" s="1">
        <v>14.03</v>
      </c>
      <c r="K3" s="3"/>
    </row>
    <row r="4" spans="1:32" x14ac:dyDescent="0.25">
      <c r="A4" s="3" t="s">
        <v>3</v>
      </c>
      <c r="B4" s="1">
        <v>4.05</v>
      </c>
      <c r="C4" s="1">
        <v>4.05</v>
      </c>
      <c r="D4" s="1">
        <v>4.05</v>
      </c>
      <c r="E4" s="1">
        <v>3.55</v>
      </c>
      <c r="F4" s="1">
        <v>3.55</v>
      </c>
      <c r="G4" s="1">
        <v>3.55</v>
      </c>
      <c r="H4" s="1">
        <v>3.55</v>
      </c>
      <c r="I4" s="1">
        <v>3.55</v>
      </c>
      <c r="K4" s="3" t="s">
        <v>3</v>
      </c>
      <c r="L4">
        <f t="array" ref="L4:S6">MMULT(B4:I6,B24:I31)</f>
        <v>0.37465309898242366</v>
      </c>
      <c r="M4">
        <v>0.67725752508361203</v>
      </c>
      <c r="N4">
        <v>0.24590163934426232</v>
      </c>
      <c r="O4">
        <v>0.19733185102834908</v>
      </c>
      <c r="P4">
        <v>0.17821285140562246</v>
      </c>
      <c r="Q4">
        <v>0.17992904206791688</v>
      </c>
      <c r="R4">
        <v>0.35079051383399212</v>
      </c>
      <c r="S4">
        <v>0.25302922309337134</v>
      </c>
      <c r="T4">
        <f>SUM(M4:S4)</f>
        <v>2.0824526458571264</v>
      </c>
      <c r="V4" s="3" t="s">
        <v>3</v>
      </c>
      <c r="W4">
        <f t="array" ref="W4:AD6">MMULT(L4:S6,L24:S31)</f>
        <v>0.37465309898242366</v>
      </c>
      <c r="X4">
        <v>1.3545150501672241</v>
      </c>
      <c r="Y4">
        <v>0.73770491803278693</v>
      </c>
      <c r="Z4">
        <v>0.8727070594774875</v>
      </c>
      <c r="AA4">
        <v>0.96636546184738936</v>
      </c>
      <c r="AB4">
        <v>1.1556006082108468</v>
      </c>
      <c r="AC4">
        <v>2.6037549407114629</v>
      </c>
      <c r="AD4">
        <v>2.1311475409836076</v>
      </c>
    </row>
    <row r="5" spans="1:32" x14ac:dyDescent="0.25">
      <c r="A5" s="3" t="s">
        <v>4</v>
      </c>
      <c r="B5">
        <v>279</v>
      </c>
      <c r="C5">
        <v>280</v>
      </c>
      <c r="D5">
        <v>250</v>
      </c>
      <c r="E5">
        <v>200</v>
      </c>
      <c r="F5">
        <v>216</v>
      </c>
      <c r="G5">
        <v>232</v>
      </c>
      <c r="H5">
        <v>178</v>
      </c>
      <c r="I5">
        <v>144</v>
      </c>
      <c r="K5" s="3" t="s">
        <v>4</v>
      </c>
      <c r="L5">
        <v>25.809435707678073</v>
      </c>
      <c r="M5">
        <v>46.822742474916389</v>
      </c>
      <c r="N5">
        <v>15.179113539769279</v>
      </c>
      <c r="O5">
        <v>11.117287381878823</v>
      </c>
      <c r="P5">
        <v>10.843373493975902</v>
      </c>
      <c r="Q5">
        <v>11.758743030917385</v>
      </c>
      <c r="R5">
        <v>17.588932806324113</v>
      </c>
      <c r="S5">
        <v>10.263720598717036</v>
      </c>
      <c r="T5">
        <f t="shared" ref="T5:T6" si="0">SUM(M5:S5)</f>
        <v>123.57391332649894</v>
      </c>
      <c r="V5" s="3" t="s">
        <v>4</v>
      </c>
      <c r="W5">
        <v>25.809435707678073</v>
      </c>
      <c r="X5">
        <v>93.478260869565219</v>
      </c>
      <c r="Y5">
        <v>49.119611414693381</v>
      </c>
      <c r="Z5">
        <v>56.086714841578662</v>
      </c>
      <c r="AA5">
        <v>61.495983935742963</v>
      </c>
      <c r="AB5">
        <v>73.84693360364929</v>
      </c>
      <c r="AC5">
        <v>161.56126482213443</v>
      </c>
      <c r="AD5">
        <v>126.79971489665007</v>
      </c>
    </row>
    <row r="6" spans="1:32" x14ac:dyDescent="0.25">
      <c r="A6" s="3" t="s">
        <v>5</v>
      </c>
      <c r="B6" s="1">
        <v>286.60000000000002</v>
      </c>
      <c r="C6" s="1">
        <v>337</v>
      </c>
      <c r="D6" s="1">
        <v>536.5</v>
      </c>
      <c r="E6" s="1">
        <v>467</v>
      </c>
      <c r="F6" s="1">
        <v>414</v>
      </c>
      <c r="G6" s="1">
        <v>609.29999999999995</v>
      </c>
      <c r="H6" s="1">
        <v>1005.6</v>
      </c>
      <c r="I6" s="1">
        <v>445</v>
      </c>
      <c r="K6" s="3" t="s">
        <v>5</v>
      </c>
      <c r="L6">
        <v>26.512488436632747</v>
      </c>
      <c r="M6">
        <v>56.354515050167223</v>
      </c>
      <c r="N6">
        <v>32.574377656344872</v>
      </c>
      <c r="O6">
        <v>25.958866036687049</v>
      </c>
      <c r="P6">
        <v>20.783132530120479</v>
      </c>
      <c r="Q6">
        <v>30.881905727318802</v>
      </c>
      <c r="R6">
        <v>99.367588932806342</v>
      </c>
      <c r="S6">
        <v>31.717747683535283</v>
      </c>
      <c r="T6">
        <f t="shared" si="0"/>
        <v>297.63813361698004</v>
      </c>
      <c r="V6" s="3" t="s">
        <v>5</v>
      </c>
      <c r="W6">
        <v>26.512488436632747</v>
      </c>
      <c r="X6">
        <v>104.2809364548495</v>
      </c>
      <c r="Y6">
        <v>70.437158469945359</v>
      </c>
      <c r="Z6">
        <v>90.444691495275151</v>
      </c>
      <c r="AA6">
        <v>102.464859437751</v>
      </c>
      <c r="AB6">
        <v>134.3335022807907</v>
      </c>
      <c r="AC6">
        <v>361.26482213438749</v>
      </c>
      <c r="AD6">
        <v>292.30220955096229</v>
      </c>
    </row>
    <row r="10" spans="1:32" x14ac:dyDescent="0.25">
      <c r="V10" s="3" t="s">
        <v>3</v>
      </c>
      <c r="X10">
        <f>X4-W4</f>
        <v>0.97986195118480035</v>
      </c>
      <c r="Y10">
        <f t="shared" ref="Y10:AD12" si="1">Y4-X4</f>
        <v>-0.61681013213443714</v>
      </c>
      <c r="Z10">
        <f t="shared" si="1"/>
        <v>0.13500214144470057</v>
      </c>
      <c r="AA10">
        <f t="shared" si="1"/>
        <v>9.3658402369901861E-2</v>
      </c>
      <c r="AB10">
        <f t="shared" si="1"/>
        <v>0.1892351463634574</v>
      </c>
      <c r="AC10">
        <f t="shared" si="1"/>
        <v>1.4481543325006161</v>
      </c>
      <c r="AD10">
        <f t="shared" si="1"/>
        <v>-0.47260739972785526</v>
      </c>
      <c r="AE10">
        <f>SUM(X10:AD10)</f>
        <v>1.7564944420011841</v>
      </c>
      <c r="AF10">
        <f>AE10/T4</f>
        <v>0.84347389387009097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67.668825161887142</v>
      </c>
      <c r="Y11">
        <f t="shared" si="1"/>
        <v>-44.358649454871838</v>
      </c>
      <c r="Z11">
        <f t="shared" si="1"/>
        <v>6.9671034268852807</v>
      </c>
      <c r="AA11">
        <f t="shared" si="1"/>
        <v>5.4092690941643014</v>
      </c>
      <c r="AB11">
        <f t="shared" si="1"/>
        <v>12.350949667906328</v>
      </c>
      <c r="AC11">
        <f t="shared" si="1"/>
        <v>87.714331218485142</v>
      </c>
      <c r="AD11">
        <f t="shared" si="1"/>
        <v>-34.76154992548436</v>
      </c>
      <c r="AE11">
        <f t="shared" ref="AE11:AE18" si="2">SUM(X11:AD11)</f>
        <v>100.99027918897201</v>
      </c>
      <c r="AF11">
        <f t="shared" ref="AF11:AF12" si="3">AE11/T5</f>
        <v>0.81724594188534017</v>
      </c>
    </row>
    <row r="12" spans="1:32" x14ac:dyDescent="0.25">
      <c r="A12" s="3">
        <v>1</v>
      </c>
      <c r="B12" s="4">
        <f>B3</f>
        <v>10.81</v>
      </c>
      <c r="C12" s="5">
        <f>-B12</f>
        <v>-10.81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-1.8076923076923077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77.768448018216745</v>
      </c>
      <c r="Y12">
        <f t="shared" si="1"/>
        <v>-33.843777984904136</v>
      </c>
      <c r="Z12">
        <f t="shared" si="1"/>
        <v>20.007533025329792</v>
      </c>
      <c r="AA12">
        <f t="shared" si="1"/>
        <v>12.020167942475851</v>
      </c>
      <c r="AB12">
        <f t="shared" si="1"/>
        <v>31.868642843039694</v>
      </c>
      <c r="AC12">
        <f t="shared" si="1"/>
        <v>226.93131985359679</v>
      </c>
      <c r="AD12">
        <f t="shared" si="1"/>
        <v>-68.962612583425198</v>
      </c>
      <c r="AE12">
        <f t="shared" si="2"/>
        <v>265.78972111432955</v>
      </c>
      <c r="AF12">
        <f t="shared" si="3"/>
        <v>0.89299619603301539</v>
      </c>
    </row>
    <row r="13" spans="1:32" x14ac:dyDescent="0.25">
      <c r="A13" s="3">
        <v>2</v>
      </c>
      <c r="B13">
        <v>0</v>
      </c>
      <c r="C13" s="4">
        <f>C3</f>
        <v>5.98</v>
      </c>
      <c r="D13" s="5">
        <f>-C13</f>
        <v>-5.98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-0.36308439587128116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16.47</v>
      </c>
      <c r="E14" s="5">
        <f>-D14</f>
        <v>-16.47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-0.91550861589772092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17.989999999999998</v>
      </c>
      <c r="F15" s="5">
        <f>-E15</f>
        <v>-17.989999999999998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-0.90311244979919658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19.920000000000002</v>
      </c>
      <c r="G16" s="5">
        <f>-F16</f>
        <v>-19.920000000000002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0.99999999999999989</v>
      </c>
      <c r="Q16">
        <v>-1.0096300050684239</v>
      </c>
      <c r="R16">
        <v>0</v>
      </c>
      <c r="S16">
        <v>0</v>
      </c>
      <c r="V16" s="3" t="s">
        <v>3</v>
      </c>
      <c r="X16">
        <f t="shared" ref="X16:AD18" si="4">M4-X10</f>
        <v>-0.30260442610118832</v>
      </c>
      <c r="Y16">
        <f t="shared" si="4"/>
        <v>0.86271177147869949</v>
      </c>
      <c r="Z16">
        <f t="shared" si="4"/>
        <v>6.2329709583648502E-2</v>
      </c>
      <c r="AA16">
        <f t="shared" si="4"/>
        <v>8.4554449035720597E-2</v>
      </c>
      <c r="AB16">
        <f t="shared" si="4"/>
        <v>-9.3061042955405182E-3</v>
      </c>
      <c r="AC16">
        <f t="shared" si="4"/>
        <v>-1.0973638186666239</v>
      </c>
      <c r="AD16">
        <f t="shared" si="4"/>
        <v>0.72563662282122654</v>
      </c>
      <c r="AE16">
        <f t="shared" si="2"/>
        <v>0.32595820385594232</v>
      </c>
      <c r="AF16">
        <f>AE16/T4</f>
        <v>0.15652610612990897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19.73</v>
      </c>
      <c r="H17" s="5">
        <f>-G17</f>
        <v>-19.73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-1.9496047430830041</v>
      </c>
      <c r="S17">
        <v>0</v>
      </c>
      <c r="V17" s="3" t="s">
        <v>4</v>
      </c>
      <c r="X17">
        <f t="shared" si="4"/>
        <v>-20.846082686970753</v>
      </c>
      <c r="Y17">
        <f t="shared" si="4"/>
        <v>59.537762994641113</v>
      </c>
      <c r="Z17">
        <f t="shared" si="4"/>
        <v>4.1501839549935422</v>
      </c>
      <c r="AA17">
        <f t="shared" si="4"/>
        <v>5.4341043998116003</v>
      </c>
      <c r="AB17">
        <f t="shared" si="4"/>
        <v>-0.59220663698894249</v>
      </c>
      <c r="AC17">
        <f t="shared" si="4"/>
        <v>-70.125398412161033</v>
      </c>
      <c r="AD17">
        <f t="shared" si="4"/>
        <v>45.025270524201396</v>
      </c>
      <c r="AE17">
        <f t="shared" si="2"/>
        <v>22.583634137526928</v>
      </c>
      <c r="AF17">
        <f t="shared" ref="AF17:AF18" si="5">AE17/T5</f>
        <v>0.18275405811465986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10.119999999999999</v>
      </c>
      <c r="I18" s="5">
        <f>-H18</f>
        <v>-10.119999999999999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-0.72131147540983609</v>
      </c>
      <c r="V18" s="3" t="s">
        <v>5</v>
      </c>
      <c r="X18">
        <f t="shared" si="4"/>
        <v>-21.413932968049522</v>
      </c>
      <c r="Y18">
        <f t="shared" si="4"/>
        <v>66.418155641249001</v>
      </c>
      <c r="Z18">
        <f t="shared" si="4"/>
        <v>5.9513330113572565</v>
      </c>
      <c r="AA18">
        <f t="shared" si="4"/>
        <v>8.7629645876446283</v>
      </c>
      <c r="AB18">
        <f t="shared" si="4"/>
        <v>-0.98673711572089218</v>
      </c>
      <c r="AC18">
        <f t="shared" si="4"/>
        <v>-127.56373092079045</v>
      </c>
      <c r="AD18">
        <f t="shared" si="4"/>
        <v>100.68036026696048</v>
      </c>
      <c r="AE18">
        <f t="shared" si="2"/>
        <v>31.848412502650504</v>
      </c>
      <c r="AF18">
        <f t="shared" si="5"/>
        <v>0.10700380396698461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14.03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9.2506938020351523E-2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1.8076923076923077</v>
      </c>
      <c r="N24">
        <v>0.65634486945962367</v>
      </c>
      <c r="O24">
        <v>0.60088938299055039</v>
      </c>
      <c r="P24">
        <v>0.54267068273092367</v>
      </c>
      <c r="Q24">
        <v>0.54789660415610764</v>
      </c>
      <c r="R24">
        <v>1.0681818181818183</v>
      </c>
      <c r="S24">
        <v>0.77049180327868894</v>
      </c>
    </row>
    <row r="25" spans="1:32" x14ac:dyDescent="0.25">
      <c r="A25">
        <v>2</v>
      </c>
      <c r="B25">
        <v>0</v>
      </c>
      <c r="C25">
        <f>1/C3</f>
        <v>0.16722408026755853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0.36308439587128116</v>
      </c>
      <c r="O25">
        <v>0.33240689271817681</v>
      </c>
      <c r="P25">
        <v>0.30020080321285136</v>
      </c>
      <c r="Q25">
        <v>0.30309173846933612</v>
      </c>
      <c r="R25">
        <v>0.59090909090909105</v>
      </c>
      <c r="S25">
        <v>0.42622950819672151</v>
      </c>
    </row>
    <row r="26" spans="1:32" x14ac:dyDescent="0.25">
      <c r="A26">
        <v>3</v>
      </c>
      <c r="B26">
        <v>0</v>
      </c>
      <c r="C26">
        <v>0</v>
      </c>
      <c r="D26">
        <f>1/D3</f>
        <v>6.0716454159077116E-2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0.91550861589772092</v>
      </c>
      <c r="P26">
        <v>0.82680722891566238</v>
      </c>
      <c r="Q26">
        <v>0.83476938672072998</v>
      </c>
      <c r="R26">
        <v>1.6274703557312256</v>
      </c>
      <c r="S26">
        <v>1.1739130434782612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5.5586436909394112E-2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0.90311244979919658</v>
      </c>
      <c r="Q27">
        <v>0.91180942726811975</v>
      </c>
      <c r="R27">
        <v>1.7776679841897236</v>
      </c>
      <c r="S27">
        <v>1.2822523164647188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5.0200803212851398E-2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1.0096300050684242</v>
      </c>
      <c r="R28">
        <v>1.9683794466403171</v>
      </c>
      <c r="S28">
        <v>1.4198146828225238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5.0684237202230108E-2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1.9496047430830041</v>
      </c>
      <c r="S29">
        <v>1.4062722736992161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9.881422924901187E-2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0.72131147540983609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7.1275837491090524E-2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F1858-C193-4535-8624-DF6C2D3CA5FF}">
  <sheetPr codeName="Planilha34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18</v>
      </c>
      <c r="C2">
        <v>18</v>
      </c>
      <c r="D2">
        <v>18</v>
      </c>
      <c r="E2">
        <v>18</v>
      </c>
      <c r="F2">
        <v>18</v>
      </c>
      <c r="G2">
        <v>18</v>
      </c>
      <c r="H2">
        <v>18</v>
      </c>
      <c r="I2">
        <v>18</v>
      </c>
    </row>
    <row r="3" spans="1:32" x14ac:dyDescent="0.25">
      <c r="A3" s="3" t="s">
        <v>2</v>
      </c>
      <c r="B3" s="1">
        <v>21.07</v>
      </c>
      <c r="C3" s="1">
        <v>18.12</v>
      </c>
      <c r="D3" s="1">
        <v>21.85</v>
      </c>
      <c r="E3" s="1">
        <v>20.239999999999998</v>
      </c>
      <c r="F3" s="1">
        <v>21.07</v>
      </c>
      <c r="G3" s="1">
        <v>26.54</v>
      </c>
      <c r="H3" s="1">
        <v>22.72</v>
      </c>
      <c r="I3" s="1">
        <v>31.1</v>
      </c>
      <c r="K3" s="3"/>
    </row>
    <row r="4" spans="1:32" x14ac:dyDescent="0.25">
      <c r="A4" s="3" t="s">
        <v>3</v>
      </c>
      <c r="B4" s="1">
        <v>5.5</v>
      </c>
      <c r="C4" s="1">
        <v>5.5</v>
      </c>
      <c r="D4" s="1">
        <v>5.5</v>
      </c>
      <c r="E4" s="1">
        <v>5.5</v>
      </c>
      <c r="F4" s="1">
        <v>5.5</v>
      </c>
      <c r="G4" s="1">
        <v>7</v>
      </c>
      <c r="H4" s="1">
        <v>7</v>
      </c>
      <c r="I4" s="1">
        <v>7</v>
      </c>
      <c r="K4" s="3" t="s">
        <v>3</v>
      </c>
      <c r="L4">
        <f t="array" ref="L4:S6">MMULT(B4:I6,B24:I31)</f>
        <v>0.26103464641670621</v>
      </c>
      <c r="M4">
        <v>0.30353200883002207</v>
      </c>
      <c r="N4">
        <v>0.25171624713958807</v>
      </c>
      <c r="O4">
        <v>0.27173913043478265</v>
      </c>
      <c r="P4">
        <v>0.26103464641670621</v>
      </c>
      <c r="Q4">
        <v>0.26375282592313493</v>
      </c>
      <c r="R4">
        <v>0.30809859154929581</v>
      </c>
      <c r="S4">
        <v>0.22508038585209</v>
      </c>
      <c r="T4">
        <f>SUM(M4:S4)</f>
        <v>1.8849538361456197</v>
      </c>
      <c r="V4" s="3" t="s">
        <v>3</v>
      </c>
      <c r="W4">
        <f t="array" ref="W4:AD6">MMULT(L4:S6,L24:S31)</f>
        <v>0.26103464641670621</v>
      </c>
      <c r="X4">
        <v>0.60706401766004414</v>
      </c>
      <c r="Y4">
        <v>0.7551487414187642</v>
      </c>
      <c r="Z4">
        <v>1.0869565217391308</v>
      </c>
      <c r="AA4">
        <v>1.305173232083531</v>
      </c>
      <c r="AB4">
        <v>1.2999246420497363</v>
      </c>
      <c r="AC4">
        <v>1.8265845070422537</v>
      </c>
      <c r="AD4">
        <v>1.5594855305466238</v>
      </c>
    </row>
    <row r="5" spans="1:32" x14ac:dyDescent="0.25">
      <c r="A5" s="3" t="s">
        <v>4</v>
      </c>
      <c r="B5">
        <v>306</v>
      </c>
      <c r="C5">
        <v>286</v>
      </c>
      <c r="D5">
        <v>335</v>
      </c>
      <c r="E5">
        <v>304</v>
      </c>
      <c r="F5">
        <v>381</v>
      </c>
      <c r="G5">
        <v>437</v>
      </c>
      <c r="H5">
        <v>387</v>
      </c>
      <c r="I5">
        <v>407</v>
      </c>
      <c r="K5" s="3" t="s">
        <v>4</v>
      </c>
      <c r="L5">
        <v>14.523018509729473</v>
      </c>
      <c r="M5">
        <v>15.783664459161146</v>
      </c>
      <c r="N5">
        <v>15.331807780320366</v>
      </c>
      <c r="O5">
        <v>15.019762845849804</v>
      </c>
      <c r="P5">
        <v>18.082581869957284</v>
      </c>
      <c r="Q5">
        <v>16.465712132629992</v>
      </c>
      <c r="R5">
        <v>17.033450704225352</v>
      </c>
      <c r="S5">
        <v>13.086816720257234</v>
      </c>
      <c r="T5">
        <f t="shared" ref="T5:T6" si="0">SUM(M5:S5)</f>
        <v>110.80379651240118</v>
      </c>
      <c r="V5" s="3" t="s">
        <v>4</v>
      </c>
      <c r="W5">
        <v>14.523018509729473</v>
      </c>
      <c r="X5">
        <v>32.671081677704194</v>
      </c>
      <c r="Y5">
        <v>42.425629290617849</v>
      </c>
      <c r="Z5">
        <v>60.820158102766811</v>
      </c>
      <c r="AA5">
        <v>76.506881822496439</v>
      </c>
      <c r="AB5">
        <v>77.204220045214768</v>
      </c>
      <c r="AC5">
        <v>107.21830985915494</v>
      </c>
      <c r="AD5">
        <v>91.414790996784561</v>
      </c>
    </row>
    <row r="6" spans="1:32" x14ac:dyDescent="0.25">
      <c r="A6" s="3" t="s">
        <v>5</v>
      </c>
      <c r="B6" s="1">
        <v>462</v>
      </c>
      <c r="C6" s="1">
        <v>506</v>
      </c>
      <c r="D6" s="1">
        <v>549</v>
      </c>
      <c r="E6" s="1">
        <v>569.6</v>
      </c>
      <c r="F6" s="1">
        <v>557.29999999999995</v>
      </c>
      <c r="G6" s="1">
        <v>845.1</v>
      </c>
      <c r="H6" s="1">
        <v>730.2</v>
      </c>
      <c r="I6" s="1">
        <v>624.9</v>
      </c>
      <c r="K6" s="3" t="s">
        <v>5</v>
      </c>
      <c r="L6">
        <v>21.926910299003321</v>
      </c>
      <c r="M6">
        <v>27.924944812362028</v>
      </c>
      <c r="N6">
        <v>25.125858123569792</v>
      </c>
      <c r="O6">
        <v>28.142292490118582</v>
      </c>
      <c r="P6">
        <v>26.449928808732793</v>
      </c>
      <c r="Q6">
        <v>31.84250188394876</v>
      </c>
      <c r="R6">
        <v>32.139084507042256</v>
      </c>
      <c r="S6">
        <v>20.093247588424436</v>
      </c>
      <c r="T6">
        <f t="shared" si="0"/>
        <v>191.71785821419866</v>
      </c>
      <c r="V6" s="3" t="s">
        <v>5</v>
      </c>
      <c r="W6">
        <v>21.926910299003321</v>
      </c>
      <c r="X6">
        <v>53.421633554083883</v>
      </c>
      <c r="Y6">
        <v>69.427917620137293</v>
      </c>
      <c r="Z6">
        <v>103.09288537549408</v>
      </c>
      <c r="AA6">
        <v>125.48172757475082</v>
      </c>
      <c r="AB6">
        <v>131.46194423511682</v>
      </c>
      <c r="AC6">
        <v>185.7042253521127</v>
      </c>
      <c r="AD6">
        <v>155.75884244372989</v>
      </c>
    </row>
    <row r="10" spans="1:32" x14ac:dyDescent="0.25">
      <c r="V10" s="3" t="s">
        <v>3</v>
      </c>
      <c r="X10">
        <f>X4-W4</f>
        <v>0.34602937124333794</v>
      </c>
      <c r="Y10">
        <f t="shared" ref="Y10:AD12" si="1">Y4-X4</f>
        <v>0.14808472375872006</v>
      </c>
      <c r="Z10">
        <f t="shared" si="1"/>
        <v>0.33180778032036662</v>
      </c>
      <c r="AA10">
        <f t="shared" si="1"/>
        <v>0.21821671034440016</v>
      </c>
      <c r="AB10">
        <f t="shared" si="1"/>
        <v>-5.2485900337946312E-3</v>
      </c>
      <c r="AC10">
        <f t="shared" si="1"/>
        <v>0.52665986499251738</v>
      </c>
      <c r="AD10">
        <f t="shared" si="1"/>
        <v>-0.26709897649562997</v>
      </c>
      <c r="AE10">
        <f>SUM(X10:AD10)</f>
        <v>1.2984508841299176</v>
      </c>
      <c r="AF10">
        <f>AE10/T4</f>
        <v>0.68885023029795167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18.148063167974719</v>
      </c>
      <c r="Y11">
        <f t="shared" si="1"/>
        <v>9.7545476129136546</v>
      </c>
      <c r="Z11">
        <f t="shared" si="1"/>
        <v>18.394528812148963</v>
      </c>
      <c r="AA11">
        <f t="shared" si="1"/>
        <v>15.686723719729628</v>
      </c>
      <c r="AB11">
        <f t="shared" si="1"/>
        <v>0.69733822271832935</v>
      </c>
      <c r="AC11">
        <f t="shared" si="1"/>
        <v>30.014089813940174</v>
      </c>
      <c r="AD11">
        <f t="shared" si="1"/>
        <v>-15.803518862370382</v>
      </c>
      <c r="AE11">
        <f t="shared" ref="AE11:AE18" si="2">SUM(X11:AD11)</f>
        <v>76.891772487055093</v>
      </c>
      <c r="AF11">
        <f t="shared" ref="AF11:AF12" si="3">AE11/T5</f>
        <v>0.69394528804299005</v>
      </c>
    </row>
    <row r="12" spans="1:32" x14ac:dyDescent="0.25">
      <c r="A12" s="3">
        <v>1</v>
      </c>
      <c r="B12" s="4">
        <f>B3</f>
        <v>21.07</v>
      </c>
      <c r="C12" s="5">
        <f>-B12</f>
        <v>-21.07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-1.1628035320088299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31.494723255080562</v>
      </c>
      <c r="Y12">
        <f t="shared" si="1"/>
        <v>16.006284066053411</v>
      </c>
      <c r="Z12">
        <f t="shared" si="1"/>
        <v>33.664967755356784</v>
      </c>
      <c r="AA12">
        <f t="shared" si="1"/>
        <v>22.388842199256743</v>
      </c>
      <c r="AB12">
        <f t="shared" si="1"/>
        <v>5.980216660365997</v>
      </c>
      <c r="AC12">
        <f t="shared" si="1"/>
        <v>54.242281116995883</v>
      </c>
      <c r="AD12">
        <f t="shared" si="1"/>
        <v>-29.945382908382811</v>
      </c>
      <c r="AE12">
        <f t="shared" si="2"/>
        <v>133.83193214472655</v>
      </c>
      <c r="AF12">
        <f t="shared" si="3"/>
        <v>0.6980671148287162</v>
      </c>
    </row>
    <row r="13" spans="1:32" x14ac:dyDescent="0.25">
      <c r="A13" s="3">
        <v>2</v>
      </c>
      <c r="B13">
        <v>0</v>
      </c>
      <c r="C13" s="4">
        <f>C3</f>
        <v>18.12</v>
      </c>
      <c r="D13" s="5">
        <f>-C13</f>
        <v>-18.12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-0.82929061784897029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21.85</v>
      </c>
      <c r="E14" s="5">
        <f>-D14</f>
        <v>-21.85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-1.0795454545454548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20.239999999999998</v>
      </c>
      <c r="F15" s="5">
        <f>-E15</f>
        <v>-20.239999999999998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-0.96060749881347873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21.07</v>
      </c>
      <c r="G16" s="5">
        <f>-F16</f>
        <v>-21.07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-0.79389600602863608</v>
      </c>
      <c r="R16">
        <v>0</v>
      </c>
      <c r="S16">
        <v>0</v>
      </c>
      <c r="V16" s="3" t="s">
        <v>3</v>
      </c>
      <c r="X16">
        <f t="shared" ref="X16:AD18" si="4">M4-X10</f>
        <v>-4.2497362413315865E-2</v>
      </c>
      <c r="Y16">
        <f t="shared" si="4"/>
        <v>0.10363152338086801</v>
      </c>
      <c r="Z16">
        <f t="shared" si="4"/>
        <v>-6.0068649885583969E-2</v>
      </c>
      <c r="AA16">
        <f t="shared" si="4"/>
        <v>4.2817936072306051E-2</v>
      </c>
      <c r="AB16">
        <f t="shared" si="4"/>
        <v>0.26900141595692956</v>
      </c>
      <c r="AC16">
        <f t="shared" si="4"/>
        <v>-0.21856127344322157</v>
      </c>
      <c r="AD16">
        <f t="shared" si="4"/>
        <v>0.49217936234771997</v>
      </c>
      <c r="AE16">
        <f t="shared" si="2"/>
        <v>0.58650295201570213</v>
      </c>
      <c r="AF16">
        <f>AE16/T4</f>
        <v>0.31114976970204833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26.54</v>
      </c>
      <c r="H17" s="5">
        <f>-G17</f>
        <v>-26.54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-1.1681338028169015</v>
      </c>
      <c r="S17">
        <v>0</v>
      </c>
      <c r="V17" s="3" t="s">
        <v>4</v>
      </c>
      <c r="X17">
        <f t="shared" si="4"/>
        <v>-2.3643987088135727</v>
      </c>
      <c r="Y17">
        <f t="shared" si="4"/>
        <v>5.5772601674067115</v>
      </c>
      <c r="Z17">
        <f t="shared" si="4"/>
        <v>-3.374765966299158</v>
      </c>
      <c r="AA17">
        <f t="shared" si="4"/>
        <v>2.3958581502276566</v>
      </c>
      <c r="AB17">
        <f t="shared" si="4"/>
        <v>15.768373909911663</v>
      </c>
      <c r="AC17">
        <f t="shared" si="4"/>
        <v>-12.980639109714822</v>
      </c>
      <c r="AD17">
        <f t="shared" si="4"/>
        <v>28.890335582627614</v>
      </c>
      <c r="AE17">
        <f t="shared" si="2"/>
        <v>33.912024025346092</v>
      </c>
      <c r="AF17">
        <f t="shared" ref="AF17:AF18" si="5">AE17/T5</f>
        <v>0.30605471195701001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22.72</v>
      </c>
      <c r="I18" s="5">
        <f>-H18</f>
        <v>-22.72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-0.73054662379421209</v>
      </c>
      <c r="V18" s="3" t="s">
        <v>5</v>
      </c>
      <c r="X18">
        <f t="shared" si="4"/>
        <v>-3.5697784427185333</v>
      </c>
      <c r="Y18">
        <f t="shared" si="4"/>
        <v>9.1195740575163811</v>
      </c>
      <c r="Z18">
        <f t="shared" si="4"/>
        <v>-5.5226752652382025</v>
      </c>
      <c r="AA18">
        <f t="shared" si="4"/>
        <v>4.0610866094760496</v>
      </c>
      <c r="AB18">
        <f t="shared" si="4"/>
        <v>25.862285223582763</v>
      </c>
      <c r="AC18">
        <f t="shared" si="4"/>
        <v>-22.103196609953628</v>
      </c>
      <c r="AD18">
        <f t="shared" si="4"/>
        <v>50.038630496807244</v>
      </c>
      <c r="AE18">
        <f t="shared" si="2"/>
        <v>57.885926069472077</v>
      </c>
      <c r="AF18">
        <f t="shared" si="5"/>
        <v>0.30193288517128364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31.1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4.7460844803037493E-2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1.1628035320088299</v>
      </c>
      <c r="N24">
        <v>0.96430205949656744</v>
      </c>
      <c r="O24">
        <v>1.0410079051383401</v>
      </c>
      <c r="P24">
        <v>1</v>
      </c>
      <c r="Q24">
        <v>0.79389600602863608</v>
      </c>
      <c r="R24">
        <v>0.92737676056338036</v>
      </c>
      <c r="S24">
        <v>0.67749196141479096</v>
      </c>
    </row>
    <row r="25" spans="1:32" x14ac:dyDescent="0.25">
      <c r="A25">
        <v>2</v>
      </c>
      <c r="B25">
        <v>0</v>
      </c>
      <c r="C25">
        <f>1/C3</f>
        <v>5.518763796909492E-2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0.82929061784897029</v>
      </c>
      <c r="O25">
        <v>0.8952569169960477</v>
      </c>
      <c r="P25">
        <v>0.85999050783103947</v>
      </c>
      <c r="Q25">
        <v>0.68274302938960074</v>
      </c>
      <c r="R25">
        <v>0.79753521126760574</v>
      </c>
      <c r="S25">
        <v>0.58263665594855307</v>
      </c>
    </row>
    <row r="26" spans="1:32" x14ac:dyDescent="0.25">
      <c r="A26">
        <v>3</v>
      </c>
      <c r="B26">
        <v>0</v>
      </c>
      <c r="C26">
        <v>0</v>
      </c>
      <c r="D26">
        <f>1/D3</f>
        <v>4.5766590389016017E-2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1.0795454545454548</v>
      </c>
      <c r="P26">
        <v>1.0370194589463693</v>
      </c>
      <c r="Q26">
        <v>0.82328560663149974</v>
      </c>
      <c r="R26">
        <v>0.96170774647887336</v>
      </c>
      <c r="S26">
        <v>0.702572347266881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4.9407114624505935E-2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0.96060749881347873</v>
      </c>
      <c r="Q27">
        <v>0.76262245666917849</v>
      </c>
      <c r="R27">
        <v>0.89084507042253513</v>
      </c>
      <c r="S27">
        <v>0.65080385852090017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4.7460844803037493E-2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0.79389600602863608</v>
      </c>
      <c r="R28">
        <v>0.92737676056338036</v>
      </c>
      <c r="S28">
        <v>0.67749196141479096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3.7678975131876416E-2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1.1681338028169015</v>
      </c>
      <c r="S29">
        <v>0.85337620578778128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4.4014084507042257E-2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0.73054662379421209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3.215434083601286E-2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82609-2457-41AF-961C-CE286BF27C8F}">
  <sheetPr codeName="Planilha35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19</v>
      </c>
      <c r="C2">
        <v>19</v>
      </c>
      <c r="D2">
        <v>19</v>
      </c>
      <c r="E2">
        <v>19</v>
      </c>
      <c r="F2">
        <v>19</v>
      </c>
      <c r="G2">
        <v>19</v>
      </c>
      <c r="H2">
        <v>19</v>
      </c>
      <c r="I2">
        <v>19</v>
      </c>
    </row>
    <row r="3" spans="1:32" x14ac:dyDescent="0.25">
      <c r="A3" s="3" t="s">
        <v>2</v>
      </c>
      <c r="B3" s="1">
        <v>13.57</v>
      </c>
      <c r="C3" s="1">
        <v>15.32</v>
      </c>
      <c r="D3" s="1">
        <v>15.87</v>
      </c>
      <c r="E3" s="1">
        <v>6.21</v>
      </c>
      <c r="F3" s="1">
        <v>12.93</v>
      </c>
      <c r="G3" s="1">
        <v>16</v>
      </c>
      <c r="H3" s="1">
        <v>6.44</v>
      </c>
      <c r="I3" s="1">
        <v>21.7</v>
      </c>
      <c r="K3" s="3"/>
    </row>
    <row r="4" spans="1:32" x14ac:dyDescent="0.25">
      <c r="A4" s="3" t="s">
        <v>3</v>
      </c>
      <c r="B4" s="1">
        <v>4</v>
      </c>
      <c r="C4" s="1">
        <v>4</v>
      </c>
      <c r="D4" s="1">
        <v>4</v>
      </c>
      <c r="E4" s="1">
        <v>4</v>
      </c>
      <c r="F4" s="1">
        <v>4</v>
      </c>
      <c r="G4" s="1">
        <v>4</v>
      </c>
      <c r="H4" s="1">
        <v>4</v>
      </c>
      <c r="I4" s="1">
        <v>4</v>
      </c>
      <c r="K4" s="3" t="s">
        <v>3</v>
      </c>
      <c r="L4">
        <f t="array" ref="L4:S6">MMULT(B4:I6,B24:I31)</f>
        <v>0.29476787030213708</v>
      </c>
      <c r="M4">
        <v>0.2610966057441253</v>
      </c>
      <c r="N4">
        <v>0.25204788909892883</v>
      </c>
      <c r="O4">
        <v>0.64412238325281801</v>
      </c>
      <c r="P4">
        <v>0.30935808197989173</v>
      </c>
      <c r="Q4">
        <v>0.25</v>
      </c>
      <c r="R4">
        <v>0.6211180124223602</v>
      </c>
      <c r="S4">
        <v>0.18433179723502305</v>
      </c>
      <c r="T4">
        <f>SUM(M4:S4)</f>
        <v>2.5220747697331474</v>
      </c>
      <c r="V4" s="3" t="s">
        <v>3</v>
      </c>
      <c r="W4">
        <f t="array" ref="W4:AD6">MMULT(L4:S6,L24:S31)</f>
        <v>0.29476787030213708</v>
      </c>
      <c r="X4">
        <v>0.5221932114882506</v>
      </c>
      <c r="Y4">
        <v>0.7561436672967865</v>
      </c>
      <c r="Z4">
        <v>2.5764895330112729</v>
      </c>
      <c r="AA4">
        <v>1.5467904098994589</v>
      </c>
      <c r="AB4">
        <v>1.5</v>
      </c>
      <c r="AC4">
        <v>4.3478260869565215</v>
      </c>
      <c r="AD4">
        <v>1.4746543778801846</v>
      </c>
    </row>
    <row r="5" spans="1:32" x14ac:dyDescent="0.25">
      <c r="A5" s="3" t="s">
        <v>4</v>
      </c>
      <c r="B5">
        <v>229</v>
      </c>
      <c r="C5">
        <v>208</v>
      </c>
      <c r="D5">
        <v>215</v>
      </c>
      <c r="E5">
        <v>206</v>
      </c>
      <c r="F5">
        <v>199</v>
      </c>
      <c r="G5">
        <v>217</v>
      </c>
      <c r="H5">
        <v>270</v>
      </c>
      <c r="I5">
        <v>192</v>
      </c>
      <c r="K5" s="3" t="s">
        <v>4</v>
      </c>
      <c r="L5">
        <v>16.875460574797348</v>
      </c>
      <c r="M5">
        <v>13.577023498694516</v>
      </c>
      <c r="N5">
        <v>13.547574039067424</v>
      </c>
      <c r="O5">
        <v>33.172302737520127</v>
      </c>
      <c r="P5">
        <v>15.390564578499614</v>
      </c>
      <c r="Q5">
        <v>13.5625</v>
      </c>
      <c r="R5">
        <v>41.925465838509311</v>
      </c>
      <c r="S5">
        <v>8.8479262672811068</v>
      </c>
      <c r="T5">
        <f t="shared" ref="T5:T6" si="0">SUM(M5:S5)</f>
        <v>140.02335695957211</v>
      </c>
      <c r="V5" s="3" t="s">
        <v>4</v>
      </c>
      <c r="W5">
        <v>16.875460574797348</v>
      </c>
      <c r="X5">
        <v>28.52480417754569</v>
      </c>
      <c r="Y5">
        <v>41.083805923125396</v>
      </c>
      <c r="Z5">
        <v>138.16425120772948</v>
      </c>
      <c r="AA5">
        <v>81.747873163186398</v>
      </c>
      <c r="AB5">
        <v>79.625</v>
      </c>
      <c r="AC5">
        <v>239.75155279503105</v>
      </c>
      <c r="AD5">
        <v>80</v>
      </c>
    </row>
    <row r="6" spans="1:32" x14ac:dyDescent="0.25">
      <c r="A6" s="3" t="s">
        <v>5</v>
      </c>
      <c r="B6" s="1">
        <v>218</v>
      </c>
      <c r="C6" s="1">
        <v>218</v>
      </c>
      <c r="D6" s="1">
        <v>564</v>
      </c>
      <c r="E6" s="1">
        <v>352</v>
      </c>
      <c r="F6" s="1">
        <v>306</v>
      </c>
      <c r="G6" s="1">
        <v>378.6</v>
      </c>
      <c r="H6" s="1">
        <v>478</v>
      </c>
      <c r="I6" s="1">
        <v>515.5</v>
      </c>
      <c r="K6" s="3" t="s">
        <v>5</v>
      </c>
      <c r="L6">
        <v>16.064848931466472</v>
      </c>
      <c r="M6">
        <v>14.229765013054829</v>
      </c>
      <c r="N6">
        <v>35.538752362948969</v>
      </c>
      <c r="O6">
        <v>56.682769726247983</v>
      </c>
      <c r="P6">
        <v>23.665893271461716</v>
      </c>
      <c r="Q6">
        <v>23.662500000000001</v>
      </c>
      <c r="R6">
        <v>74.223602484472039</v>
      </c>
      <c r="S6">
        <v>23.755760368663594</v>
      </c>
      <c r="T6">
        <f t="shared" si="0"/>
        <v>251.75904322684912</v>
      </c>
      <c r="V6" s="3" t="s">
        <v>5</v>
      </c>
      <c r="W6">
        <v>16.064848931466472</v>
      </c>
      <c r="X6">
        <v>28.459530026109661</v>
      </c>
      <c r="Y6">
        <v>63.011972274732216</v>
      </c>
      <c r="Z6">
        <v>217.71336553945252</v>
      </c>
      <c r="AA6">
        <v>128.22892498066514</v>
      </c>
      <c r="AB6">
        <v>127.28750000000002</v>
      </c>
      <c r="AC6">
        <v>390.46583850931677</v>
      </c>
      <c r="AD6">
        <v>139.63594470046084</v>
      </c>
    </row>
    <row r="10" spans="1:32" x14ac:dyDescent="0.25">
      <c r="V10" s="3" t="s">
        <v>3</v>
      </c>
      <c r="X10">
        <f>X4-W4</f>
        <v>0.22742534118611352</v>
      </c>
      <c r="Y10">
        <f t="shared" ref="Y10:AD12" si="1">Y4-X4</f>
        <v>0.23395045580853591</v>
      </c>
      <c r="Z10">
        <f t="shared" si="1"/>
        <v>1.8203458657144864</v>
      </c>
      <c r="AA10">
        <f t="shared" si="1"/>
        <v>-1.029699123111814</v>
      </c>
      <c r="AB10">
        <f t="shared" si="1"/>
        <v>-4.6790409899458929E-2</v>
      </c>
      <c r="AC10">
        <f t="shared" si="1"/>
        <v>2.8478260869565215</v>
      </c>
      <c r="AD10">
        <f t="shared" si="1"/>
        <v>-2.8731717090763369</v>
      </c>
      <c r="AE10">
        <f>SUM(X10:AD10)</f>
        <v>1.1798865075780474</v>
      </c>
      <c r="AF10">
        <f>AE10/T4</f>
        <v>0.46782376229983352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11.649343602748342</v>
      </c>
      <c r="Y11">
        <f t="shared" si="1"/>
        <v>12.559001745579707</v>
      </c>
      <c r="Z11">
        <f t="shared" si="1"/>
        <v>97.080445284604082</v>
      </c>
      <c r="AA11">
        <f t="shared" si="1"/>
        <v>-56.41637804454308</v>
      </c>
      <c r="AB11">
        <f t="shared" si="1"/>
        <v>-2.122873163186398</v>
      </c>
      <c r="AC11">
        <f t="shared" si="1"/>
        <v>160.12655279503105</v>
      </c>
      <c r="AD11">
        <f t="shared" si="1"/>
        <v>-159.75155279503105</v>
      </c>
      <c r="AE11">
        <f t="shared" ref="AE11:AE18" si="2">SUM(X11:AD11)</f>
        <v>63.12453942520267</v>
      </c>
      <c r="AF11">
        <f t="shared" ref="AF11:AF12" si="3">AE11/T5</f>
        <v>0.45081435551804505</v>
      </c>
    </row>
    <row r="12" spans="1:32" x14ac:dyDescent="0.25">
      <c r="A12" s="3">
        <v>1</v>
      </c>
      <c r="B12" s="4">
        <f>B3</f>
        <v>13.57</v>
      </c>
      <c r="C12" s="5">
        <f>-B12</f>
        <v>-13.57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-0.88577023498694507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12.39468109464319</v>
      </c>
      <c r="Y12">
        <f t="shared" si="1"/>
        <v>34.552442248622555</v>
      </c>
      <c r="Z12">
        <f t="shared" si="1"/>
        <v>154.70139326472031</v>
      </c>
      <c r="AA12">
        <f t="shared" si="1"/>
        <v>-89.484440558787384</v>
      </c>
      <c r="AB12">
        <f t="shared" si="1"/>
        <v>-0.94142498066511848</v>
      </c>
      <c r="AC12">
        <f t="shared" si="1"/>
        <v>263.17833850931675</v>
      </c>
      <c r="AD12">
        <f t="shared" si="1"/>
        <v>-250.82989380885593</v>
      </c>
      <c r="AE12">
        <f t="shared" si="2"/>
        <v>123.57109576899435</v>
      </c>
      <c r="AF12">
        <f t="shared" si="3"/>
        <v>0.49083081261017431</v>
      </c>
    </row>
    <row r="13" spans="1:32" x14ac:dyDescent="0.25">
      <c r="A13" s="3">
        <v>2</v>
      </c>
      <c r="B13">
        <v>0</v>
      </c>
      <c r="C13" s="4">
        <f>C3</f>
        <v>15.32</v>
      </c>
      <c r="D13" s="5">
        <f>-C13</f>
        <v>-15.32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0.99999999999999989</v>
      </c>
      <c r="N13">
        <v>-0.96534341524889744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15.87</v>
      </c>
      <c r="E14" s="5">
        <f>-D14</f>
        <v>-15.87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-2.5555555555555554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6.21</v>
      </c>
      <c r="F15" s="5">
        <f>-E15</f>
        <v>-6.21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-0.48027842227378192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12.93</v>
      </c>
      <c r="G16" s="5">
        <f>-F16</f>
        <v>-12.93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-0.80812499999999998</v>
      </c>
      <c r="R16">
        <v>0</v>
      </c>
      <c r="S16">
        <v>0</v>
      </c>
      <c r="V16" s="3" t="s">
        <v>3</v>
      </c>
      <c r="X16">
        <f t="shared" ref="X16:AD18" si="4">M4-X10</f>
        <v>3.3671264558011782E-2</v>
      </c>
      <c r="Y16">
        <f t="shared" si="4"/>
        <v>1.8097433290392928E-2</v>
      </c>
      <c r="Z16">
        <f t="shared" si="4"/>
        <v>-1.1762234824616684</v>
      </c>
      <c r="AA16">
        <f t="shared" si="4"/>
        <v>1.3390572050917058</v>
      </c>
      <c r="AB16">
        <f t="shared" si="4"/>
        <v>0.29679040989945893</v>
      </c>
      <c r="AC16">
        <f t="shared" si="4"/>
        <v>-2.2267080745341614</v>
      </c>
      <c r="AD16">
        <f t="shared" si="4"/>
        <v>3.05750350631136</v>
      </c>
      <c r="AE16">
        <f t="shared" si="2"/>
        <v>1.3421882621550996</v>
      </c>
      <c r="AF16">
        <f>AE16/T4</f>
        <v>0.53217623770016631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16</v>
      </c>
      <c r="H17" s="5">
        <f>-G17</f>
        <v>-16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-2.4844720496894408</v>
      </c>
      <c r="S17">
        <v>0</v>
      </c>
      <c r="V17" s="3" t="s">
        <v>4</v>
      </c>
      <c r="X17">
        <f t="shared" si="4"/>
        <v>1.9276798959461736</v>
      </c>
      <c r="Y17">
        <f t="shared" si="4"/>
        <v>0.98857229348771725</v>
      </c>
      <c r="Z17">
        <f t="shared" si="4"/>
        <v>-63.908142547083955</v>
      </c>
      <c r="AA17">
        <f t="shared" si="4"/>
        <v>71.806942623042687</v>
      </c>
      <c r="AB17">
        <f t="shared" si="4"/>
        <v>15.685373163186398</v>
      </c>
      <c r="AC17">
        <f t="shared" si="4"/>
        <v>-118.20108695652173</v>
      </c>
      <c r="AD17">
        <f t="shared" si="4"/>
        <v>168.59947906231216</v>
      </c>
      <c r="AE17">
        <f t="shared" si="2"/>
        <v>76.898817534369442</v>
      </c>
      <c r="AF17">
        <f t="shared" ref="AF17:AF18" si="5">AE17/T5</f>
        <v>0.54918564448195495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6.44</v>
      </c>
      <c r="I18" s="5">
        <f>-H18</f>
        <v>-6.44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-0.29677419354838713</v>
      </c>
      <c r="V18" s="3" t="s">
        <v>5</v>
      </c>
      <c r="X18">
        <f t="shared" si="4"/>
        <v>1.8350839184116392</v>
      </c>
      <c r="Y18">
        <f t="shared" si="4"/>
        <v>0.98631011432641458</v>
      </c>
      <c r="Z18">
        <f t="shared" si="4"/>
        <v>-98.018623538472326</v>
      </c>
      <c r="AA18">
        <f t="shared" si="4"/>
        <v>113.1503338302491</v>
      </c>
      <c r="AB18">
        <f t="shared" si="4"/>
        <v>24.60392498066512</v>
      </c>
      <c r="AC18">
        <f t="shared" si="4"/>
        <v>-188.95473602484469</v>
      </c>
      <c r="AD18">
        <f t="shared" si="4"/>
        <v>274.58565417751953</v>
      </c>
      <c r="AE18">
        <f t="shared" si="2"/>
        <v>128.18794745785479</v>
      </c>
      <c r="AF18">
        <f t="shared" si="5"/>
        <v>0.50916918738982575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21.7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7.369196757553427E-2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0.88577023498694507</v>
      </c>
      <c r="N24">
        <v>0.85507246376811608</v>
      </c>
      <c r="O24">
        <v>2.1851851851851856</v>
      </c>
      <c r="P24">
        <v>1.049497293116783</v>
      </c>
      <c r="Q24">
        <v>0.84812500000000013</v>
      </c>
      <c r="R24">
        <v>2.1071428571428577</v>
      </c>
      <c r="S24">
        <v>0.62534562211981581</v>
      </c>
    </row>
    <row r="25" spans="1:32" x14ac:dyDescent="0.25">
      <c r="A25">
        <v>2</v>
      </c>
      <c r="B25">
        <v>0</v>
      </c>
      <c r="C25">
        <f>1/C3</f>
        <v>6.5274151436031325E-2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0.96534341524889755</v>
      </c>
      <c r="O25">
        <v>2.4669887278582938</v>
      </c>
      <c r="P25">
        <v>1.1848414539829857</v>
      </c>
      <c r="Q25">
        <v>0.95750000000000024</v>
      </c>
      <c r="R25">
        <v>2.3788819875776404</v>
      </c>
      <c r="S25">
        <v>0.70599078341013843</v>
      </c>
    </row>
    <row r="26" spans="1:32" x14ac:dyDescent="0.25">
      <c r="A26">
        <v>3</v>
      </c>
      <c r="B26">
        <v>0</v>
      </c>
      <c r="C26">
        <v>0</v>
      </c>
      <c r="D26">
        <f>1/D3</f>
        <v>6.3011972274732209E-2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2.5555555555555554</v>
      </c>
      <c r="P26">
        <v>1.2273781902552203</v>
      </c>
      <c r="Q26">
        <v>0.99187499999999995</v>
      </c>
      <c r="R26">
        <v>2.464285714285714</v>
      </c>
      <c r="S26">
        <v>0.73133640552995383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0.1610305958132045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0.48027842227378192</v>
      </c>
      <c r="Q27">
        <v>0.388125</v>
      </c>
      <c r="R27">
        <v>0.9642857142857143</v>
      </c>
      <c r="S27">
        <v>0.28617511520737327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7.7339520494972933E-2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0.80812499999999998</v>
      </c>
      <c r="R28">
        <v>2.0077639751552794</v>
      </c>
      <c r="S28">
        <v>0.59585253456221199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6.25E-2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2.4844720496894408</v>
      </c>
      <c r="S29">
        <v>0.73732718894009219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0.15527950310559005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0.29677419354838713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4.6082949308755762E-2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380A3-42FB-4F0A-9083-43CDF0D9F775}">
  <sheetPr codeName="Planilha36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20</v>
      </c>
      <c r="C2">
        <v>20</v>
      </c>
      <c r="D2">
        <v>20</v>
      </c>
      <c r="E2">
        <v>20</v>
      </c>
      <c r="F2">
        <v>20</v>
      </c>
      <c r="G2">
        <v>20</v>
      </c>
      <c r="H2">
        <v>20</v>
      </c>
      <c r="I2">
        <v>20</v>
      </c>
    </row>
    <row r="3" spans="1:32" x14ac:dyDescent="0.25">
      <c r="A3" s="3" t="s">
        <v>2</v>
      </c>
      <c r="B3" s="1">
        <v>12.24</v>
      </c>
      <c r="C3" s="1">
        <v>13.11</v>
      </c>
      <c r="D3" s="1">
        <v>14.63</v>
      </c>
      <c r="E3" s="1">
        <v>12.42</v>
      </c>
      <c r="F3" s="1">
        <v>12.93</v>
      </c>
      <c r="G3" s="1">
        <v>12.37</v>
      </c>
      <c r="H3" s="1">
        <v>11.22</v>
      </c>
      <c r="I3" s="1">
        <v>14.81</v>
      </c>
      <c r="K3" s="3"/>
    </row>
    <row r="4" spans="1:32" x14ac:dyDescent="0.25">
      <c r="A4" s="3" t="s">
        <v>3</v>
      </c>
      <c r="B4" s="1">
        <v>3.5</v>
      </c>
      <c r="C4" s="1">
        <v>3.5</v>
      </c>
      <c r="D4" s="1">
        <v>3.5</v>
      </c>
      <c r="E4" s="1">
        <v>3.5</v>
      </c>
      <c r="F4" s="1">
        <v>3.5</v>
      </c>
      <c r="G4" s="1">
        <v>3.5</v>
      </c>
      <c r="H4" s="1">
        <v>3.5</v>
      </c>
      <c r="I4" s="1">
        <v>3.5</v>
      </c>
      <c r="K4" s="3" t="s">
        <v>3</v>
      </c>
      <c r="L4">
        <f t="array" ref="L4:S6">MMULT(B4:I6,B24:I31)</f>
        <v>0.28594771241830064</v>
      </c>
      <c r="M4">
        <v>0.26697177726926014</v>
      </c>
      <c r="N4">
        <v>0.23923444976076552</v>
      </c>
      <c r="O4">
        <v>0.28180354267310787</v>
      </c>
      <c r="P4">
        <v>0.27068832173240526</v>
      </c>
      <c r="Q4">
        <v>0.28294260307194824</v>
      </c>
      <c r="R4">
        <v>0.31194295900178254</v>
      </c>
      <c r="S4">
        <v>0.23632680621201888</v>
      </c>
      <c r="T4">
        <f>SUM(M4:S4)</f>
        <v>1.8899104597212883</v>
      </c>
      <c r="V4" s="3" t="s">
        <v>3</v>
      </c>
      <c r="W4">
        <f t="array" ref="W4:AD6">MMULT(L4:S6,L24:S31)</f>
        <v>0.28594771241830064</v>
      </c>
      <c r="X4">
        <v>0.53394355453852027</v>
      </c>
      <c r="Y4">
        <v>0.71770334928229662</v>
      </c>
      <c r="Z4">
        <v>1.1272141706924317</v>
      </c>
      <c r="AA4">
        <v>1.3534416086620265</v>
      </c>
      <c r="AB4">
        <v>1.6976556184316896</v>
      </c>
      <c r="AC4">
        <v>2.1836007130124782</v>
      </c>
      <c r="AD4">
        <v>1.8906144496961517</v>
      </c>
    </row>
    <row r="5" spans="1:32" x14ac:dyDescent="0.25">
      <c r="A5" s="3" t="s">
        <v>4</v>
      </c>
      <c r="B5">
        <v>237</v>
      </c>
      <c r="C5">
        <v>197</v>
      </c>
      <c r="D5">
        <v>186</v>
      </c>
      <c r="E5">
        <v>175</v>
      </c>
      <c r="F5">
        <v>212</v>
      </c>
      <c r="G5">
        <v>224</v>
      </c>
      <c r="H5">
        <v>200</v>
      </c>
      <c r="I5">
        <v>212</v>
      </c>
      <c r="K5" s="3" t="s">
        <v>4</v>
      </c>
      <c r="L5">
        <v>19.362745098039216</v>
      </c>
      <c r="M5">
        <v>15.026697177726927</v>
      </c>
      <c r="N5">
        <v>12.713602187286396</v>
      </c>
      <c r="O5">
        <v>14.090177133655393</v>
      </c>
      <c r="P5">
        <v>16.39597834493426</v>
      </c>
      <c r="Q5">
        <v>18.108326596604687</v>
      </c>
      <c r="R5">
        <v>17.825311942959001</v>
      </c>
      <c r="S5">
        <v>14.314652261985144</v>
      </c>
      <c r="T5">
        <f t="shared" ref="T5:T6" si="0">SUM(M5:S5)</f>
        <v>108.47474564515181</v>
      </c>
      <c r="V5" s="3" t="s">
        <v>4</v>
      </c>
      <c r="W5">
        <v>19.362745098039216</v>
      </c>
      <c r="X5">
        <v>33.104500381388256</v>
      </c>
      <c r="Y5">
        <v>42.378673957621324</v>
      </c>
      <c r="Z5">
        <v>64.009661835748801</v>
      </c>
      <c r="AA5">
        <v>77.88089713843776</v>
      </c>
      <c r="AB5">
        <v>99.514955537590936</v>
      </c>
      <c r="AC5">
        <v>127.54010695187169</v>
      </c>
      <c r="AD5">
        <v>110.93855503038488</v>
      </c>
    </row>
    <row r="6" spans="1:32" x14ac:dyDescent="0.25">
      <c r="A6" s="3" t="s">
        <v>5</v>
      </c>
      <c r="B6" s="1">
        <v>260.5</v>
      </c>
      <c r="C6" s="1">
        <v>316.60000000000002</v>
      </c>
      <c r="D6" s="1">
        <v>526</v>
      </c>
      <c r="E6" s="1">
        <v>437.3</v>
      </c>
      <c r="F6" s="1">
        <v>331.5</v>
      </c>
      <c r="G6" s="1">
        <v>428.1</v>
      </c>
      <c r="H6" s="1">
        <v>445</v>
      </c>
      <c r="I6" s="1">
        <v>391.7</v>
      </c>
      <c r="K6" s="3" t="s">
        <v>5</v>
      </c>
      <c r="L6">
        <v>21.282679738562091</v>
      </c>
      <c r="M6">
        <v>24.14950419527079</v>
      </c>
      <c r="N6">
        <v>35.953520164046473</v>
      </c>
      <c r="O6">
        <v>35.209339774557165</v>
      </c>
      <c r="P6">
        <v>25.638051044083529</v>
      </c>
      <c r="Q6">
        <v>34.607922392886017</v>
      </c>
      <c r="R6">
        <v>39.661319073083781</v>
      </c>
      <c r="S6">
        <v>26.448345712356513</v>
      </c>
      <c r="T6">
        <f t="shared" si="0"/>
        <v>221.66800235628426</v>
      </c>
      <c r="V6" s="3" t="s">
        <v>5</v>
      </c>
      <c r="W6">
        <v>21.282679738562091</v>
      </c>
      <c r="X6">
        <v>44.019832189168582</v>
      </c>
      <c r="Y6">
        <v>75.399863294600124</v>
      </c>
      <c r="Z6">
        <v>124.02576489533014</v>
      </c>
      <c r="AA6">
        <v>144.77184841453987</v>
      </c>
      <c r="AB6">
        <v>185.93371059013745</v>
      </c>
      <c r="AC6">
        <v>244.65240641711242</v>
      </c>
      <c r="AD6">
        <v>211.79608372721134</v>
      </c>
    </row>
    <row r="7" spans="1:32" x14ac:dyDescent="0.25">
      <c r="B7" s="3" t="s">
        <v>6</v>
      </c>
    </row>
    <row r="8" spans="1:32" x14ac:dyDescent="0.25">
      <c r="B8" t="s">
        <v>7</v>
      </c>
    </row>
    <row r="10" spans="1:32" x14ac:dyDescent="0.25">
      <c r="V10" s="3" t="s">
        <v>3</v>
      </c>
      <c r="X10">
        <f>X4-W4</f>
        <v>0.24799584212021963</v>
      </c>
      <c r="Y10">
        <f t="shared" ref="Y10:AD12" si="1">Y4-X4</f>
        <v>0.18375979474377635</v>
      </c>
      <c r="Z10">
        <f t="shared" si="1"/>
        <v>0.40951082141013506</v>
      </c>
      <c r="AA10">
        <f t="shared" si="1"/>
        <v>0.22622743796959477</v>
      </c>
      <c r="AB10">
        <f t="shared" si="1"/>
        <v>0.3442140097696631</v>
      </c>
      <c r="AC10">
        <f t="shared" si="1"/>
        <v>0.48594509458078861</v>
      </c>
      <c r="AD10">
        <f t="shared" si="1"/>
        <v>-0.29298626331632649</v>
      </c>
      <c r="AE10">
        <f>SUM(X10:AD10)</f>
        <v>1.6046667372778509</v>
      </c>
      <c r="AF10">
        <f>AE10/T4</f>
        <v>0.84907024511335671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13.74175528334904</v>
      </c>
      <c r="Y11">
        <f t="shared" si="1"/>
        <v>9.2741735762330677</v>
      </c>
      <c r="Z11">
        <f t="shared" si="1"/>
        <v>21.630987878127478</v>
      </c>
      <c r="AA11">
        <f t="shared" si="1"/>
        <v>13.871235302688959</v>
      </c>
      <c r="AB11">
        <f t="shared" si="1"/>
        <v>21.634058399153176</v>
      </c>
      <c r="AC11">
        <f t="shared" si="1"/>
        <v>28.025151414280757</v>
      </c>
      <c r="AD11">
        <f t="shared" si="1"/>
        <v>-16.601551921486816</v>
      </c>
      <c r="AE11">
        <f t="shared" ref="AE11:AE18" si="2">SUM(X11:AD11)</f>
        <v>91.575809932345663</v>
      </c>
      <c r="AF11">
        <f t="shared" ref="AF11:AF12" si="3">AE11/T5</f>
        <v>0.84421317964564013</v>
      </c>
    </row>
    <row r="12" spans="1:32" x14ac:dyDescent="0.25">
      <c r="A12" s="3">
        <v>1</v>
      </c>
      <c r="B12" s="4">
        <f>B3</f>
        <v>12.24</v>
      </c>
      <c r="C12" s="5">
        <f>-B12</f>
        <v>-12.24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-0.93363844393592688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22.737152450606491</v>
      </c>
      <c r="Y12">
        <f t="shared" si="1"/>
        <v>31.380031105431542</v>
      </c>
      <c r="Z12">
        <f t="shared" si="1"/>
        <v>48.625901600730018</v>
      </c>
      <c r="AA12">
        <f t="shared" si="1"/>
        <v>20.746083519209733</v>
      </c>
      <c r="AB12">
        <f t="shared" si="1"/>
        <v>41.161862175597577</v>
      </c>
      <c r="AC12">
        <f t="shared" si="1"/>
        <v>58.718695826974965</v>
      </c>
      <c r="AD12">
        <f t="shared" si="1"/>
        <v>-32.856322689901077</v>
      </c>
      <c r="AE12">
        <f t="shared" si="2"/>
        <v>190.51340398864923</v>
      </c>
      <c r="AF12">
        <f t="shared" si="3"/>
        <v>0.85945378657962268</v>
      </c>
    </row>
    <row r="13" spans="1:32" x14ac:dyDescent="0.25">
      <c r="A13" s="3">
        <v>2</v>
      </c>
      <c r="B13">
        <v>0</v>
      </c>
      <c r="C13" s="4">
        <f>C3</f>
        <v>13.11</v>
      </c>
      <c r="D13" s="5">
        <f>-C13</f>
        <v>-13.11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-0.89610389610389596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14.63</v>
      </c>
      <c r="E14" s="5">
        <f>-D14</f>
        <v>-14.63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0.99999999999999989</v>
      </c>
      <c r="O14">
        <v>-1.1779388083735911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12.42</v>
      </c>
      <c r="F15" s="5">
        <f>-E15</f>
        <v>-12.42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-0.96055684454756385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12.93</v>
      </c>
      <c r="G16" s="5">
        <f>-F16</f>
        <v>-12.93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-1.0452708164915117</v>
      </c>
      <c r="R16">
        <v>0</v>
      </c>
      <c r="S16">
        <v>0</v>
      </c>
      <c r="V16" s="3" t="s">
        <v>3</v>
      </c>
      <c r="X16">
        <f t="shared" ref="X16:AD18" si="4">M4-X10</f>
        <v>1.8975935149040501E-2</v>
      </c>
      <c r="Y16">
        <f t="shared" si="4"/>
        <v>5.5474655016989172E-2</v>
      </c>
      <c r="Z16">
        <f t="shared" si="4"/>
        <v>-0.1277072787370272</v>
      </c>
      <c r="AA16">
        <f t="shared" si="4"/>
        <v>4.4460883762810488E-2</v>
      </c>
      <c r="AB16">
        <f t="shared" si="4"/>
        <v>-6.1271406697714859E-2</v>
      </c>
      <c r="AC16">
        <f t="shared" si="4"/>
        <v>-0.17400213557900607</v>
      </c>
      <c r="AD16">
        <f t="shared" si="4"/>
        <v>0.52931306952834534</v>
      </c>
      <c r="AE16">
        <f t="shared" si="2"/>
        <v>0.28524372244343738</v>
      </c>
      <c r="AF16">
        <f>AE16/T4</f>
        <v>0.15092975488664329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12.37</v>
      </c>
      <c r="H17" s="5">
        <f>-G17</f>
        <v>-12.37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0.99999999999999989</v>
      </c>
      <c r="R17">
        <v>-1.1024955436720143</v>
      </c>
      <c r="S17">
        <v>0</v>
      </c>
      <c r="V17" s="3" t="s">
        <v>4</v>
      </c>
      <c r="X17">
        <f t="shared" si="4"/>
        <v>1.2849418943778872</v>
      </c>
      <c r="Y17">
        <f t="shared" si="4"/>
        <v>3.4394286110533283</v>
      </c>
      <c r="Z17">
        <f t="shared" si="4"/>
        <v>-7.5408107444720844</v>
      </c>
      <c r="AA17">
        <f t="shared" si="4"/>
        <v>2.5247430422453014</v>
      </c>
      <c r="AB17">
        <f t="shared" si="4"/>
        <v>-3.5257318025484885</v>
      </c>
      <c r="AC17">
        <f t="shared" si="4"/>
        <v>-10.199839471321756</v>
      </c>
      <c r="AD17">
        <f t="shared" si="4"/>
        <v>30.916204183471962</v>
      </c>
      <c r="AE17">
        <f t="shared" si="2"/>
        <v>16.89893571280615</v>
      </c>
      <c r="AF17">
        <f t="shared" ref="AF17:AF18" si="5">AE17/T5</f>
        <v>0.1557868203543599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11.22</v>
      </c>
      <c r="I18" s="5">
        <f>-H18</f>
        <v>-11.22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-0.7575962187711005</v>
      </c>
      <c r="V18" s="3" t="s">
        <v>5</v>
      </c>
      <c r="X18">
        <f t="shared" si="4"/>
        <v>1.4123517446642992</v>
      </c>
      <c r="Y18">
        <f t="shared" si="4"/>
        <v>4.5734890586149319</v>
      </c>
      <c r="Z18">
        <f t="shared" si="4"/>
        <v>-13.416561826172853</v>
      </c>
      <c r="AA18">
        <f t="shared" si="4"/>
        <v>4.8919675248737953</v>
      </c>
      <c r="AB18">
        <f t="shared" si="4"/>
        <v>-6.5539397827115593</v>
      </c>
      <c r="AC18">
        <f t="shared" si="4"/>
        <v>-19.057376753891184</v>
      </c>
      <c r="AD18">
        <f t="shared" si="4"/>
        <v>59.30466840225759</v>
      </c>
      <c r="AE18">
        <f t="shared" si="2"/>
        <v>31.154598367635021</v>
      </c>
      <c r="AF18">
        <f t="shared" si="5"/>
        <v>0.14054621342037726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14.81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0.99999999999999989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8.1699346405228759E-2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0.93363844393592688</v>
      </c>
      <c r="N24">
        <v>0.83663704716336296</v>
      </c>
      <c r="O24">
        <v>0.98550724637681197</v>
      </c>
      <c r="P24">
        <v>0.94663573085846897</v>
      </c>
      <c r="Q24">
        <v>0.98949070331447075</v>
      </c>
      <c r="R24">
        <v>1.0909090909090915</v>
      </c>
      <c r="S24">
        <v>0.82646860229574626</v>
      </c>
    </row>
    <row r="25" spans="1:32" x14ac:dyDescent="0.25">
      <c r="A25">
        <v>2</v>
      </c>
      <c r="B25">
        <v>0</v>
      </c>
      <c r="C25">
        <f>1/C3</f>
        <v>7.6277650648360035E-2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0.89610389610389596</v>
      </c>
      <c r="O25">
        <v>1.0555555555555558</v>
      </c>
      <c r="P25">
        <v>1.0139211136890953</v>
      </c>
      <c r="Q25">
        <v>1.0598221503637835</v>
      </c>
      <c r="R25">
        <v>1.168449197860963</v>
      </c>
      <c r="S25">
        <v>0.88521269412559089</v>
      </c>
    </row>
    <row r="26" spans="1:32" x14ac:dyDescent="0.25">
      <c r="A26">
        <v>3</v>
      </c>
      <c r="B26">
        <v>0</v>
      </c>
      <c r="C26">
        <v>0</v>
      </c>
      <c r="D26">
        <f>1/D3</f>
        <v>6.835269993164729E-2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1.1779388083735913</v>
      </c>
      <c r="P26">
        <v>1.1314771848414544</v>
      </c>
      <c r="Q26">
        <v>1.182700080840744</v>
      </c>
      <c r="R26">
        <v>1.3039215686274517</v>
      </c>
      <c r="S26">
        <v>0.98784604996623926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8.0515297906602251E-2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0.96055684454756385</v>
      </c>
      <c r="Q27">
        <v>1.004042037186742</v>
      </c>
      <c r="R27">
        <v>1.1069518716577542</v>
      </c>
      <c r="S27">
        <v>0.83862255232950711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7.7339520494972933E-2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1.0452708164915117</v>
      </c>
      <c r="R28">
        <v>1.1524064171122996</v>
      </c>
      <c r="S28">
        <v>0.87305874409182982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8.084074373484236E-2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1.1024955436720145</v>
      </c>
      <c r="S29">
        <v>0.83524645509790685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8.9126559714795009E-2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0.7575962187711005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6.7521944632005393E-2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520D1-FB05-48EE-9B18-9F48B26526EA}">
  <sheetPr codeName="Planilha37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21</v>
      </c>
      <c r="C2">
        <v>21</v>
      </c>
      <c r="D2">
        <v>21</v>
      </c>
      <c r="E2">
        <v>21</v>
      </c>
      <c r="F2">
        <v>21</v>
      </c>
      <c r="G2">
        <v>21</v>
      </c>
      <c r="H2">
        <v>21</v>
      </c>
      <c r="I2">
        <v>21</v>
      </c>
    </row>
    <row r="3" spans="1:32" x14ac:dyDescent="0.25">
      <c r="A3" s="3" t="s">
        <v>2</v>
      </c>
      <c r="B3" s="1">
        <v>5.1100000000000003</v>
      </c>
      <c r="C3" s="1">
        <v>5.84</v>
      </c>
      <c r="D3" s="1">
        <v>10.35</v>
      </c>
      <c r="E3" s="1">
        <v>4.46</v>
      </c>
      <c r="F3" s="1">
        <v>7.87</v>
      </c>
      <c r="G3" s="1">
        <v>14.16</v>
      </c>
      <c r="H3" s="1">
        <v>11.27</v>
      </c>
      <c r="I3" s="1">
        <v>9.43</v>
      </c>
      <c r="K3" s="3"/>
    </row>
    <row r="4" spans="1:32" x14ac:dyDescent="0.25">
      <c r="A4" s="3" t="s">
        <v>3</v>
      </c>
      <c r="B4" s="1">
        <v>3</v>
      </c>
      <c r="C4" s="1">
        <v>3.5</v>
      </c>
      <c r="D4" s="1">
        <v>3.5</v>
      </c>
      <c r="E4" s="1">
        <v>3.5</v>
      </c>
      <c r="F4" s="1">
        <v>3.5</v>
      </c>
      <c r="G4" s="1">
        <v>3.5</v>
      </c>
      <c r="H4" s="1">
        <v>3.5</v>
      </c>
      <c r="I4" s="1">
        <v>3.5</v>
      </c>
      <c r="K4" s="3" t="s">
        <v>3</v>
      </c>
      <c r="L4">
        <f t="array" ref="L4:S6">MMULT(B4:I6,B24:I31)</f>
        <v>0.58708414872798431</v>
      </c>
      <c r="M4">
        <v>0.59931506849315064</v>
      </c>
      <c r="N4">
        <v>0.33816425120772947</v>
      </c>
      <c r="O4">
        <v>0.7847533632286996</v>
      </c>
      <c r="P4">
        <v>0.4447268106734435</v>
      </c>
      <c r="Q4">
        <v>0.24717514124293785</v>
      </c>
      <c r="R4">
        <v>0.3105590062111801</v>
      </c>
      <c r="S4">
        <v>0.37115588547189821</v>
      </c>
      <c r="T4">
        <f>SUM(M4:S4)</f>
        <v>3.0958495265290393</v>
      </c>
      <c r="V4" s="3" t="s">
        <v>3</v>
      </c>
      <c r="W4">
        <f t="array" ref="W4:AD6">MMULT(L4:S6,L24:S31)</f>
        <v>0.58708414872798431</v>
      </c>
      <c r="X4">
        <v>1.1130136986301369</v>
      </c>
      <c r="Y4">
        <v>0.96618357487922713</v>
      </c>
      <c r="Z4">
        <v>3.0269058295964122</v>
      </c>
      <c r="AA4">
        <v>2.1601016518424396</v>
      </c>
      <c r="AB4">
        <v>1.4477401129943506</v>
      </c>
      <c r="AC4">
        <v>2.1295474711623781</v>
      </c>
      <c r="AD4">
        <v>2.9162248144220575</v>
      </c>
    </row>
    <row r="5" spans="1:32" x14ac:dyDescent="0.25">
      <c r="A5" s="3" t="s">
        <v>4</v>
      </c>
      <c r="B5">
        <v>103</v>
      </c>
      <c r="C5">
        <v>129</v>
      </c>
      <c r="D5">
        <v>144</v>
      </c>
      <c r="E5">
        <v>112</v>
      </c>
      <c r="F5">
        <v>156</v>
      </c>
      <c r="G5">
        <v>180</v>
      </c>
      <c r="H5">
        <v>140</v>
      </c>
      <c r="I5">
        <v>176</v>
      </c>
      <c r="K5" s="3" t="s">
        <v>4</v>
      </c>
      <c r="L5">
        <v>20.156555772994128</v>
      </c>
      <c r="M5">
        <v>22.089041095890408</v>
      </c>
      <c r="N5">
        <v>13.913043478260869</v>
      </c>
      <c r="O5">
        <v>25.112107623318387</v>
      </c>
      <c r="P5">
        <v>19.822109275730625</v>
      </c>
      <c r="Q5">
        <v>12.711864406779661</v>
      </c>
      <c r="R5">
        <v>12.422360248447205</v>
      </c>
      <c r="S5">
        <v>18.663838812301165</v>
      </c>
      <c r="T5">
        <f t="shared" ref="T5:T6" si="0">SUM(M5:S5)</f>
        <v>124.73436494072833</v>
      </c>
      <c r="V5" s="3" t="s">
        <v>4</v>
      </c>
      <c r="W5">
        <v>20.156555772994128</v>
      </c>
      <c r="X5">
        <v>39.726027397260268</v>
      </c>
      <c r="Y5">
        <v>36.328502415458935</v>
      </c>
      <c r="Z5">
        <v>109.4170403587444</v>
      </c>
      <c r="AA5">
        <v>81.829733163913602</v>
      </c>
      <c r="AB5">
        <v>58.192090395480228</v>
      </c>
      <c r="AC5">
        <v>85.536823425022192</v>
      </c>
      <c r="AD5">
        <v>120.89077412513255</v>
      </c>
    </row>
    <row r="6" spans="1:32" x14ac:dyDescent="0.25">
      <c r="A6" s="3" t="s">
        <v>5</v>
      </c>
      <c r="B6" s="1">
        <v>144.5</v>
      </c>
      <c r="C6" s="1">
        <v>312</v>
      </c>
      <c r="D6" s="1">
        <v>132</v>
      </c>
      <c r="E6" s="1">
        <v>106</v>
      </c>
      <c r="F6" s="1">
        <v>126</v>
      </c>
      <c r="G6" s="1">
        <v>260</v>
      </c>
      <c r="H6" s="1">
        <v>215.9</v>
      </c>
      <c r="I6" s="1">
        <v>199.5</v>
      </c>
      <c r="K6" s="3" t="s">
        <v>5</v>
      </c>
      <c r="L6">
        <v>28.277886497064578</v>
      </c>
      <c r="M6">
        <v>53.42465753424657</v>
      </c>
      <c r="N6">
        <v>12.753623188405797</v>
      </c>
      <c r="O6">
        <v>23.76681614349776</v>
      </c>
      <c r="P6">
        <v>16.010165184243967</v>
      </c>
      <c r="Q6">
        <v>18.361581920903955</v>
      </c>
      <c r="R6">
        <v>19.157054125998226</v>
      </c>
      <c r="S6">
        <v>21.155885471898198</v>
      </c>
      <c r="T6">
        <f t="shared" si="0"/>
        <v>164.62978356919447</v>
      </c>
      <c r="V6" s="3" t="s">
        <v>5</v>
      </c>
      <c r="W6">
        <v>28.277886497064578</v>
      </c>
      <c r="X6">
        <v>78.167808219178085</v>
      </c>
      <c r="Y6">
        <v>56.859903381642518</v>
      </c>
      <c r="Z6">
        <v>155.71748878923768</v>
      </c>
      <c r="AA6">
        <v>104.25667090216012</v>
      </c>
      <c r="AB6">
        <v>76.306497175141246</v>
      </c>
      <c r="AC6">
        <v>115.03105590062114</v>
      </c>
      <c r="AD6">
        <v>158.63202545068927</v>
      </c>
    </row>
    <row r="10" spans="1:32" x14ac:dyDescent="0.25">
      <c r="V10" s="3" t="s">
        <v>3</v>
      </c>
      <c r="X10">
        <f>X4-W4</f>
        <v>0.52592954990215257</v>
      </c>
      <c r="Y10">
        <f t="shared" ref="Y10:AD12" si="1">Y4-X4</f>
        <v>-0.14683012375090976</v>
      </c>
      <c r="Z10">
        <f t="shared" si="1"/>
        <v>2.0607222547171853</v>
      </c>
      <c r="AA10">
        <f t="shared" si="1"/>
        <v>-0.86680417775397256</v>
      </c>
      <c r="AB10">
        <f t="shared" si="1"/>
        <v>-0.71236153884808906</v>
      </c>
      <c r="AC10">
        <f t="shared" si="1"/>
        <v>0.68180735816802751</v>
      </c>
      <c r="AD10">
        <f t="shared" si="1"/>
        <v>0.78667734325967942</v>
      </c>
      <c r="AE10">
        <f>SUM(X10:AD10)</f>
        <v>2.3291406656940734</v>
      </c>
      <c r="AF10">
        <f>AE10/T4</f>
        <v>0.75234298234947683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19.569471624266139</v>
      </c>
      <c r="Y11">
        <f t="shared" si="1"/>
        <v>-3.3975249818013324</v>
      </c>
      <c r="Z11">
        <f t="shared" si="1"/>
        <v>73.088537943285473</v>
      </c>
      <c r="AA11">
        <f t="shared" si="1"/>
        <v>-27.5873071948308</v>
      </c>
      <c r="AB11">
        <f t="shared" si="1"/>
        <v>-23.637642768433373</v>
      </c>
      <c r="AC11">
        <f t="shared" si="1"/>
        <v>27.344733029541963</v>
      </c>
      <c r="AD11">
        <f t="shared" si="1"/>
        <v>35.35395070011036</v>
      </c>
      <c r="AE11">
        <f t="shared" ref="AE11:AE18" si="2">SUM(X11:AD11)</f>
        <v>100.73421835213843</v>
      </c>
      <c r="AF11">
        <f t="shared" ref="AF11:AF12" si="3">AE11/T5</f>
        <v>0.80758994043065546</v>
      </c>
    </row>
    <row r="12" spans="1:32" x14ac:dyDescent="0.25">
      <c r="A12" s="3">
        <v>1</v>
      </c>
      <c r="B12" s="4">
        <f>B3</f>
        <v>5.1100000000000003</v>
      </c>
      <c r="C12" s="5">
        <f>-B12</f>
        <v>-5.1100000000000003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-0.875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49.889921722113506</v>
      </c>
      <c r="Y12">
        <f t="shared" si="1"/>
        <v>-21.307904837535567</v>
      </c>
      <c r="Z12">
        <f t="shared" si="1"/>
        <v>98.857585407595167</v>
      </c>
      <c r="AA12">
        <f t="shared" si="1"/>
        <v>-51.460817887077553</v>
      </c>
      <c r="AB12">
        <f t="shared" si="1"/>
        <v>-27.950173727018878</v>
      </c>
      <c r="AC12">
        <f t="shared" si="1"/>
        <v>38.724558725479895</v>
      </c>
      <c r="AD12">
        <f t="shared" si="1"/>
        <v>43.600969550068129</v>
      </c>
      <c r="AE12">
        <f t="shared" si="2"/>
        <v>130.3541389536247</v>
      </c>
      <c r="AF12">
        <f t="shared" si="3"/>
        <v>0.79180167845410787</v>
      </c>
    </row>
    <row r="13" spans="1:32" x14ac:dyDescent="0.25">
      <c r="A13" s="3">
        <v>2</v>
      </c>
      <c r="B13">
        <v>0</v>
      </c>
      <c r="C13" s="4">
        <f>C3</f>
        <v>5.84</v>
      </c>
      <c r="D13" s="5">
        <f>-C13</f>
        <v>-5.84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0.99999999999999989</v>
      </c>
      <c r="N13">
        <v>-0.56425120772946857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10.35</v>
      </c>
      <c r="E14" s="5">
        <f>-D14</f>
        <v>-10.35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-2.3206278026905829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4.46</v>
      </c>
      <c r="F15" s="5">
        <f>-E15</f>
        <v>-4.46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-0.56670902160101655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7.87</v>
      </c>
      <c r="G16" s="5">
        <f>-F16</f>
        <v>-7.87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-0.5557909604519774</v>
      </c>
      <c r="R16">
        <v>0</v>
      </c>
      <c r="S16">
        <v>0</v>
      </c>
      <c r="V16" s="3" t="s">
        <v>3</v>
      </c>
      <c r="X16">
        <f t="shared" ref="X16:AD18" si="4">M4-X10</f>
        <v>7.3385518590998067E-2</v>
      </c>
      <c r="Y16">
        <f t="shared" si="4"/>
        <v>0.48499437495863923</v>
      </c>
      <c r="Z16">
        <f t="shared" si="4"/>
        <v>-1.2759688914884857</v>
      </c>
      <c r="AA16">
        <f t="shared" si="4"/>
        <v>1.311530988427416</v>
      </c>
      <c r="AB16">
        <f t="shared" si="4"/>
        <v>0.95953668009102688</v>
      </c>
      <c r="AC16">
        <f t="shared" si="4"/>
        <v>-0.37124835195684741</v>
      </c>
      <c r="AD16">
        <f t="shared" si="4"/>
        <v>-0.41552145778778121</v>
      </c>
      <c r="AE16">
        <f t="shared" si="2"/>
        <v>0.76670886083496592</v>
      </c>
      <c r="AF16">
        <f>AE16/T4</f>
        <v>0.24765701765052311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14.16</v>
      </c>
      <c r="H17" s="5">
        <f>-G17</f>
        <v>-14.16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-1.256433007985803</v>
      </c>
      <c r="S17">
        <v>0</v>
      </c>
      <c r="V17" s="3" t="s">
        <v>4</v>
      </c>
      <c r="X17">
        <f t="shared" si="4"/>
        <v>2.5195694716242691</v>
      </c>
      <c r="Y17">
        <f t="shared" si="4"/>
        <v>17.3105684600622</v>
      </c>
      <c r="Z17">
        <f t="shared" si="4"/>
        <v>-47.976430319967086</v>
      </c>
      <c r="AA17">
        <f t="shared" si="4"/>
        <v>47.409416470561425</v>
      </c>
      <c r="AB17">
        <f t="shared" si="4"/>
        <v>36.349507175213034</v>
      </c>
      <c r="AC17">
        <f t="shared" si="4"/>
        <v>-14.922372781094758</v>
      </c>
      <c r="AD17">
        <f t="shared" si="4"/>
        <v>-16.690111887809195</v>
      </c>
      <c r="AE17">
        <f t="shared" si="2"/>
        <v>24.000146588589892</v>
      </c>
      <c r="AF17">
        <f t="shared" ref="AF17:AF18" si="5">AE17/T5</f>
        <v>0.19241005956934448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11.27</v>
      </c>
      <c r="I18" s="5">
        <f>-H18</f>
        <v>-11.27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-1.1951219512195121</v>
      </c>
      <c r="V18" s="3" t="s">
        <v>5</v>
      </c>
      <c r="X18">
        <f t="shared" si="4"/>
        <v>3.5347358121330643</v>
      </c>
      <c r="Y18">
        <f t="shared" si="4"/>
        <v>34.061528025941364</v>
      </c>
      <c r="Z18">
        <f t="shared" si="4"/>
        <v>-75.090769264097403</v>
      </c>
      <c r="AA18">
        <f t="shared" si="4"/>
        <v>67.470983071321513</v>
      </c>
      <c r="AB18">
        <f t="shared" si="4"/>
        <v>46.311755647922837</v>
      </c>
      <c r="AC18">
        <f t="shared" si="4"/>
        <v>-19.567504599481669</v>
      </c>
      <c r="AD18">
        <f t="shared" si="4"/>
        <v>-22.445084078169931</v>
      </c>
      <c r="AE18">
        <f t="shared" si="2"/>
        <v>34.275644615569774</v>
      </c>
      <c r="AF18">
        <f t="shared" si="5"/>
        <v>0.2081983215458921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9.43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0.19569471624266144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0.875</v>
      </c>
      <c r="N24">
        <v>0.49371980676328509</v>
      </c>
      <c r="O24">
        <v>1.1457399103139014</v>
      </c>
      <c r="P24">
        <v>0.64930114358322755</v>
      </c>
      <c r="Q24">
        <v>0.36087570621468934</v>
      </c>
      <c r="R24">
        <v>0.45341614906832306</v>
      </c>
      <c r="S24">
        <v>0.54188759278897136</v>
      </c>
    </row>
    <row r="25" spans="1:32" x14ac:dyDescent="0.25">
      <c r="A25">
        <v>2</v>
      </c>
      <c r="B25">
        <v>0</v>
      </c>
      <c r="C25">
        <f>1/C3</f>
        <v>0.17123287671232876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0.56425120772946868</v>
      </c>
      <c r="O25">
        <v>1.3094170403587446</v>
      </c>
      <c r="P25">
        <v>0.74205844980940294</v>
      </c>
      <c r="Q25">
        <v>0.41242937853107353</v>
      </c>
      <c r="R25">
        <v>0.5181898846495121</v>
      </c>
      <c r="S25">
        <v>0.61930010604453867</v>
      </c>
    </row>
    <row r="26" spans="1:32" x14ac:dyDescent="0.25">
      <c r="A26">
        <v>3</v>
      </c>
      <c r="B26">
        <v>0</v>
      </c>
      <c r="C26">
        <v>0</v>
      </c>
      <c r="D26">
        <f>1/D3</f>
        <v>9.6618357487922704E-2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2.3206278026905829</v>
      </c>
      <c r="P26">
        <v>1.3151207115628971</v>
      </c>
      <c r="Q26">
        <v>0.73093220338983056</v>
      </c>
      <c r="R26">
        <v>0.91836734693877553</v>
      </c>
      <c r="S26">
        <v>1.097560975609756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0.22421524663677131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0.56670902160101655</v>
      </c>
      <c r="Q27">
        <v>0.31497175141242939</v>
      </c>
      <c r="R27">
        <v>0.39574090505767529</v>
      </c>
      <c r="S27">
        <v>0.47295864262990456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0.12706480304955528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0.5557909604519774</v>
      </c>
      <c r="R28">
        <v>0.69831410825199647</v>
      </c>
      <c r="S28">
        <v>0.83457051961823958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7.0621468926553674E-2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1.256433007985803</v>
      </c>
      <c r="S29">
        <v>1.5015906680805937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8.8731144631765749E-2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1.1951219512195121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0.10604453870625663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CB4DB-8547-4E95-8E7A-D55F4EE09BB4}">
  <sheetPr codeName="Planilha38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22</v>
      </c>
      <c r="C2">
        <v>22</v>
      </c>
      <c r="D2">
        <v>22</v>
      </c>
      <c r="E2">
        <v>22</v>
      </c>
      <c r="F2">
        <v>22</v>
      </c>
      <c r="G2">
        <v>22</v>
      </c>
      <c r="H2">
        <v>22</v>
      </c>
      <c r="I2">
        <v>22</v>
      </c>
    </row>
    <row r="3" spans="1:32" x14ac:dyDescent="0.25">
      <c r="A3" s="3" t="s">
        <v>2</v>
      </c>
      <c r="B3" s="1">
        <v>5.43</v>
      </c>
      <c r="C3" s="1">
        <v>4.28</v>
      </c>
      <c r="D3" s="1">
        <v>5.93</v>
      </c>
      <c r="E3" s="1">
        <v>6.44</v>
      </c>
      <c r="F3" s="1">
        <v>3.13</v>
      </c>
      <c r="G3" s="1">
        <v>3.68</v>
      </c>
      <c r="H3" s="1">
        <v>3.91</v>
      </c>
      <c r="I3" s="1">
        <v>4.5999999999999996</v>
      </c>
      <c r="K3" s="3"/>
    </row>
    <row r="4" spans="1:32" x14ac:dyDescent="0.25">
      <c r="A4" s="3" t="s">
        <v>3</v>
      </c>
      <c r="B4" s="1">
        <v>1.38</v>
      </c>
      <c r="C4" s="1">
        <v>1.38</v>
      </c>
      <c r="D4" s="1">
        <v>1.38</v>
      </c>
      <c r="E4" s="1">
        <v>1.38</v>
      </c>
      <c r="F4" s="1">
        <v>1.38</v>
      </c>
      <c r="G4" s="1">
        <v>1.38</v>
      </c>
      <c r="H4" s="1">
        <v>1.38</v>
      </c>
      <c r="I4" s="1">
        <v>1.38</v>
      </c>
      <c r="K4" s="3" t="s">
        <v>3</v>
      </c>
      <c r="L4">
        <f t="array" ref="L4:S6">MMULT(B4:I6,B24:I31)</f>
        <v>0.25414364640883974</v>
      </c>
      <c r="M4">
        <v>0.32242990654205606</v>
      </c>
      <c r="N4">
        <v>0.2327150084317032</v>
      </c>
      <c r="O4">
        <v>0.21428571428571425</v>
      </c>
      <c r="P4">
        <v>0.4408945686900958</v>
      </c>
      <c r="Q4">
        <v>0.37499999999999994</v>
      </c>
      <c r="R4">
        <v>0.3529411764705882</v>
      </c>
      <c r="S4">
        <v>0.3</v>
      </c>
      <c r="T4">
        <f>SUM(M4:S4)</f>
        <v>2.2382663744201574</v>
      </c>
      <c r="V4" s="3" t="s">
        <v>3</v>
      </c>
      <c r="W4">
        <f t="array" ref="W4:AD6">MMULT(L4:S6,L24:S31)</f>
        <v>0.25414364640883974</v>
      </c>
      <c r="X4">
        <v>0.64485981308411211</v>
      </c>
      <c r="Y4">
        <v>0.69814502529510969</v>
      </c>
      <c r="Z4">
        <v>0.85714285714285698</v>
      </c>
      <c r="AA4">
        <v>2.2044728434504792</v>
      </c>
      <c r="AB4">
        <v>2.25</v>
      </c>
      <c r="AC4">
        <v>2.4705882352941182</v>
      </c>
      <c r="AD4">
        <v>2.4</v>
      </c>
    </row>
    <row r="5" spans="1:32" x14ac:dyDescent="0.25">
      <c r="A5" s="3" t="s">
        <v>4</v>
      </c>
      <c r="B5">
        <v>86</v>
      </c>
      <c r="C5">
        <v>95</v>
      </c>
      <c r="D5">
        <v>105</v>
      </c>
      <c r="E5">
        <v>120</v>
      </c>
      <c r="F5">
        <v>86</v>
      </c>
      <c r="G5">
        <v>110</v>
      </c>
      <c r="H5">
        <v>108</v>
      </c>
      <c r="I5">
        <v>64</v>
      </c>
      <c r="K5" s="3" t="s">
        <v>4</v>
      </c>
      <c r="L5">
        <v>15.83793738489871</v>
      </c>
      <c r="M5">
        <v>22.196261682242991</v>
      </c>
      <c r="N5">
        <v>17.706576728499158</v>
      </c>
      <c r="O5">
        <v>18.633540372670804</v>
      </c>
      <c r="P5">
        <v>27.476038338658146</v>
      </c>
      <c r="Q5">
        <v>29.891304347826086</v>
      </c>
      <c r="R5">
        <v>27.62148337595908</v>
      </c>
      <c r="S5">
        <v>13.913043478260871</v>
      </c>
      <c r="T5">
        <f t="shared" ref="T5:T6" si="0">SUM(M5:S5)</f>
        <v>157.43824832411715</v>
      </c>
      <c r="V5" s="3" t="s">
        <v>4</v>
      </c>
      <c r="W5">
        <v>15.83793738489871</v>
      </c>
      <c r="X5">
        <v>42.289719626168221</v>
      </c>
      <c r="Y5">
        <v>48.229342327150093</v>
      </c>
      <c r="Z5">
        <v>63.043478260869563</v>
      </c>
      <c r="AA5">
        <v>157.18849840255592</v>
      </c>
      <c r="AB5">
        <v>163.58695652173915</v>
      </c>
      <c r="AC5">
        <v>181.58567774936066</v>
      </c>
      <c r="AD5">
        <v>168.2608695652174</v>
      </c>
    </row>
    <row r="6" spans="1:32" x14ac:dyDescent="0.25">
      <c r="A6" s="3" t="s">
        <v>5</v>
      </c>
      <c r="B6" s="1">
        <v>100.5</v>
      </c>
      <c r="C6" s="1">
        <v>100.5</v>
      </c>
      <c r="D6" s="1">
        <v>100.5</v>
      </c>
      <c r="E6" s="1">
        <v>99.5</v>
      </c>
      <c r="F6" s="1">
        <v>131.30000000000001</v>
      </c>
      <c r="G6" s="1">
        <v>140.5</v>
      </c>
      <c r="H6" s="1">
        <v>170.1</v>
      </c>
      <c r="I6" s="1">
        <v>192.5</v>
      </c>
      <c r="K6" s="3" t="s">
        <v>5</v>
      </c>
      <c r="L6">
        <v>18.50828729281768</v>
      </c>
      <c r="M6">
        <v>23.481308411214954</v>
      </c>
      <c r="N6">
        <v>16.947723440134908</v>
      </c>
      <c r="O6">
        <v>15.45031055900621</v>
      </c>
      <c r="P6">
        <v>41.948881789137381</v>
      </c>
      <c r="Q6">
        <v>38.179347826086953</v>
      </c>
      <c r="R6">
        <v>43.503836317135551</v>
      </c>
      <c r="S6">
        <v>41.847826086956523</v>
      </c>
      <c r="T6">
        <f t="shared" si="0"/>
        <v>221.35923442967251</v>
      </c>
      <c r="V6" s="3" t="s">
        <v>5</v>
      </c>
      <c r="W6">
        <v>18.50828729281768</v>
      </c>
      <c r="X6">
        <v>46.962616822429908</v>
      </c>
      <c r="Y6">
        <v>50.843170320404731</v>
      </c>
      <c r="Z6">
        <v>62.267080745341616</v>
      </c>
      <c r="AA6">
        <v>170.06389776357827</v>
      </c>
      <c r="AB6">
        <v>182.82608695652175</v>
      </c>
      <c r="AC6">
        <v>215.57544757033253</v>
      </c>
      <c r="AD6">
        <v>225.08695652173918</v>
      </c>
    </row>
    <row r="10" spans="1:32" x14ac:dyDescent="0.25">
      <c r="V10" s="3" t="s">
        <v>3</v>
      </c>
      <c r="X10">
        <f>X4-W4</f>
        <v>0.39071616667527237</v>
      </c>
      <c r="Y10">
        <f t="shared" ref="Y10:AD12" si="1">Y4-X4</f>
        <v>5.3285212210997579E-2</v>
      </c>
      <c r="Z10">
        <f t="shared" si="1"/>
        <v>0.1589978318477473</v>
      </c>
      <c r="AA10">
        <f t="shared" si="1"/>
        <v>1.3473299863076222</v>
      </c>
      <c r="AB10">
        <f t="shared" si="1"/>
        <v>4.5527156549520775E-2</v>
      </c>
      <c r="AC10">
        <f t="shared" si="1"/>
        <v>0.2205882352941182</v>
      </c>
      <c r="AD10">
        <f t="shared" si="1"/>
        <v>-7.0588235294118284E-2</v>
      </c>
      <c r="AE10">
        <f>SUM(X10:AD10)</f>
        <v>2.1458563535911601</v>
      </c>
      <c r="AF10">
        <f>AE10/T4</f>
        <v>0.95871357319883921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26.451782241269512</v>
      </c>
      <c r="Y11">
        <f t="shared" si="1"/>
        <v>5.9396227009818716</v>
      </c>
      <c r="Z11">
        <f t="shared" si="1"/>
        <v>14.81413593371947</v>
      </c>
      <c r="AA11">
        <f t="shared" si="1"/>
        <v>94.145020141686359</v>
      </c>
      <c r="AB11">
        <f t="shared" si="1"/>
        <v>6.3984581191832319</v>
      </c>
      <c r="AC11">
        <f t="shared" si="1"/>
        <v>17.998721227621502</v>
      </c>
      <c r="AD11">
        <f t="shared" si="1"/>
        <v>-13.324808184143251</v>
      </c>
      <c r="AE11">
        <f t="shared" ref="AE11:AE18" si="2">SUM(X11:AD11)</f>
        <v>152.4229321803187</v>
      </c>
      <c r="AF11">
        <f t="shared" ref="AF11:AF12" si="3">AE11/T5</f>
        <v>0.96814423307433239</v>
      </c>
    </row>
    <row r="12" spans="1:32" x14ac:dyDescent="0.25">
      <c r="A12" s="3">
        <v>1</v>
      </c>
      <c r="B12" s="4">
        <f>B3</f>
        <v>5.43</v>
      </c>
      <c r="C12" s="5">
        <f>-B12</f>
        <v>-5.43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-1.2686915887850467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28.454329529612227</v>
      </c>
      <c r="Y12">
        <f t="shared" si="1"/>
        <v>3.8805534979748231</v>
      </c>
      <c r="Z12">
        <f t="shared" si="1"/>
        <v>11.423910424936885</v>
      </c>
      <c r="AA12">
        <f t="shared" si="1"/>
        <v>107.79681701823665</v>
      </c>
      <c r="AB12">
        <f t="shared" si="1"/>
        <v>12.762189192943481</v>
      </c>
      <c r="AC12">
        <f t="shared" si="1"/>
        <v>32.749360613810779</v>
      </c>
      <c r="AD12">
        <f t="shared" si="1"/>
        <v>9.511508951406654</v>
      </c>
      <c r="AE12">
        <f t="shared" si="2"/>
        <v>206.57866922892151</v>
      </c>
      <c r="AF12">
        <f t="shared" si="3"/>
        <v>0.93322815179211827</v>
      </c>
    </row>
    <row r="13" spans="1:32" x14ac:dyDescent="0.25">
      <c r="A13" s="3">
        <v>2</v>
      </c>
      <c r="B13">
        <v>0</v>
      </c>
      <c r="C13" s="4">
        <f>C3</f>
        <v>4.28</v>
      </c>
      <c r="D13" s="5">
        <f>-C13</f>
        <v>-4.28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-0.72175379426644193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5.93</v>
      </c>
      <c r="E14" s="5">
        <f>-D14</f>
        <v>-5.93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-0.920807453416149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6.44</v>
      </c>
      <c r="F15" s="5">
        <f>-E15</f>
        <v>-6.44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-2.0575079872204474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3.13</v>
      </c>
      <c r="G16" s="5">
        <f>-F16</f>
        <v>-3.13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0.99999999999999989</v>
      </c>
      <c r="Q16">
        <v>-0.85054347826086951</v>
      </c>
      <c r="R16">
        <v>0</v>
      </c>
      <c r="S16">
        <v>0</v>
      </c>
      <c r="V16" s="3" t="s">
        <v>3</v>
      </c>
      <c r="X16">
        <f t="shared" ref="X16:AD18" si="4">M4-X10</f>
        <v>-6.8286260133216314E-2</v>
      </c>
      <c r="Y16">
        <f t="shared" si="4"/>
        <v>0.17942979622070562</v>
      </c>
      <c r="Z16">
        <f t="shared" si="4"/>
        <v>5.5287882437966951E-2</v>
      </c>
      <c r="AA16">
        <f t="shared" si="4"/>
        <v>-0.90643541761752644</v>
      </c>
      <c r="AB16">
        <f t="shared" si="4"/>
        <v>0.32947284345047917</v>
      </c>
      <c r="AC16">
        <f t="shared" si="4"/>
        <v>0.13235294117647001</v>
      </c>
      <c r="AD16">
        <f t="shared" si="4"/>
        <v>0.37058823529411827</v>
      </c>
      <c r="AE16">
        <f t="shared" si="2"/>
        <v>9.2410020828997297E-2</v>
      </c>
      <c r="AF16">
        <f>AE16/T4</f>
        <v>4.1286426801160757E-2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3.68</v>
      </c>
      <c r="H17" s="5">
        <f>-G17</f>
        <v>-3.68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-0.94117647058823539</v>
      </c>
      <c r="S17">
        <v>0</v>
      </c>
      <c r="V17" s="3" t="s">
        <v>4</v>
      </c>
      <c r="X17">
        <f t="shared" si="4"/>
        <v>-4.2555205590265217</v>
      </c>
      <c r="Y17">
        <f t="shared" si="4"/>
        <v>11.766954027517286</v>
      </c>
      <c r="Z17">
        <f t="shared" si="4"/>
        <v>3.8194044389513344</v>
      </c>
      <c r="AA17">
        <f t="shared" si="4"/>
        <v>-66.668981803028217</v>
      </c>
      <c r="AB17">
        <f t="shared" si="4"/>
        <v>23.492846228642854</v>
      </c>
      <c r="AC17">
        <f t="shared" si="4"/>
        <v>9.6227621483375785</v>
      </c>
      <c r="AD17">
        <f t="shared" si="4"/>
        <v>27.237851662404122</v>
      </c>
      <c r="AE17">
        <f t="shared" si="2"/>
        <v>5.0153161437984402</v>
      </c>
      <c r="AF17">
        <f t="shared" ref="AF17:AF18" si="5">AE17/T5</f>
        <v>3.1855766925667515E-2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3.91</v>
      </c>
      <c r="I18" s="5">
        <f>-H18</f>
        <v>-3.91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-0.85000000000000009</v>
      </c>
      <c r="V18" s="3" t="s">
        <v>5</v>
      </c>
      <c r="X18">
        <f t="shared" si="4"/>
        <v>-4.9730211183972735</v>
      </c>
      <c r="Y18">
        <f t="shared" si="4"/>
        <v>13.067169942160085</v>
      </c>
      <c r="Z18">
        <f t="shared" si="4"/>
        <v>4.0264001340693252</v>
      </c>
      <c r="AA18">
        <f t="shared" si="4"/>
        <v>-65.847935229099278</v>
      </c>
      <c r="AB18">
        <f t="shared" si="4"/>
        <v>25.417158633143472</v>
      </c>
      <c r="AC18">
        <f t="shared" si="4"/>
        <v>10.754475703324772</v>
      </c>
      <c r="AD18">
        <f t="shared" si="4"/>
        <v>32.336317135549869</v>
      </c>
      <c r="AE18">
        <f t="shared" si="2"/>
        <v>14.780565200750971</v>
      </c>
      <c r="AF18">
        <f t="shared" si="5"/>
        <v>6.6771848207881596E-2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4.5999999999999996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0.18416206261510129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1.2686915887850467</v>
      </c>
      <c r="N24">
        <v>0.91568296795952797</v>
      </c>
      <c r="O24">
        <v>0.8431677018633541</v>
      </c>
      <c r="P24">
        <v>1.7348242811501597</v>
      </c>
      <c r="Q24">
        <v>1.4755434782608698</v>
      </c>
      <c r="R24">
        <v>1.3887468030690542</v>
      </c>
      <c r="S24">
        <v>1.1804347826086961</v>
      </c>
    </row>
    <row r="25" spans="1:32" x14ac:dyDescent="0.25">
      <c r="A25">
        <v>2</v>
      </c>
      <c r="B25">
        <v>0</v>
      </c>
      <c r="C25">
        <f>1/C3</f>
        <v>0.23364485981308411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0.72175379426644193</v>
      </c>
      <c r="O25">
        <v>0.6645962732919255</v>
      </c>
      <c r="P25">
        <v>1.3674121405750799</v>
      </c>
      <c r="Q25">
        <v>1.1630434782608698</v>
      </c>
      <c r="R25">
        <v>1.0946291560102306</v>
      </c>
      <c r="S25">
        <v>0.93043478260869594</v>
      </c>
    </row>
    <row r="26" spans="1:32" x14ac:dyDescent="0.25">
      <c r="A26">
        <v>3</v>
      </c>
      <c r="B26">
        <v>0</v>
      </c>
      <c r="C26">
        <v>0</v>
      </c>
      <c r="D26">
        <f>1/D3</f>
        <v>0.16863406408094436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0.920807453416149</v>
      </c>
      <c r="P26">
        <v>1.8945686900958465</v>
      </c>
      <c r="Q26">
        <v>1.611413043478261</v>
      </c>
      <c r="R26">
        <v>1.5166240409207163</v>
      </c>
      <c r="S26">
        <v>1.2891304347826089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0.15527950310559005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2.0575079872204474</v>
      </c>
      <c r="Q27">
        <v>1.7500000000000002</v>
      </c>
      <c r="R27">
        <v>1.6470588235294121</v>
      </c>
      <c r="S27">
        <v>1.4000000000000004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0.31948881789137379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0.85054347826086962</v>
      </c>
      <c r="R28">
        <v>0.80051150895140677</v>
      </c>
      <c r="S28">
        <v>0.68043478260869583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0.27173913043478259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0.94117647058823539</v>
      </c>
      <c r="S29">
        <v>0.80000000000000016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0.25575447570332482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0.85000000000000009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0.21739130434782611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26E-9325-42D5-AD7A-DFE6AB4EC3A4}">
  <sheetPr codeName="Planilha39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23</v>
      </c>
      <c r="C2">
        <v>23</v>
      </c>
      <c r="D2">
        <v>23</v>
      </c>
      <c r="E2">
        <v>23</v>
      </c>
      <c r="F2">
        <v>23</v>
      </c>
      <c r="G2">
        <v>23</v>
      </c>
      <c r="H2">
        <v>23</v>
      </c>
      <c r="I2">
        <v>23</v>
      </c>
    </row>
    <row r="3" spans="1:32" x14ac:dyDescent="0.25">
      <c r="A3" s="3" t="s">
        <v>2</v>
      </c>
      <c r="B3" s="1">
        <v>9.66</v>
      </c>
      <c r="C3" s="1">
        <v>12.88</v>
      </c>
      <c r="D3" s="1">
        <v>16.559999999999999</v>
      </c>
      <c r="E3" s="1">
        <v>8.2799999999999994</v>
      </c>
      <c r="F3" s="1">
        <v>15.18</v>
      </c>
      <c r="G3" s="1">
        <v>18</v>
      </c>
      <c r="H3" s="1">
        <v>10.58</v>
      </c>
      <c r="I3" s="1">
        <v>19.09</v>
      </c>
      <c r="K3" s="3"/>
    </row>
    <row r="4" spans="1:32" x14ac:dyDescent="0.25">
      <c r="A4" s="3" t="s">
        <v>3</v>
      </c>
      <c r="B4" s="1">
        <v>5.5</v>
      </c>
      <c r="C4" s="1">
        <v>5.5</v>
      </c>
      <c r="D4" s="1">
        <v>5.5</v>
      </c>
      <c r="E4" s="1">
        <v>5.5</v>
      </c>
      <c r="F4" s="1">
        <v>5.5</v>
      </c>
      <c r="G4" s="1">
        <v>5.5</v>
      </c>
      <c r="H4" s="1">
        <v>5.5</v>
      </c>
      <c r="I4" s="1">
        <v>5.5</v>
      </c>
      <c r="K4" s="3" t="s">
        <v>3</v>
      </c>
      <c r="L4">
        <f t="array" ref="L4:S6">MMULT(B4:I6,B24:I31)</f>
        <v>0.56935817805383016</v>
      </c>
      <c r="M4">
        <v>0.42701863354037262</v>
      </c>
      <c r="N4">
        <v>0.33212560386473433</v>
      </c>
      <c r="O4">
        <v>0.66425120772946866</v>
      </c>
      <c r="P4">
        <v>0.36231884057971014</v>
      </c>
      <c r="Q4">
        <v>0.30555555555555552</v>
      </c>
      <c r="R4">
        <v>0.51984877126654061</v>
      </c>
      <c r="S4">
        <v>0.28810895756940808</v>
      </c>
      <c r="T4">
        <f>SUM(M4:S4)</f>
        <v>2.8992275701057899</v>
      </c>
      <c r="V4" s="3" t="s">
        <v>3</v>
      </c>
      <c r="W4">
        <f t="array" ref="W4:AD6">MMULT(L4:S6,L24:S31)</f>
        <v>0.56935817805383016</v>
      </c>
      <c r="X4">
        <v>0.85403726708074523</v>
      </c>
      <c r="Y4">
        <v>0.99637681159420299</v>
      </c>
      <c r="Z4">
        <v>2.6570048309178746</v>
      </c>
      <c r="AA4">
        <v>1.8115942028985508</v>
      </c>
      <c r="AB4">
        <v>1.8333333333333333</v>
      </c>
      <c r="AC4">
        <v>3.6389413988657839</v>
      </c>
      <c r="AD4">
        <v>2.3048716605552646</v>
      </c>
    </row>
    <row r="5" spans="1:32" x14ac:dyDescent="0.25">
      <c r="A5" s="3" t="s">
        <v>4</v>
      </c>
      <c r="B5">
        <v>200</v>
      </c>
      <c r="C5">
        <v>204</v>
      </c>
      <c r="D5">
        <v>209</v>
      </c>
      <c r="E5">
        <v>178</v>
      </c>
      <c r="F5">
        <v>224</v>
      </c>
      <c r="G5">
        <v>274</v>
      </c>
      <c r="H5">
        <v>291</v>
      </c>
      <c r="I5">
        <v>341</v>
      </c>
      <c r="K5" s="3" t="s">
        <v>4</v>
      </c>
      <c r="L5">
        <v>20.703933747412005</v>
      </c>
      <c r="M5">
        <v>15.838509316770185</v>
      </c>
      <c r="N5">
        <v>12.620772946859905</v>
      </c>
      <c r="O5">
        <v>21.497584541062803</v>
      </c>
      <c r="P5">
        <v>14.756258234519105</v>
      </c>
      <c r="Q5">
        <v>15.222222222222221</v>
      </c>
      <c r="R5">
        <v>27.504725897920604</v>
      </c>
      <c r="S5">
        <v>17.862755369303301</v>
      </c>
      <c r="T5">
        <f t="shared" ref="T5:T6" si="0">SUM(M5:S5)</f>
        <v>125.30282852865814</v>
      </c>
      <c r="V5" s="3" t="s">
        <v>4</v>
      </c>
      <c r="W5">
        <v>20.703933747412005</v>
      </c>
      <c r="X5">
        <v>31.366459627329192</v>
      </c>
      <c r="Y5">
        <v>37.016908212560395</v>
      </c>
      <c r="Z5">
        <v>95.531400966183597</v>
      </c>
      <c r="AA5">
        <v>66.864295125164688</v>
      </c>
      <c r="AB5">
        <v>71.611111111111114</v>
      </c>
      <c r="AC5">
        <v>149.33837429111529</v>
      </c>
      <c r="AD5">
        <v>100.62860136196961</v>
      </c>
    </row>
    <row r="6" spans="1:32" x14ac:dyDescent="0.25">
      <c r="A6" s="3" t="s">
        <v>5</v>
      </c>
      <c r="B6" s="1">
        <v>423.5</v>
      </c>
      <c r="C6" s="1">
        <v>599.5</v>
      </c>
      <c r="D6" s="1">
        <v>615.5</v>
      </c>
      <c r="E6" s="1">
        <v>532</v>
      </c>
      <c r="F6" s="1">
        <v>540</v>
      </c>
      <c r="G6" s="1">
        <v>745</v>
      </c>
      <c r="H6" s="1">
        <v>1030.9000000000001</v>
      </c>
      <c r="I6" s="1">
        <v>660</v>
      </c>
      <c r="K6" s="3" t="s">
        <v>5</v>
      </c>
      <c r="L6">
        <v>43.840579710144922</v>
      </c>
      <c r="M6">
        <v>46.545031055900616</v>
      </c>
      <c r="N6">
        <v>37.167874396135268</v>
      </c>
      <c r="O6">
        <v>64.251207729468604</v>
      </c>
      <c r="P6">
        <v>35.573122529644273</v>
      </c>
      <c r="Q6">
        <v>41.388888888888886</v>
      </c>
      <c r="R6">
        <v>97.438563327032142</v>
      </c>
      <c r="S6">
        <v>34.573074908328969</v>
      </c>
      <c r="T6">
        <f t="shared" si="0"/>
        <v>356.93776283539876</v>
      </c>
      <c r="V6" s="3" t="s">
        <v>5</v>
      </c>
      <c r="W6">
        <v>43.840579710144922</v>
      </c>
      <c r="X6">
        <v>79.425465838509311</v>
      </c>
      <c r="Y6">
        <v>98.943236714975853</v>
      </c>
      <c r="Z6">
        <v>262.13768115942031</v>
      </c>
      <c r="AA6">
        <v>178.55731225296444</v>
      </c>
      <c r="AB6">
        <v>191.9722222222222</v>
      </c>
      <c r="AC6">
        <v>424.04536862003783</v>
      </c>
      <c r="AD6">
        <v>269.58617077003669</v>
      </c>
    </row>
    <row r="10" spans="1:32" x14ac:dyDescent="0.25">
      <c r="V10" s="3" t="s">
        <v>3</v>
      </c>
      <c r="X10">
        <f>X4-W4</f>
        <v>0.28467908902691508</v>
      </c>
      <c r="Y10">
        <f t="shared" ref="Y10:AD12" si="1">Y4-X4</f>
        <v>0.14233954451345776</v>
      </c>
      <c r="Z10">
        <f t="shared" si="1"/>
        <v>1.6606280193236715</v>
      </c>
      <c r="AA10">
        <f t="shared" si="1"/>
        <v>-0.84541062801932387</v>
      </c>
      <c r="AB10">
        <f t="shared" si="1"/>
        <v>2.1739130434782483E-2</v>
      </c>
      <c r="AC10">
        <f t="shared" si="1"/>
        <v>1.8056080655324507</v>
      </c>
      <c r="AD10">
        <f t="shared" si="1"/>
        <v>-1.3340697383105193</v>
      </c>
      <c r="AE10">
        <f>SUM(X10:AD10)</f>
        <v>1.7355134825014344</v>
      </c>
      <c r="AF10">
        <f>AE10/T4</f>
        <v>0.59861236847927302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10.662525879917187</v>
      </c>
      <c r="Y11">
        <f t="shared" si="1"/>
        <v>5.650448585231203</v>
      </c>
      <c r="Z11">
        <f t="shared" si="1"/>
        <v>58.514492753623202</v>
      </c>
      <c r="AA11">
        <f t="shared" si="1"/>
        <v>-28.667105841018909</v>
      </c>
      <c r="AB11">
        <f t="shared" si="1"/>
        <v>4.7468159859464265</v>
      </c>
      <c r="AC11">
        <f t="shared" si="1"/>
        <v>77.727263180004172</v>
      </c>
      <c r="AD11">
        <f t="shared" si="1"/>
        <v>-48.709772929145672</v>
      </c>
      <c r="AE11">
        <f t="shared" ref="AE11:AE18" si="2">SUM(X11:AD11)</f>
        <v>79.924667614557606</v>
      </c>
      <c r="AF11">
        <f t="shared" ref="AF11:AF12" si="3">AE11/T5</f>
        <v>0.63785206250374427</v>
      </c>
    </row>
    <row r="12" spans="1:32" x14ac:dyDescent="0.25">
      <c r="A12" s="3">
        <v>1</v>
      </c>
      <c r="B12" s="4">
        <f>B3</f>
        <v>9.66</v>
      </c>
      <c r="C12" s="5">
        <f>-B12</f>
        <v>-9.66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0.99999999999999989</v>
      </c>
      <c r="M12">
        <v>-0.75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35.584886128364388</v>
      </c>
      <c r="Y12">
        <f t="shared" si="1"/>
        <v>19.517770876466543</v>
      </c>
      <c r="Z12">
        <f t="shared" si="1"/>
        <v>163.19444444444446</v>
      </c>
      <c r="AA12">
        <f t="shared" si="1"/>
        <v>-83.580368906455874</v>
      </c>
      <c r="AB12">
        <f t="shared" si="1"/>
        <v>13.414909969257764</v>
      </c>
      <c r="AC12">
        <f t="shared" si="1"/>
        <v>232.07314639781563</v>
      </c>
      <c r="AD12">
        <f t="shared" si="1"/>
        <v>-154.45919785000115</v>
      </c>
      <c r="AE12">
        <f t="shared" si="2"/>
        <v>225.74559105989175</v>
      </c>
      <c r="AF12">
        <f t="shared" si="3"/>
        <v>0.63245084876041524</v>
      </c>
    </row>
    <row r="13" spans="1:32" x14ac:dyDescent="0.25">
      <c r="A13" s="3">
        <v>2</v>
      </c>
      <c r="B13">
        <v>0</v>
      </c>
      <c r="C13" s="4">
        <f>C3</f>
        <v>12.88</v>
      </c>
      <c r="D13" s="5">
        <f>-C13</f>
        <v>-12.88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-0.7777777777777779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16.559999999999999</v>
      </c>
      <c r="E14" s="5">
        <f>-D14</f>
        <v>-16.559999999999999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-2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8.2799999999999994</v>
      </c>
      <c r="F15" s="5">
        <f>-E15</f>
        <v>-8.2799999999999994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-0.54545454545454541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15.18</v>
      </c>
      <c r="G16" s="5">
        <f>-F16</f>
        <v>-15.18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-0.84333333333333327</v>
      </c>
      <c r="R16">
        <v>0</v>
      </c>
      <c r="S16">
        <v>0</v>
      </c>
      <c r="V16" s="3" t="s">
        <v>3</v>
      </c>
      <c r="X16">
        <f t="shared" ref="X16:AD18" si="4">M4-X10</f>
        <v>0.14233954451345754</v>
      </c>
      <c r="Y16">
        <f t="shared" si="4"/>
        <v>0.18978605935127657</v>
      </c>
      <c r="Z16">
        <f t="shared" si="4"/>
        <v>-0.99637681159420288</v>
      </c>
      <c r="AA16">
        <f t="shared" si="4"/>
        <v>1.2077294685990341</v>
      </c>
      <c r="AB16">
        <f t="shared" si="4"/>
        <v>0.28381642512077304</v>
      </c>
      <c r="AC16">
        <f t="shared" si="4"/>
        <v>-1.28575929426591</v>
      </c>
      <c r="AD16">
        <f t="shared" si="4"/>
        <v>1.6221786958799274</v>
      </c>
      <c r="AE16">
        <f t="shared" si="2"/>
        <v>1.1637140876043557</v>
      </c>
      <c r="AF16">
        <f>AE16/T4</f>
        <v>0.40138763152072704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18</v>
      </c>
      <c r="H17" s="5">
        <f>-G17</f>
        <v>-18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-1.7013232514177694</v>
      </c>
      <c r="S17">
        <v>0</v>
      </c>
      <c r="V17" s="3" t="s">
        <v>4</v>
      </c>
      <c r="X17">
        <f t="shared" si="4"/>
        <v>5.1759834368529987</v>
      </c>
      <c r="Y17">
        <f t="shared" si="4"/>
        <v>6.9703243616287018</v>
      </c>
      <c r="Z17">
        <f t="shared" si="4"/>
        <v>-37.016908212560395</v>
      </c>
      <c r="AA17">
        <f t="shared" si="4"/>
        <v>43.423364075538018</v>
      </c>
      <c r="AB17">
        <f t="shared" si="4"/>
        <v>10.475406236275795</v>
      </c>
      <c r="AC17">
        <f t="shared" si="4"/>
        <v>-50.222537282083564</v>
      </c>
      <c r="AD17">
        <f t="shared" si="4"/>
        <v>66.572528298448972</v>
      </c>
      <c r="AE17">
        <f t="shared" si="2"/>
        <v>45.378160914100526</v>
      </c>
      <c r="AF17">
        <f t="shared" ref="AF17:AF18" si="5">AE17/T5</f>
        <v>0.36214793749625562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10.58</v>
      </c>
      <c r="I18" s="5">
        <f>-H18</f>
        <v>-10.58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-0.55421686746987953</v>
      </c>
      <c r="V18" s="3" t="s">
        <v>5</v>
      </c>
      <c r="X18">
        <f t="shared" si="4"/>
        <v>10.960144927536227</v>
      </c>
      <c r="Y18">
        <f t="shared" si="4"/>
        <v>17.650103519668725</v>
      </c>
      <c r="Z18">
        <f t="shared" si="4"/>
        <v>-98.943236714975853</v>
      </c>
      <c r="AA18">
        <f t="shared" si="4"/>
        <v>119.15349143610015</v>
      </c>
      <c r="AB18">
        <f t="shared" si="4"/>
        <v>27.973978919631122</v>
      </c>
      <c r="AC18">
        <f t="shared" si="4"/>
        <v>-134.63458307078349</v>
      </c>
      <c r="AD18">
        <f t="shared" si="4"/>
        <v>189.03227275833012</v>
      </c>
      <c r="AE18">
        <f t="shared" si="2"/>
        <v>131.19217177550701</v>
      </c>
      <c r="AF18">
        <f t="shared" si="5"/>
        <v>0.36754915123958476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19.09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0.10351966873706003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0.75000000000000011</v>
      </c>
      <c r="N24">
        <v>0.58333333333333359</v>
      </c>
      <c r="O24">
        <v>1.1666666666666672</v>
      </c>
      <c r="P24">
        <v>0.63636363636363646</v>
      </c>
      <c r="Q24">
        <v>0.53666666666666674</v>
      </c>
      <c r="R24">
        <v>0.91304347826086973</v>
      </c>
      <c r="S24">
        <v>0.50602409638554235</v>
      </c>
    </row>
    <row r="25" spans="1:32" x14ac:dyDescent="0.25">
      <c r="A25">
        <v>2</v>
      </c>
      <c r="B25">
        <v>0</v>
      </c>
      <c r="C25">
        <f>1/C3</f>
        <v>7.7639751552795025E-2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0.7777777777777779</v>
      </c>
      <c r="O25">
        <v>1.5555555555555558</v>
      </c>
      <c r="P25">
        <v>0.84848484848484851</v>
      </c>
      <c r="Q25">
        <v>0.7155555555555555</v>
      </c>
      <c r="R25">
        <v>1.2173913043478262</v>
      </c>
      <c r="S25">
        <v>0.67469879518072295</v>
      </c>
    </row>
    <row r="26" spans="1:32" x14ac:dyDescent="0.25">
      <c r="A26">
        <v>3</v>
      </c>
      <c r="B26">
        <v>0</v>
      </c>
      <c r="C26">
        <v>0</v>
      </c>
      <c r="D26">
        <f>1/D3</f>
        <v>6.0386473429951695E-2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2</v>
      </c>
      <c r="P26">
        <v>1.0909090909090908</v>
      </c>
      <c r="Q26">
        <v>0.91999999999999982</v>
      </c>
      <c r="R26">
        <v>1.5652173913043477</v>
      </c>
      <c r="S26">
        <v>0.8674698795180722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0.12077294685990339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0.54545454545454541</v>
      </c>
      <c r="Q27">
        <v>0.45999999999999991</v>
      </c>
      <c r="R27">
        <v>0.78260869565217384</v>
      </c>
      <c r="S27">
        <v>0.4337349397590361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6.5876152832674575E-2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0.84333333333333327</v>
      </c>
      <c r="R28">
        <v>1.4347826086956521</v>
      </c>
      <c r="S28">
        <v>0.79518072289156627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5.5555555555555552E-2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1.7013232514177694</v>
      </c>
      <c r="S29">
        <v>0.94290204295442648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9.4517958412098299E-2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0.55421686746987953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5.2383446830801469E-2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6CB8E-F3E9-430A-B80F-E7737A77D64C}">
  <sheetPr codeName="Planilha40"/>
  <dimension ref="A1:AF31"/>
  <sheetViews>
    <sheetView topLeftCell="M1"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24</v>
      </c>
      <c r="C2">
        <v>24</v>
      </c>
      <c r="D2">
        <v>24</v>
      </c>
      <c r="E2">
        <v>24</v>
      </c>
      <c r="F2">
        <v>24</v>
      </c>
      <c r="G2">
        <v>24</v>
      </c>
      <c r="H2">
        <v>24</v>
      </c>
      <c r="I2">
        <v>24</v>
      </c>
    </row>
    <row r="3" spans="1:32" x14ac:dyDescent="0.25">
      <c r="A3" s="3" t="s">
        <v>2</v>
      </c>
      <c r="B3" s="1">
        <v>7.22</v>
      </c>
      <c r="C3" s="1">
        <v>5.93</v>
      </c>
      <c r="D3" s="1">
        <v>10.07</v>
      </c>
      <c r="E3" s="1">
        <v>6.55</v>
      </c>
      <c r="F3" s="1">
        <v>3.91</v>
      </c>
      <c r="G3" s="1">
        <v>8.6</v>
      </c>
      <c r="H3" s="1">
        <v>4.88</v>
      </c>
      <c r="I3" s="1">
        <v>5.15</v>
      </c>
      <c r="K3" s="3"/>
    </row>
    <row r="4" spans="1:32" x14ac:dyDescent="0.25">
      <c r="A4" s="3" t="s">
        <v>3</v>
      </c>
      <c r="B4" s="1">
        <v>2.7</v>
      </c>
      <c r="C4" s="1">
        <v>2.7</v>
      </c>
      <c r="D4" s="1">
        <v>2.7</v>
      </c>
      <c r="E4" s="1">
        <v>2.7</v>
      </c>
      <c r="F4" s="1">
        <v>2.7</v>
      </c>
      <c r="G4" s="1">
        <v>2.7</v>
      </c>
      <c r="H4" s="1">
        <v>2.7</v>
      </c>
      <c r="I4" s="1">
        <v>2.7</v>
      </c>
      <c r="K4" s="3" t="s">
        <v>3</v>
      </c>
      <c r="L4">
        <f t="array" ref="L4:S6">MMULT(B4:I6,B24:I31)</f>
        <v>0.37396121883656513</v>
      </c>
      <c r="M4">
        <v>0.45531197301854981</v>
      </c>
      <c r="N4">
        <v>0.26812313803376364</v>
      </c>
      <c r="O4">
        <v>0.41221374045801529</v>
      </c>
      <c r="P4">
        <v>0.6905370843989771</v>
      </c>
      <c r="Q4">
        <v>0.31395348837209303</v>
      </c>
      <c r="R4">
        <v>0.55327868852459017</v>
      </c>
      <c r="S4">
        <v>0.52427184466019416</v>
      </c>
      <c r="T4">
        <f>SUM(M4:S4)</f>
        <v>3.2176899574661828</v>
      </c>
      <c r="V4" s="3" t="s">
        <v>3</v>
      </c>
      <c r="W4">
        <f t="array" ref="W4:AD6">MMULT(L4:S6,L24:S31)</f>
        <v>0.37396121883656513</v>
      </c>
      <c r="X4">
        <v>0.91062394603709951</v>
      </c>
      <c r="Y4">
        <v>0.80436941410129092</v>
      </c>
      <c r="Z4">
        <v>1.6488549618320612</v>
      </c>
      <c r="AA4">
        <v>3.4526854219948855</v>
      </c>
      <c r="AB4">
        <v>1.8837209302325584</v>
      </c>
      <c r="AC4">
        <v>3.8729508196721314</v>
      </c>
      <c r="AD4">
        <v>4.1941747572815533</v>
      </c>
    </row>
    <row r="5" spans="1:32" x14ac:dyDescent="0.25">
      <c r="A5" s="3" t="s">
        <v>4</v>
      </c>
      <c r="B5">
        <v>122</v>
      </c>
      <c r="C5">
        <v>92</v>
      </c>
      <c r="D5">
        <v>142</v>
      </c>
      <c r="E5">
        <v>129</v>
      </c>
      <c r="F5">
        <v>139.69999999999999</v>
      </c>
      <c r="G5">
        <v>178</v>
      </c>
      <c r="H5">
        <v>134</v>
      </c>
      <c r="I5">
        <v>181</v>
      </c>
      <c r="K5" s="3" t="s">
        <v>4</v>
      </c>
      <c r="L5">
        <v>16.897506925207757</v>
      </c>
      <c r="M5">
        <v>15.514333895446882</v>
      </c>
      <c r="N5">
        <v>14.101290963257199</v>
      </c>
      <c r="O5">
        <v>19.694656488549619</v>
      </c>
      <c r="P5">
        <v>35.728900255754475</v>
      </c>
      <c r="Q5">
        <v>20.697674418604652</v>
      </c>
      <c r="R5">
        <v>27.459016393442624</v>
      </c>
      <c r="S5">
        <v>35.145631067961162</v>
      </c>
      <c r="T5">
        <f t="shared" ref="T5:T6" si="0">SUM(M5:S5)</f>
        <v>168.3415034830166</v>
      </c>
      <c r="V5" s="3" t="s">
        <v>4</v>
      </c>
      <c r="W5">
        <v>16.897506925207757</v>
      </c>
      <c r="X5">
        <v>36.087689713322092</v>
      </c>
      <c r="Y5">
        <v>35.352532274081426</v>
      </c>
      <c r="Z5">
        <v>74.045801526717554</v>
      </c>
      <c r="AA5">
        <v>159.76982097186701</v>
      </c>
      <c r="AB5">
        <v>93.337209302325576</v>
      </c>
      <c r="AC5">
        <v>191.94672131147544</v>
      </c>
      <c r="AD5">
        <v>217.02912621359224</v>
      </c>
    </row>
    <row r="6" spans="1:32" x14ac:dyDescent="0.25">
      <c r="A6" s="3" t="s">
        <v>5</v>
      </c>
      <c r="B6" s="1">
        <v>190.5</v>
      </c>
      <c r="C6" s="1">
        <v>192.5</v>
      </c>
      <c r="D6" s="1">
        <v>234</v>
      </c>
      <c r="E6" s="1">
        <v>82</v>
      </c>
      <c r="F6" s="1">
        <v>202.8</v>
      </c>
      <c r="G6" s="1">
        <v>272.39999999999998</v>
      </c>
      <c r="H6" s="1">
        <v>179.5</v>
      </c>
      <c r="I6" s="1">
        <v>269</v>
      </c>
      <c r="K6" s="3" t="s">
        <v>5</v>
      </c>
      <c r="L6">
        <v>26.385041551246537</v>
      </c>
      <c r="M6">
        <v>32.46205733558179</v>
      </c>
      <c r="N6">
        <v>23.237338629592848</v>
      </c>
      <c r="O6">
        <v>12.519083969465649</v>
      </c>
      <c r="P6">
        <v>51.86700767263428</v>
      </c>
      <c r="Q6">
        <v>31.674418604651159</v>
      </c>
      <c r="R6">
        <v>36.782786885245905</v>
      </c>
      <c r="S6">
        <v>52.23300970873786</v>
      </c>
      <c r="T6">
        <f t="shared" si="0"/>
        <v>240.77570280590948</v>
      </c>
      <c r="V6" s="3" t="s">
        <v>5</v>
      </c>
      <c r="W6">
        <v>26.385041551246537</v>
      </c>
      <c r="X6">
        <v>64.586846543001684</v>
      </c>
      <c r="Y6">
        <v>61.27110228401191</v>
      </c>
      <c r="Z6">
        <v>106.71755725190839</v>
      </c>
      <c r="AA6">
        <v>230.63938618925835</v>
      </c>
      <c r="AB6">
        <v>136.53488372093022</v>
      </c>
      <c r="AC6">
        <v>277.39754098360658</v>
      </c>
      <c r="AD6">
        <v>315.08737864077671</v>
      </c>
    </row>
    <row r="10" spans="1:32" x14ac:dyDescent="0.25">
      <c r="V10" s="3" t="s">
        <v>3</v>
      </c>
      <c r="X10">
        <f>X4-W4</f>
        <v>0.53666272720053443</v>
      </c>
      <c r="Y10">
        <f t="shared" ref="Y10:AD12" si="1">Y4-X4</f>
        <v>-0.10625453193580858</v>
      </c>
      <c r="Z10">
        <f t="shared" si="1"/>
        <v>0.84448554773077023</v>
      </c>
      <c r="AA10">
        <f t="shared" si="1"/>
        <v>1.8038304601628243</v>
      </c>
      <c r="AB10">
        <f t="shared" si="1"/>
        <v>-1.5689644917623271</v>
      </c>
      <c r="AC10">
        <f t="shared" si="1"/>
        <v>1.989229889439573</v>
      </c>
      <c r="AD10">
        <f t="shared" si="1"/>
        <v>0.32122393760942192</v>
      </c>
      <c r="AE10">
        <f>SUM(X10:AD10)</f>
        <v>3.8202135384449885</v>
      </c>
      <c r="AF10">
        <f>AE10/T4</f>
        <v>1.1872534610056935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19.190182788114335</v>
      </c>
      <c r="Y11">
        <f t="shared" si="1"/>
        <v>-0.73515743924066612</v>
      </c>
      <c r="Z11">
        <f t="shared" si="1"/>
        <v>38.693269252636128</v>
      </c>
      <c r="AA11">
        <f t="shared" si="1"/>
        <v>85.724019445149452</v>
      </c>
      <c r="AB11">
        <f t="shared" si="1"/>
        <v>-66.43261166954143</v>
      </c>
      <c r="AC11">
        <f t="shared" si="1"/>
        <v>98.609512009149867</v>
      </c>
      <c r="AD11">
        <f t="shared" si="1"/>
        <v>25.082404902116792</v>
      </c>
      <c r="AE11">
        <f t="shared" ref="AE11:AE18" si="2">SUM(X11:AD11)</f>
        <v>200.13161928838448</v>
      </c>
      <c r="AF11">
        <f t="shared" ref="AF11:AF12" si="3">AE11/T5</f>
        <v>1.1888430075033463</v>
      </c>
    </row>
    <row r="12" spans="1:32" x14ac:dyDescent="0.25">
      <c r="A12" s="3">
        <v>1</v>
      </c>
      <c r="B12" s="4">
        <f>B3</f>
        <v>7.22</v>
      </c>
      <c r="C12" s="5">
        <f>-B12</f>
        <v>-7.22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-1.2175379426644182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38.201804991755147</v>
      </c>
      <c r="Y12">
        <f t="shared" si="1"/>
        <v>-3.3157442589897741</v>
      </c>
      <c r="Z12">
        <f t="shared" si="1"/>
        <v>45.446454967896479</v>
      </c>
      <c r="AA12">
        <f t="shared" si="1"/>
        <v>123.92182893734996</v>
      </c>
      <c r="AB12">
        <f t="shared" si="1"/>
        <v>-94.104502468328121</v>
      </c>
      <c r="AC12">
        <f t="shared" si="1"/>
        <v>140.86265726267635</v>
      </c>
      <c r="AD12">
        <f t="shared" si="1"/>
        <v>37.689837657170131</v>
      </c>
      <c r="AE12">
        <f t="shared" si="2"/>
        <v>288.70233708953015</v>
      </c>
      <c r="AF12">
        <f t="shared" si="3"/>
        <v>1.1990509579043969</v>
      </c>
    </row>
    <row r="13" spans="1:32" x14ac:dyDescent="0.25">
      <c r="A13" s="3">
        <v>2</v>
      </c>
      <c r="B13">
        <v>0</v>
      </c>
      <c r="C13" s="4">
        <f>C3</f>
        <v>5.93</v>
      </c>
      <c r="D13" s="5">
        <f>-C13</f>
        <v>-5.93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-0.58887785501489565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10.07</v>
      </c>
      <c r="E14" s="5">
        <f>-D14</f>
        <v>-10.07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-1.5374045801526719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6.55</v>
      </c>
      <c r="F15" s="5">
        <f>-E15</f>
        <v>-6.55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-1.6751918158567776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3.91</v>
      </c>
      <c r="G16" s="5">
        <f>-F16</f>
        <v>-3.91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-0.45465116279069767</v>
      </c>
      <c r="R16">
        <v>0</v>
      </c>
      <c r="S16">
        <v>0</v>
      </c>
      <c r="V16" s="3" t="s">
        <v>3</v>
      </c>
      <c r="X16">
        <f t="shared" ref="X16:AD18" si="4">M4-X10</f>
        <v>-8.1350754181984619E-2</v>
      </c>
      <c r="Y16">
        <f t="shared" si="4"/>
        <v>0.37437766996957222</v>
      </c>
      <c r="Z16">
        <f t="shared" si="4"/>
        <v>-0.43227180727275494</v>
      </c>
      <c r="AA16">
        <f t="shared" si="4"/>
        <v>-1.1132933757638472</v>
      </c>
      <c r="AB16">
        <f t="shared" si="4"/>
        <v>1.8829179801344202</v>
      </c>
      <c r="AC16">
        <f t="shared" si="4"/>
        <v>-1.4359512009149829</v>
      </c>
      <c r="AD16">
        <f t="shared" si="4"/>
        <v>0.20304790705077225</v>
      </c>
      <c r="AE16">
        <f t="shared" si="2"/>
        <v>-0.60252358097880498</v>
      </c>
      <c r="AF16">
        <f>AE16/T4</f>
        <v>-0.18725346100569337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8.6</v>
      </c>
      <c r="H17" s="5">
        <f>-G17</f>
        <v>-8.6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-1.7622950819672132</v>
      </c>
      <c r="S17">
        <v>0</v>
      </c>
      <c r="V17" s="3" t="s">
        <v>4</v>
      </c>
      <c r="X17">
        <f t="shared" si="4"/>
        <v>-3.6758488926674531</v>
      </c>
      <c r="Y17">
        <f t="shared" si="4"/>
        <v>14.836448402497865</v>
      </c>
      <c r="Z17">
        <f t="shared" si="4"/>
        <v>-18.998612764086509</v>
      </c>
      <c r="AA17">
        <f t="shared" si="4"/>
        <v>-49.995119189394977</v>
      </c>
      <c r="AB17">
        <f t="shared" si="4"/>
        <v>87.130286088146079</v>
      </c>
      <c r="AC17">
        <f t="shared" si="4"/>
        <v>-71.150495615707243</v>
      </c>
      <c r="AD17">
        <f t="shared" si="4"/>
        <v>10.06322616584437</v>
      </c>
      <c r="AE17">
        <f t="shared" si="2"/>
        <v>-31.790115805367869</v>
      </c>
      <c r="AF17">
        <f t="shared" ref="AF17:AF18" si="5">AE17/T5</f>
        <v>-0.18884300750334612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4.88</v>
      </c>
      <c r="I18" s="5">
        <f>-H18</f>
        <v>-4.88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-0.94757281553398054</v>
      </c>
      <c r="V18" s="3" t="s">
        <v>5</v>
      </c>
      <c r="X18">
        <f t="shared" si="4"/>
        <v>-5.7397476561733569</v>
      </c>
      <c r="Y18">
        <f t="shared" si="4"/>
        <v>26.553082888582622</v>
      </c>
      <c r="Z18">
        <f t="shared" si="4"/>
        <v>-32.927370998430831</v>
      </c>
      <c r="AA18">
        <f t="shared" si="4"/>
        <v>-72.054821264715684</v>
      </c>
      <c r="AB18">
        <f t="shared" si="4"/>
        <v>125.77892107297927</v>
      </c>
      <c r="AC18">
        <f t="shared" si="4"/>
        <v>-104.07987037743044</v>
      </c>
      <c r="AD18">
        <f t="shared" si="4"/>
        <v>14.54317205156773</v>
      </c>
      <c r="AE18">
        <f t="shared" si="2"/>
        <v>-47.926634283620693</v>
      </c>
      <c r="AF18">
        <f t="shared" si="5"/>
        <v>-0.199050957904397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5.15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0.13850415512465375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1.2175379426644182</v>
      </c>
      <c r="N24">
        <v>0.71698113207547154</v>
      </c>
      <c r="O24">
        <v>1.1022900763358778</v>
      </c>
      <c r="P24">
        <v>1.8465473145780051</v>
      </c>
      <c r="Q24">
        <v>0.8395348837209301</v>
      </c>
      <c r="R24">
        <v>1.4795081967213115</v>
      </c>
      <c r="S24">
        <v>1.4019417475728155</v>
      </c>
    </row>
    <row r="25" spans="1:32" x14ac:dyDescent="0.25">
      <c r="A25">
        <v>2</v>
      </c>
      <c r="B25">
        <v>0</v>
      </c>
      <c r="C25">
        <f>1/C3</f>
        <v>0.16863406408094436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0.58887785501489565</v>
      </c>
      <c r="O25">
        <v>0.90534351145038161</v>
      </c>
      <c r="P25">
        <v>1.5166240409207161</v>
      </c>
      <c r="Q25">
        <v>0.68953488372093019</v>
      </c>
      <c r="R25">
        <v>1.2151639344262295</v>
      </c>
      <c r="S25">
        <v>1.1514563106796116</v>
      </c>
    </row>
    <row r="26" spans="1:32" x14ac:dyDescent="0.25">
      <c r="A26">
        <v>3</v>
      </c>
      <c r="B26">
        <v>0</v>
      </c>
      <c r="C26">
        <v>0</v>
      </c>
      <c r="D26">
        <f>1/D3</f>
        <v>9.9304865938430978E-2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1.5374045801526719</v>
      </c>
      <c r="P26">
        <v>2.5754475703324813</v>
      </c>
      <c r="Q26">
        <v>1.1709302325581397</v>
      </c>
      <c r="R26">
        <v>2.0635245901639347</v>
      </c>
      <c r="S26">
        <v>1.9553398058252431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0.15267175572519084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1.6751918158567776</v>
      </c>
      <c r="Q27">
        <v>0.76162790697674421</v>
      </c>
      <c r="R27">
        <v>1.3422131147540985</v>
      </c>
      <c r="S27">
        <v>1.2718446601941749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0.25575447570332482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0.45465116279069767</v>
      </c>
      <c r="R28">
        <v>0.80122950819672134</v>
      </c>
      <c r="S28">
        <v>0.75922330097087376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0.11627906976744186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1.7622950819672132</v>
      </c>
      <c r="S29">
        <v>1.6699029126213591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0.20491803278688525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0.94757281553398054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0.1941747572815534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8A350-57F7-4715-AB2C-E562B90109BC}">
  <sheetPr codeName="Planilha41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25</v>
      </c>
      <c r="C2">
        <v>25</v>
      </c>
      <c r="D2">
        <v>25</v>
      </c>
      <c r="E2">
        <v>25</v>
      </c>
      <c r="F2">
        <v>25</v>
      </c>
      <c r="G2">
        <v>25</v>
      </c>
      <c r="H2">
        <v>25</v>
      </c>
      <c r="I2">
        <v>25</v>
      </c>
    </row>
    <row r="3" spans="1:32" x14ac:dyDescent="0.25">
      <c r="A3" s="3" t="s">
        <v>2</v>
      </c>
      <c r="B3" s="1">
        <v>12.47</v>
      </c>
      <c r="C3" s="1">
        <v>13.75</v>
      </c>
      <c r="D3" s="1">
        <v>14.9</v>
      </c>
      <c r="E3" s="1">
        <v>14.86</v>
      </c>
      <c r="F3" s="1">
        <v>8.6</v>
      </c>
      <c r="G3" s="1">
        <v>12.05</v>
      </c>
      <c r="H3" s="1">
        <v>10.44</v>
      </c>
      <c r="I3" s="1">
        <v>16.05</v>
      </c>
      <c r="K3" s="3"/>
    </row>
    <row r="4" spans="1:32" x14ac:dyDescent="0.25">
      <c r="A4" s="3" t="s">
        <v>3</v>
      </c>
      <c r="B4" s="1">
        <v>4.5</v>
      </c>
      <c r="C4" s="1">
        <v>4.5</v>
      </c>
      <c r="D4" s="1">
        <v>4.5</v>
      </c>
      <c r="E4" s="1">
        <v>4.5</v>
      </c>
      <c r="F4" s="1">
        <v>4.5</v>
      </c>
      <c r="G4" s="1">
        <v>4.5</v>
      </c>
      <c r="H4" s="1">
        <v>4.5</v>
      </c>
      <c r="I4" s="1">
        <v>4.5</v>
      </c>
      <c r="K4" s="3" t="s">
        <v>3</v>
      </c>
      <c r="L4">
        <f t="array" ref="L4:S6">MMULT(B4:I6,B24:I31)</f>
        <v>0.36086607858861264</v>
      </c>
      <c r="M4">
        <v>0.32727272727272727</v>
      </c>
      <c r="N4">
        <v>0.30201342281879195</v>
      </c>
      <c r="O4">
        <v>0.30282637954239572</v>
      </c>
      <c r="P4">
        <v>0.52325581395348841</v>
      </c>
      <c r="Q4">
        <v>0.37344398340248963</v>
      </c>
      <c r="R4">
        <v>0.43103448275862072</v>
      </c>
      <c r="S4">
        <v>0.28037383177570091</v>
      </c>
      <c r="T4">
        <f>SUM(M4:S4)</f>
        <v>2.5402206415242143</v>
      </c>
      <c r="V4" s="3" t="s">
        <v>3</v>
      </c>
      <c r="W4">
        <f t="array" ref="W4:AD6">MMULT(L4:S6,L24:S31)</f>
        <v>0.36086607858861264</v>
      </c>
      <c r="X4">
        <v>0.65454545454545454</v>
      </c>
      <c r="Y4">
        <v>0.90604026845637586</v>
      </c>
      <c r="Z4">
        <v>1.2113055181695829</v>
      </c>
      <c r="AA4">
        <v>2.6162790697674421</v>
      </c>
      <c r="AB4">
        <v>2.2406639004149378</v>
      </c>
      <c r="AC4">
        <v>3.0172413793103443</v>
      </c>
      <c r="AD4">
        <v>2.2429906542056073</v>
      </c>
    </row>
    <row r="5" spans="1:32" x14ac:dyDescent="0.25">
      <c r="A5" s="3" t="s">
        <v>4</v>
      </c>
      <c r="B5">
        <v>194</v>
      </c>
      <c r="C5">
        <v>152</v>
      </c>
      <c r="D5">
        <v>185</v>
      </c>
      <c r="E5">
        <v>174</v>
      </c>
      <c r="F5">
        <v>220</v>
      </c>
      <c r="G5">
        <v>234</v>
      </c>
      <c r="H5">
        <v>176</v>
      </c>
      <c r="I5">
        <v>166</v>
      </c>
      <c r="K5" s="3" t="s">
        <v>4</v>
      </c>
      <c r="L5">
        <v>15.557337610264636</v>
      </c>
      <c r="M5">
        <v>11.054545454545455</v>
      </c>
      <c r="N5">
        <v>12.416107382550335</v>
      </c>
      <c r="O5">
        <v>11.709286675639301</v>
      </c>
      <c r="P5">
        <v>25.581395348837209</v>
      </c>
      <c r="Q5">
        <v>19.419087136929459</v>
      </c>
      <c r="R5">
        <v>16.85823754789272</v>
      </c>
      <c r="S5">
        <v>10.342679127725857</v>
      </c>
      <c r="T5">
        <f t="shared" ref="T5:T6" si="0">SUM(M5:S5)</f>
        <v>107.38133867412034</v>
      </c>
      <c r="V5" s="3" t="s">
        <v>4</v>
      </c>
      <c r="W5">
        <v>15.557337610264636</v>
      </c>
      <c r="X5">
        <v>25.163636363636364</v>
      </c>
      <c r="Y5">
        <v>35.63758389261745</v>
      </c>
      <c r="Z5">
        <v>47.442799461641997</v>
      </c>
      <c r="AA5">
        <v>107.55813953488372</v>
      </c>
      <c r="AB5">
        <v>96.182572614107869</v>
      </c>
      <c r="AC5">
        <v>127.87356321839081</v>
      </c>
      <c r="AD5">
        <v>93.520249221183789</v>
      </c>
    </row>
    <row r="6" spans="1:32" x14ac:dyDescent="0.25">
      <c r="A6" s="3" t="s">
        <v>5</v>
      </c>
      <c r="B6" s="1">
        <v>490.5</v>
      </c>
      <c r="C6" s="1">
        <v>423.5</v>
      </c>
      <c r="D6" s="1">
        <v>427</v>
      </c>
      <c r="E6" s="1">
        <v>346.3</v>
      </c>
      <c r="F6" s="1">
        <v>577.5</v>
      </c>
      <c r="G6" s="1">
        <v>707.8</v>
      </c>
      <c r="H6" s="1">
        <v>335</v>
      </c>
      <c r="I6" s="1">
        <v>267.8</v>
      </c>
      <c r="K6" s="3" t="s">
        <v>5</v>
      </c>
      <c r="L6">
        <v>39.334402566158779</v>
      </c>
      <c r="M6">
        <v>30.799999999999997</v>
      </c>
      <c r="N6">
        <v>28.65771812080537</v>
      </c>
      <c r="O6">
        <v>23.304172274562585</v>
      </c>
      <c r="P6">
        <v>67.151162790697668</v>
      </c>
      <c r="Q6">
        <v>58.738589211618248</v>
      </c>
      <c r="R6">
        <v>32.088122605363985</v>
      </c>
      <c r="S6">
        <v>16.685358255451714</v>
      </c>
      <c r="T6">
        <f t="shared" si="0"/>
        <v>257.42512325849958</v>
      </c>
      <c r="V6" s="3" t="s">
        <v>5</v>
      </c>
      <c r="W6">
        <v>39.334402566158779</v>
      </c>
      <c r="X6">
        <v>66.472727272727269</v>
      </c>
      <c r="Y6">
        <v>90</v>
      </c>
      <c r="Z6">
        <v>113.54643337819651</v>
      </c>
      <c r="AA6">
        <v>263.34883720930236</v>
      </c>
      <c r="AB6">
        <v>246.68879668049789</v>
      </c>
      <c r="AC6">
        <v>316.81992337164746</v>
      </c>
      <c r="AD6">
        <v>222.7663551401869</v>
      </c>
    </row>
    <row r="10" spans="1:32" x14ac:dyDescent="0.25">
      <c r="V10" s="3" t="s">
        <v>3</v>
      </c>
      <c r="X10">
        <f>X4-W4</f>
        <v>0.2936793759568419</v>
      </c>
      <c r="Y10">
        <f t="shared" ref="Y10:AD12" si="1">Y4-X4</f>
        <v>0.25149481391092132</v>
      </c>
      <c r="Z10">
        <f t="shared" si="1"/>
        <v>0.30526524971320701</v>
      </c>
      <c r="AA10">
        <f t="shared" si="1"/>
        <v>1.4049735515978592</v>
      </c>
      <c r="AB10">
        <f t="shared" si="1"/>
        <v>-0.37561516935250427</v>
      </c>
      <c r="AC10">
        <f t="shared" si="1"/>
        <v>0.77657747889540651</v>
      </c>
      <c r="AD10">
        <f t="shared" si="1"/>
        <v>-0.77425072510473703</v>
      </c>
      <c r="AE10">
        <f>SUM(X10:AD10)</f>
        <v>1.8821245756169946</v>
      </c>
      <c r="AF10">
        <f>AE10/T4</f>
        <v>0.74092956527101483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9.6062987533717283</v>
      </c>
      <c r="Y11">
        <f t="shared" si="1"/>
        <v>10.473947528981085</v>
      </c>
      <c r="Z11">
        <f t="shared" si="1"/>
        <v>11.805215569024547</v>
      </c>
      <c r="AA11">
        <f t="shared" si="1"/>
        <v>60.115340073241725</v>
      </c>
      <c r="AB11">
        <f t="shared" si="1"/>
        <v>-11.375566920775853</v>
      </c>
      <c r="AC11">
        <f t="shared" si="1"/>
        <v>31.690990604282945</v>
      </c>
      <c r="AD11">
        <f t="shared" si="1"/>
        <v>-34.353313997207024</v>
      </c>
      <c r="AE11">
        <f t="shared" ref="AE11:AE18" si="2">SUM(X11:AD11)</f>
        <v>77.96291161091915</v>
      </c>
      <c r="AF11">
        <f t="shared" ref="AF11:AF12" si="3">AE11/T5</f>
        <v>0.72603780669488671</v>
      </c>
    </row>
    <row r="12" spans="1:32" x14ac:dyDescent="0.25">
      <c r="A12" s="3">
        <v>1</v>
      </c>
      <c r="B12" s="4">
        <f>B3</f>
        <v>12.47</v>
      </c>
      <c r="C12" s="5">
        <f>-B12</f>
        <v>-12.47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-0.90690909090909089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27.13832470656849</v>
      </c>
      <c r="Y12">
        <f t="shared" si="1"/>
        <v>23.527272727272731</v>
      </c>
      <c r="Z12">
        <f t="shared" si="1"/>
        <v>23.546433378196511</v>
      </c>
      <c r="AA12">
        <f t="shared" si="1"/>
        <v>149.80240383110583</v>
      </c>
      <c r="AB12">
        <f t="shared" si="1"/>
        <v>-16.660040528804473</v>
      </c>
      <c r="AC12">
        <f t="shared" si="1"/>
        <v>70.131126691149575</v>
      </c>
      <c r="AD12">
        <f t="shared" si="1"/>
        <v>-94.053568231460559</v>
      </c>
      <c r="AE12">
        <f t="shared" si="2"/>
        <v>183.43195257402814</v>
      </c>
      <c r="AF12">
        <f t="shared" si="3"/>
        <v>0.71256429928880938</v>
      </c>
    </row>
    <row r="13" spans="1:32" x14ac:dyDescent="0.25">
      <c r="A13" s="3">
        <v>2</v>
      </c>
      <c r="B13">
        <v>0</v>
      </c>
      <c r="C13" s="4">
        <f>C3</f>
        <v>13.75</v>
      </c>
      <c r="D13" s="5">
        <f>-C13</f>
        <v>-13.75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-0.92281879194630878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14.9</v>
      </c>
      <c r="E14" s="5">
        <f>-D14</f>
        <v>-14.9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-1.0026917900403769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14.86</v>
      </c>
      <c r="F15" s="5">
        <f>-E15</f>
        <v>-14.86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-1.7279069767441859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8.6</v>
      </c>
      <c r="G16" s="5">
        <f>-F16</f>
        <v>-8.6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-0.71369294605809119</v>
      </c>
      <c r="R16">
        <v>0</v>
      </c>
      <c r="S16">
        <v>0</v>
      </c>
      <c r="V16" s="3" t="s">
        <v>3</v>
      </c>
      <c r="X16">
        <f t="shared" ref="X16:AD18" si="4">M4-X10</f>
        <v>3.3593351315885367E-2</v>
      </c>
      <c r="Y16">
        <f t="shared" si="4"/>
        <v>5.0518608907870632E-2</v>
      </c>
      <c r="Z16">
        <f t="shared" si="4"/>
        <v>-2.4388701708112914E-3</v>
      </c>
      <c r="AA16">
        <f t="shared" si="4"/>
        <v>-0.88171773764437078</v>
      </c>
      <c r="AB16">
        <f t="shared" si="4"/>
        <v>0.74905915275499391</v>
      </c>
      <c r="AC16">
        <f t="shared" si="4"/>
        <v>-0.3455429961367858</v>
      </c>
      <c r="AD16">
        <f t="shared" si="4"/>
        <v>1.054624556880438</v>
      </c>
      <c r="AE16">
        <f t="shared" si="2"/>
        <v>0.65809606590722014</v>
      </c>
      <c r="AF16">
        <f>AE16/T4</f>
        <v>0.25907043472898528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12.05</v>
      </c>
      <c r="H17" s="5">
        <f>-G17</f>
        <v>-12.05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-1.1542145593869733</v>
      </c>
      <c r="S17">
        <v>0</v>
      </c>
      <c r="V17" s="3" t="s">
        <v>4</v>
      </c>
      <c r="X17">
        <f t="shared" si="4"/>
        <v>1.4482467011737263</v>
      </c>
      <c r="Y17">
        <f t="shared" si="4"/>
        <v>1.9421598535692493</v>
      </c>
      <c r="Z17">
        <f t="shared" si="4"/>
        <v>-9.5928893385245573E-2</v>
      </c>
      <c r="AA17">
        <f t="shared" si="4"/>
        <v>-34.53394472440452</v>
      </c>
      <c r="AB17">
        <f t="shared" si="4"/>
        <v>30.794654057705312</v>
      </c>
      <c r="AC17">
        <f t="shared" si="4"/>
        <v>-14.832753056390224</v>
      </c>
      <c r="AD17">
        <f t="shared" si="4"/>
        <v>44.695993124932883</v>
      </c>
      <c r="AE17">
        <f t="shared" si="2"/>
        <v>29.418427063201182</v>
      </c>
      <c r="AF17">
        <f t="shared" ref="AF17:AF18" si="5">AE17/T5</f>
        <v>0.27396219330511318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10.44</v>
      </c>
      <c r="I18" s="5">
        <f>-H18</f>
        <v>-10.44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-0.65046728971962609</v>
      </c>
      <c r="V18" s="3" t="s">
        <v>5</v>
      </c>
      <c r="X18">
        <f t="shared" si="4"/>
        <v>3.6616752934315073</v>
      </c>
      <c r="Y18">
        <f t="shared" si="4"/>
        <v>5.1304453935326393</v>
      </c>
      <c r="Z18">
        <f t="shared" si="4"/>
        <v>-0.2422611036339255</v>
      </c>
      <c r="AA18">
        <f t="shared" si="4"/>
        <v>-82.651241040408166</v>
      </c>
      <c r="AB18">
        <f t="shared" si="4"/>
        <v>75.39862974042272</v>
      </c>
      <c r="AC18">
        <f t="shared" si="4"/>
        <v>-38.04300408578559</v>
      </c>
      <c r="AD18">
        <f t="shared" si="4"/>
        <v>110.73892648691228</v>
      </c>
      <c r="AE18">
        <f t="shared" si="2"/>
        <v>73.993170684471465</v>
      </c>
      <c r="AF18">
        <f t="shared" si="5"/>
        <v>0.28743570071119073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16.05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8.0192461908580592E-2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0.90690909090909089</v>
      </c>
      <c r="N24">
        <v>0.8369127516778524</v>
      </c>
      <c r="O24">
        <v>0.83916554508748331</v>
      </c>
      <c r="P24">
        <v>1.4500000000000002</v>
      </c>
      <c r="Q24">
        <v>1.0348547717842322</v>
      </c>
      <c r="R24">
        <v>1.1944444444444444</v>
      </c>
      <c r="S24">
        <v>0.77694704049844232</v>
      </c>
    </row>
    <row r="25" spans="1:32" x14ac:dyDescent="0.25">
      <c r="A25">
        <v>2</v>
      </c>
      <c r="B25">
        <v>0</v>
      </c>
      <c r="C25">
        <f>1/C3</f>
        <v>7.2727272727272724E-2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0.92281879194630878</v>
      </c>
      <c r="O25">
        <v>0.92530282637954253</v>
      </c>
      <c r="P25">
        <v>1.5988372093023258</v>
      </c>
      <c r="Q25">
        <v>1.1410788381742738</v>
      </c>
      <c r="R25">
        <v>1.3170498084291187</v>
      </c>
      <c r="S25">
        <v>0.85669781931464173</v>
      </c>
    </row>
    <row r="26" spans="1:32" x14ac:dyDescent="0.25">
      <c r="A26">
        <v>3</v>
      </c>
      <c r="B26">
        <v>0</v>
      </c>
      <c r="C26">
        <v>0</v>
      </c>
      <c r="D26">
        <f>1/D3</f>
        <v>6.7114093959731544E-2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1.0026917900403769</v>
      </c>
      <c r="P26">
        <v>1.7325581395348837</v>
      </c>
      <c r="Q26">
        <v>1.2365145228215766</v>
      </c>
      <c r="R26">
        <v>1.4272030651340994</v>
      </c>
      <c r="S26">
        <v>0.92834890965732075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6.7294751009421269E-2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1.7279069767441859</v>
      </c>
      <c r="Q27">
        <v>1.2331950207468878</v>
      </c>
      <c r="R27">
        <v>1.4233716475095783</v>
      </c>
      <c r="S27">
        <v>0.92585669781931446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0.11627906976744186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0.71369294605809119</v>
      </c>
      <c r="R28">
        <v>0.82375478927203061</v>
      </c>
      <c r="S28">
        <v>0.53582554517133951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8.2987551867219914E-2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1.1542145593869733</v>
      </c>
      <c r="S29">
        <v>0.75077881619937692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9.5785440613026823E-2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0.65046728971962609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6.2305295950155763E-2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2AAEC-C008-4BE3-98C8-5E183106112D}">
  <sheetPr codeName="Planilha42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26</v>
      </c>
      <c r="C2">
        <v>26</v>
      </c>
      <c r="D2">
        <v>26</v>
      </c>
      <c r="E2">
        <v>26</v>
      </c>
      <c r="F2">
        <v>26</v>
      </c>
      <c r="G2">
        <v>26</v>
      </c>
      <c r="H2">
        <v>26</v>
      </c>
      <c r="I2">
        <v>26</v>
      </c>
    </row>
    <row r="3" spans="1:32" x14ac:dyDescent="0.25">
      <c r="A3" s="3" t="s">
        <v>2</v>
      </c>
      <c r="B3" s="1">
        <v>3.17</v>
      </c>
      <c r="C3" s="1">
        <v>2.5299999999999998</v>
      </c>
      <c r="D3" s="1">
        <v>4.32</v>
      </c>
      <c r="E3" s="1">
        <v>3.17</v>
      </c>
      <c r="F3" s="1">
        <v>4.09</v>
      </c>
      <c r="G3" s="1">
        <v>4.1399999999999997</v>
      </c>
      <c r="H3" s="1">
        <v>3.22</v>
      </c>
      <c r="I3" s="1">
        <v>4.28</v>
      </c>
      <c r="K3" s="3"/>
    </row>
    <row r="4" spans="1:32" x14ac:dyDescent="0.25">
      <c r="A4" s="3" t="s">
        <v>3</v>
      </c>
      <c r="B4" s="1">
        <v>1.1000000000000001</v>
      </c>
      <c r="C4" s="1">
        <v>1.1000000000000001</v>
      </c>
      <c r="D4" s="1">
        <v>1.1000000000000001</v>
      </c>
      <c r="E4" s="1">
        <v>1.1000000000000001</v>
      </c>
      <c r="F4" s="1">
        <v>1.1000000000000001</v>
      </c>
      <c r="G4" s="1">
        <v>1.1000000000000001</v>
      </c>
      <c r="H4" s="1">
        <v>1.1000000000000001</v>
      </c>
      <c r="I4" s="1">
        <v>1.1000000000000001</v>
      </c>
      <c r="K4" s="3" t="s">
        <v>3</v>
      </c>
      <c r="L4">
        <f t="array" ref="L4:S6">MMULT(B4:I6,B24:I31)</f>
        <v>0.3470031545741325</v>
      </c>
      <c r="M4">
        <v>0.43478260869565227</v>
      </c>
      <c r="N4">
        <v>0.25462962962962959</v>
      </c>
      <c r="O4">
        <v>0.3470031545741325</v>
      </c>
      <c r="P4">
        <v>0.26894865525672373</v>
      </c>
      <c r="Q4">
        <v>0.26570048309178745</v>
      </c>
      <c r="R4">
        <v>0.34161490683229812</v>
      </c>
      <c r="S4">
        <v>0.25700934579439255</v>
      </c>
      <c r="T4">
        <f>SUM(M4:S4)</f>
        <v>2.1696887838746166</v>
      </c>
      <c r="V4" s="3" t="s">
        <v>3</v>
      </c>
      <c r="W4">
        <f t="array" ref="W4:AD6">MMULT(L4:S6,L24:S31)</f>
        <v>0.3470031545741325</v>
      </c>
      <c r="X4">
        <v>0.86956521739130455</v>
      </c>
      <c r="Y4">
        <v>0.76388888888888884</v>
      </c>
      <c r="Z4">
        <v>1.38801261829653</v>
      </c>
      <c r="AA4">
        <v>1.3447432762836189</v>
      </c>
      <c r="AB4">
        <v>1.5942028985507248</v>
      </c>
      <c r="AC4">
        <v>2.3913043478260869</v>
      </c>
      <c r="AD4">
        <v>2.0560747663551404</v>
      </c>
    </row>
    <row r="5" spans="1:32" x14ac:dyDescent="0.25">
      <c r="A5" s="3" t="s">
        <v>4</v>
      </c>
      <c r="B5">
        <v>61</v>
      </c>
      <c r="C5">
        <v>70</v>
      </c>
      <c r="D5">
        <v>74</v>
      </c>
      <c r="E5">
        <v>71</v>
      </c>
      <c r="F5">
        <v>46</v>
      </c>
      <c r="G5">
        <v>48</v>
      </c>
      <c r="H5">
        <v>43</v>
      </c>
      <c r="I5">
        <v>42</v>
      </c>
      <c r="K5" s="3" t="s">
        <v>4</v>
      </c>
      <c r="L5">
        <v>19.24290220820189</v>
      </c>
      <c r="M5">
        <v>27.667984189723324</v>
      </c>
      <c r="N5">
        <v>17.129629629629626</v>
      </c>
      <c r="O5">
        <v>22.397476340694006</v>
      </c>
      <c r="P5">
        <v>11.246943765281173</v>
      </c>
      <c r="Q5">
        <v>11.594202898550726</v>
      </c>
      <c r="R5">
        <v>13.354037267080745</v>
      </c>
      <c r="S5">
        <v>9.8130841121495322</v>
      </c>
      <c r="T5">
        <f t="shared" ref="T5:T6" si="0">SUM(M5:S5)</f>
        <v>113.20335820310913</v>
      </c>
      <c r="V5" s="3" t="s">
        <v>4</v>
      </c>
      <c r="W5">
        <v>19.24290220820189</v>
      </c>
      <c r="X5">
        <v>51.778656126482218</v>
      </c>
      <c r="Y5">
        <v>47.453703703703695</v>
      </c>
      <c r="Z5">
        <v>87.066246056782319</v>
      </c>
      <c r="AA5">
        <v>78.728606356968228</v>
      </c>
      <c r="AB5">
        <v>89.371980676328519</v>
      </c>
      <c r="AC5">
        <v>128.2608695652174</v>
      </c>
      <c r="AD5">
        <v>106.30841121495328</v>
      </c>
    </row>
    <row r="6" spans="1:32" x14ac:dyDescent="0.25">
      <c r="A6" s="3" t="s">
        <v>5</v>
      </c>
      <c r="B6" s="1">
        <v>80.900000000000006</v>
      </c>
      <c r="C6" s="1">
        <v>67</v>
      </c>
      <c r="D6" s="1">
        <v>105</v>
      </c>
      <c r="E6" s="1">
        <v>123</v>
      </c>
      <c r="F6" s="1">
        <v>121.5</v>
      </c>
      <c r="G6" s="1">
        <v>131.4</v>
      </c>
      <c r="H6" s="1">
        <v>120.2</v>
      </c>
      <c r="I6" s="1">
        <v>139.69999999999999</v>
      </c>
      <c r="K6" s="3" t="s">
        <v>5</v>
      </c>
      <c r="L6">
        <v>25.520504731861198</v>
      </c>
      <c r="M6">
        <v>26.48221343873518</v>
      </c>
      <c r="N6">
        <v>24.305555555555554</v>
      </c>
      <c r="O6">
        <v>38.801261829652994</v>
      </c>
      <c r="P6">
        <v>29.706601466992666</v>
      </c>
      <c r="Q6">
        <v>31.739130434782613</v>
      </c>
      <c r="R6">
        <v>37.329192546583847</v>
      </c>
      <c r="S6">
        <v>32.640186915887845</v>
      </c>
      <c r="T6">
        <f t="shared" si="0"/>
        <v>221.00414218819068</v>
      </c>
      <c r="V6" s="3" t="s">
        <v>5</v>
      </c>
      <c r="W6">
        <v>25.520504731861198</v>
      </c>
      <c r="X6">
        <v>58.458498023715421</v>
      </c>
      <c r="Y6">
        <v>58.541666666666657</v>
      </c>
      <c r="Z6">
        <v>118.58044164037852</v>
      </c>
      <c r="AA6">
        <v>121.61369193154036</v>
      </c>
      <c r="AB6">
        <v>151.88405797101453</v>
      </c>
      <c r="AC6">
        <v>232.60869565217388</v>
      </c>
      <c r="AD6">
        <v>207.64018691588788</v>
      </c>
    </row>
    <row r="10" spans="1:32" x14ac:dyDescent="0.25">
      <c r="V10" s="3" t="s">
        <v>3</v>
      </c>
      <c r="X10">
        <f>X4-W4</f>
        <v>0.5225620628171721</v>
      </c>
      <c r="Y10">
        <f t="shared" ref="Y10:AD12" si="1">Y4-X4</f>
        <v>-0.10567632850241571</v>
      </c>
      <c r="Z10">
        <f t="shared" si="1"/>
        <v>0.62412372940764116</v>
      </c>
      <c r="AA10">
        <f t="shared" si="1"/>
        <v>-4.3269342012911105E-2</v>
      </c>
      <c r="AB10">
        <f t="shared" si="1"/>
        <v>0.24945962226710594</v>
      </c>
      <c r="AC10">
        <f t="shared" si="1"/>
        <v>0.79710144927536208</v>
      </c>
      <c r="AD10">
        <f t="shared" si="1"/>
        <v>-0.3352295814709465</v>
      </c>
      <c r="AE10">
        <f>SUM(X10:AD10)</f>
        <v>1.7090716117810083</v>
      </c>
      <c r="AF10">
        <f>AE10/T4</f>
        <v>0.787703575039439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32.535753918280328</v>
      </c>
      <c r="Y11">
        <f t="shared" si="1"/>
        <v>-4.324952422778523</v>
      </c>
      <c r="Z11">
        <f t="shared" si="1"/>
        <v>39.612542353078624</v>
      </c>
      <c r="AA11">
        <f t="shared" si="1"/>
        <v>-8.3376396998140905</v>
      </c>
      <c r="AB11">
        <f t="shared" si="1"/>
        <v>10.643374319360291</v>
      </c>
      <c r="AC11">
        <f t="shared" si="1"/>
        <v>38.888888888888886</v>
      </c>
      <c r="AD11">
        <f t="shared" si="1"/>
        <v>-21.952458350264124</v>
      </c>
      <c r="AE11">
        <f t="shared" ref="AE11:AE18" si="2">SUM(X11:AD11)</f>
        <v>87.065509006751398</v>
      </c>
      <c r="AF11">
        <f t="shared" ref="AF11:AF12" si="3">AE11/T5</f>
        <v>0.76910712180939644</v>
      </c>
    </row>
    <row r="12" spans="1:32" x14ac:dyDescent="0.25">
      <c r="A12" s="3">
        <v>1</v>
      </c>
      <c r="B12" s="4">
        <f>B3</f>
        <v>3.17</v>
      </c>
      <c r="C12" s="5">
        <f>-B12</f>
        <v>-3.17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0.99999999999999989</v>
      </c>
      <c r="M12">
        <v>-1.2529644268774704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32.937993291854227</v>
      </c>
      <c r="Y12">
        <f t="shared" si="1"/>
        <v>8.3168642951235938E-2</v>
      </c>
      <c r="Z12">
        <f t="shared" si="1"/>
        <v>60.038774973711867</v>
      </c>
      <c r="AA12">
        <f t="shared" si="1"/>
        <v>3.0332502911618349</v>
      </c>
      <c r="AB12">
        <f t="shared" si="1"/>
        <v>30.270366039474169</v>
      </c>
      <c r="AC12">
        <f t="shared" si="1"/>
        <v>80.724637681159351</v>
      </c>
      <c r="AD12">
        <f t="shared" si="1"/>
        <v>-24.968508736285997</v>
      </c>
      <c r="AE12">
        <f t="shared" si="2"/>
        <v>182.11968218402669</v>
      </c>
      <c r="AF12">
        <f t="shared" si="3"/>
        <v>0.82405551489142281</v>
      </c>
    </row>
    <row r="13" spans="1:32" x14ac:dyDescent="0.25">
      <c r="A13" s="3">
        <v>2</v>
      </c>
      <c r="B13">
        <v>0</v>
      </c>
      <c r="C13" s="4">
        <f>C3</f>
        <v>2.5299999999999998</v>
      </c>
      <c r="D13" s="5">
        <f>-C13</f>
        <v>-2.5299999999999998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-0.58564814814814803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4.32</v>
      </c>
      <c r="E14" s="5">
        <f>-D14</f>
        <v>-4.32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-1.362776025236593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3.17</v>
      </c>
      <c r="F15" s="5">
        <f>-E15</f>
        <v>-3.17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0.99999999999999989</v>
      </c>
      <c r="P15">
        <v>-0.7750611246943766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4.09</v>
      </c>
      <c r="G16" s="5">
        <f>-F16</f>
        <v>-4.09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-0.98792270531400972</v>
      </c>
      <c r="R16">
        <v>0</v>
      </c>
      <c r="S16">
        <v>0</v>
      </c>
      <c r="V16" s="3" t="s">
        <v>3</v>
      </c>
      <c r="X16">
        <f t="shared" ref="X16:AD18" si="4">M4-X10</f>
        <v>-8.7779454121519829E-2</v>
      </c>
      <c r="Y16">
        <f t="shared" si="4"/>
        <v>0.3603059581320453</v>
      </c>
      <c r="Z16">
        <f t="shared" si="4"/>
        <v>-0.27712057483350866</v>
      </c>
      <c r="AA16">
        <f t="shared" si="4"/>
        <v>0.31221799726963484</v>
      </c>
      <c r="AB16">
        <f t="shared" si="4"/>
        <v>1.6240860824681513E-2</v>
      </c>
      <c r="AC16">
        <f t="shared" si="4"/>
        <v>-0.45548654244306397</v>
      </c>
      <c r="AD16">
        <f t="shared" si="4"/>
        <v>0.592238927265339</v>
      </c>
      <c r="AE16">
        <f t="shared" si="2"/>
        <v>0.4606171720936082</v>
      </c>
      <c r="AF16">
        <f>AE16/T4</f>
        <v>0.21229642496056092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4.1399999999999997</v>
      </c>
      <c r="H17" s="5">
        <f>-G17</f>
        <v>-4.1399999999999997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-1.2857142857142856</v>
      </c>
      <c r="S17">
        <v>0</v>
      </c>
      <c r="V17" s="3" t="s">
        <v>4</v>
      </c>
      <c r="X17">
        <f t="shared" si="4"/>
        <v>-4.8677697285570041</v>
      </c>
      <c r="Y17">
        <f t="shared" si="4"/>
        <v>21.454582052408149</v>
      </c>
      <c r="Z17">
        <f t="shared" si="4"/>
        <v>-17.215066012384618</v>
      </c>
      <c r="AA17">
        <f t="shared" si="4"/>
        <v>19.584583465095264</v>
      </c>
      <c r="AB17">
        <f t="shared" si="4"/>
        <v>0.95082857919043562</v>
      </c>
      <c r="AC17">
        <f t="shared" si="4"/>
        <v>-25.534851621808141</v>
      </c>
      <c r="AD17">
        <f t="shared" si="4"/>
        <v>31.765542462413656</v>
      </c>
      <c r="AE17">
        <f t="shared" si="2"/>
        <v>26.137849196357742</v>
      </c>
      <c r="AF17">
        <f t="shared" ref="AF17:AF18" si="5">AE17/T5</f>
        <v>0.23089287819060358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3.22</v>
      </c>
      <c r="I18" s="5">
        <f>-H18</f>
        <v>-3.22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-0.75233644859813087</v>
      </c>
      <c r="V18" s="3" t="s">
        <v>5</v>
      </c>
      <c r="X18">
        <f t="shared" si="4"/>
        <v>-6.4557798531190471</v>
      </c>
      <c r="Y18">
        <f t="shared" si="4"/>
        <v>24.222386912604318</v>
      </c>
      <c r="Z18">
        <f t="shared" si="4"/>
        <v>-21.237513144058873</v>
      </c>
      <c r="AA18">
        <f t="shared" si="4"/>
        <v>26.673351175830831</v>
      </c>
      <c r="AB18">
        <f t="shared" si="4"/>
        <v>1.4687643953084439</v>
      </c>
      <c r="AC18">
        <f t="shared" si="4"/>
        <v>-43.395445134575503</v>
      </c>
      <c r="AD18">
        <f t="shared" si="4"/>
        <v>57.608695652173843</v>
      </c>
      <c r="AE18">
        <f t="shared" si="2"/>
        <v>38.884460004164012</v>
      </c>
      <c r="AF18">
        <f t="shared" si="5"/>
        <v>0.17594448510857727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4.28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0.31545741324921134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1.2529644268774707</v>
      </c>
      <c r="N24">
        <v>0.73379629629629628</v>
      </c>
      <c r="O24">
        <v>1</v>
      </c>
      <c r="P24">
        <v>0.77506112469437671</v>
      </c>
      <c r="Q24">
        <v>0.76570048309178751</v>
      </c>
      <c r="R24">
        <v>0.98447204968944102</v>
      </c>
      <c r="S24">
        <v>0.74065420560747697</v>
      </c>
    </row>
    <row r="25" spans="1:32" x14ac:dyDescent="0.25">
      <c r="A25">
        <v>2</v>
      </c>
      <c r="B25">
        <v>0</v>
      </c>
      <c r="C25">
        <f>1/C3</f>
        <v>0.39525691699604748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0.58564814814814803</v>
      </c>
      <c r="O25">
        <v>0.79810725552050454</v>
      </c>
      <c r="P25">
        <v>0.61858190709046457</v>
      </c>
      <c r="Q25">
        <v>0.61111111111111105</v>
      </c>
      <c r="R25">
        <v>0.78571428571428559</v>
      </c>
      <c r="S25">
        <v>0.5911214953271029</v>
      </c>
    </row>
    <row r="26" spans="1:32" x14ac:dyDescent="0.25">
      <c r="A26">
        <v>3</v>
      </c>
      <c r="B26">
        <v>0</v>
      </c>
      <c r="C26">
        <v>0</v>
      </c>
      <c r="D26">
        <f>1/D3</f>
        <v>0.23148148148148145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1.362776025236593</v>
      </c>
      <c r="P26">
        <v>1.0562347188264061</v>
      </c>
      <c r="Q26">
        <v>1.0434782608695654</v>
      </c>
      <c r="R26">
        <v>1.3416149068322982</v>
      </c>
      <c r="S26">
        <v>1.0093457943925237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0.31545741324921134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0.77506112469437671</v>
      </c>
      <c r="Q27">
        <v>0.76570048309178762</v>
      </c>
      <c r="R27">
        <v>0.98447204968944113</v>
      </c>
      <c r="S27">
        <v>0.74065420560747686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0.24449877750611249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0.98792270531400972</v>
      </c>
      <c r="R28">
        <v>1.2701863354037266</v>
      </c>
      <c r="S28">
        <v>0.95560747663551404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0.24154589371980678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1.2857142857142856</v>
      </c>
      <c r="S29">
        <v>0.96728971962616817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0.3105590062111801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0.75233644859813087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0.23364485981308411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D4363-C028-4D3A-A845-C4F35681BE09}">
  <sheetPr codeName="Planilha43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27</v>
      </c>
      <c r="C2">
        <v>27</v>
      </c>
      <c r="D2">
        <v>27</v>
      </c>
      <c r="E2">
        <v>27</v>
      </c>
      <c r="F2">
        <v>27</v>
      </c>
      <c r="G2">
        <v>27</v>
      </c>
      <c r="H2">
        <v>27</v>
      </c>
      <c r="I2">
        <v>27</v>
      </c>
    </row>
    <row r="3" spans="1:32" x14ac:dyDescent="0.25">
      <c r="A3" s="3" t="s">
        <v>2</v>
      </c>
      <c r="B3" s="1">
        <v>5.0599999999999996</v>
      </c>
      <c r="C3" s="1">
        <v>5.98</v>
      </c>
      <c r="D3" s="1">
        <v>8.92</v>
      </c>
      <c r="E3" s="1">
        <v>3.73</v>
      </c>
      <c r="F3" s="1">
        <v>2.76</v>
      </c>
      <c r="G3" s="1">
        <v>5.1100000000000003</v>
      </c>
      <c r="H3" s="1">
        <v>3.31</v>
      </c>
      <c r="I3" s="1">
        <v>9.34</v>
      </c>
      <c r="K3" s="3"/>
    </row>
    <row r="4" spans="1:32" x14ac:dyDescent="0.25">
      <c r="A4" s="3" t="s">
        <v>3</v>
      </c>
      <c r="B4" s="1">
        <v>2.5</v>
      </c>
      <c r="C4" s="1">
        <v>2.5</v>
      </c>
      <c r="D4" s="1">
        <v>2.5</v>
      </c>
      <c r="E4" s="1">
        <v>1.3</v>
      </c>
      <c r="F4" s="1">
        <v>1.3</v>
      </c>
      <c r="G4" s="1">
        <v>1.3</v>
      </c>
      <c r="H4" s="1">
        <v>1.3</v>
      </c>
      <c r="I4" s="1">
        <v>2.5</v>
      </c>
      <c r="K4" s="3" t="s">
        <v>3</v>
      </c>
      <c r="L4">
        <f t="array" ref="L4:S6">MMULT(B4:I6,B24:I31)</f>
        <v>0.49407114624505932</v>
      </c>
      <c r="M4">
        <v>0.41806020066889632</v>
      </c>
      <c r="N4">
        <v>0.28026905829596416</v>
      </c>
      <c r="O4">
        <v>0.34852546916890081</v>
      </c>
      <c r="P4">
        <v>0.47101449275362328</v>
      </c>
      <c r="Q4">
        <v>0.25440313111545987</v>
      </c>
      <c r="R4">
        <v>0.39274924471299094</v>
      </c>
      <c r="S4">
        <v>0.26766595289079231</v>
      </c>
      <c r="T4">
        <f>SUM(M4:S4)</f>
        <v>2.4326875496066274</v>
      </c>
      <c r="V4" s="3" t="s">
        <v>3</v>
      </c>
      <c r="W4">
        <f t="array" ref="W4:AD6">MMULT(L4:S6,L24:S31)</f>
        <v>0.49407114624505932</v>
      </c>
      <c r="X4">
        <v>0.83612040133779253</v>
      </c>
      <c r="Y4">
        <v>0.84080717488789247</v>
      </c>
      <c r="Z4">
        <v>2.3592493297587129</v>
      </c>
      <c r="AA4">
        <v>3.6594202898550732</v>
      </c>
      <c r="AB4">
        <v>2.2309197651663411</v>
      </c>
      <c r="AC4">
        <v>3.8368580060422968</v>
      </c>
      <c r="AD4">
        <v>1.6274089935760174</v>
      </c>
    </row>
    <row r="5" spans="1:32" x14ac:dyDescent="0.25">
      <c r="A5" s="3" t="s">
        <v>4</v>
      </c>
      <c r="B5">
        <v>117</v>
      </c>
      <c r="C5">
        <v>68</v>
      </c>
      <c r="D5">
        <v>105</v>
      </c>
      <c r="E5">
        <v>55</v>
      </c>
      <c r="F5">
        <v>54</v>
      </c>
      <c r="G5">
        <v>64</v>
      </c>
      <c r="H5">
        <v>67</v>
      </c>
      <c r="I5">
        <v>122</v>
      </c>
      <c r="K5" s="3" t="s">
        <v>4</v>
      </c>
      <c r="L5">
        <v>23.122529644268777</v>
      </c>
      <c r="M5">
        <v>11.371237458193979</v>
      </c>
      <c r="N5">
        <v>11.771300448430495</v>
      </c>
      <c r="O5">
        <v>14.745308310991957</v>
      </c>
      <c r="P5">
        <v>19.565217391304351</v>
      </c>
      <c r="Q5">
        <v>12.524461839530332</v>
      </c>
      <c r="R5">
        <v>20.241691842900302</v>
      </c>
      <c r="S5">
        <v>13.062098501070665</v>
      </c>
      <c r="T5">
        <f t="shared" ref="T5:T6" si="0">SUM(M5:S5)</f>
        <v>103.28131579242208</v>
      </c>
      <c r="V5" s="3" t="s">
        <v>4</v>
      </c>
      <c r="W5">
        <v>23.122529644268777</v>
      </c>
      <c r="X5">
        <v>30.936454849498325</v>
      </c>
      <c r="Y5">
        <v>32.511210762331842</v>
      </c>
      <c r="Z5">
        <v>92.49329758713138</v>
      </c>
      <c r="AA5">
        <v>144.5652173913044</v>
      </c>
      <c r="AB5">
        <v>90.606653620352276</v>
      </c>
      <c r="AC5">
        <v>160.12084592145018</v>
      </c>
      <c r="AD5">
        <v>69.807280513918641</v>
      </c>
    </row>
    <row r="6" spans="1:32" x14ac:dyDescent="0.25">
      <c r="A6" s="3" t="s">
        <v>5</v>
      </c>
      <c r="B6" s="1">
        <v>274.5</v>
      </c>
      <c r="C6" s="1">
        <v>155.19999999999999</v>
      </c>
      <c r="D6" s="1">
        <v>332.5</v>
      </c>
      <c r="E6" s="1">
        <v>154</v>
      </c>
      <c r="F6" s="1">
        <v>87</v>
      </c>
      <c r="G6" s="1">
        <v>202.9</v>
      </c>
      <c r="H6" s="1">
        <v>197</v>
      </c>
      <c r="I6" s="1">
        <v>188.6</v>
      </c>
      <c r="K6" s="3" t="s">
        <v>5</v>
      </c>
      <c r="L6">
        <v>54.249011857707515</v>
      </c>
      <c r="M6">
        <v>25.953177257525081</v>
      </c>
      <c r="N6">
        <v>37.275784753363233</v>
      </c>
      <c r="O6">
        <v>41.286863270777481</v>
      </c>
      <c r="P6">
        <v>31.521739130434788</v>
      </c>
      <c r="Q6">
        <v>39.706457925636009</v>
      </c>
      <c r="R6">
        <v>59.516616314199389</v>
      </c>
      <c r="S6">
        <v>20.192719486081369</v>
      </c>
      <c r="T6">
        <f t="shared" si="0"/>
        <v>255.45335813801734</v>
      </c>
      <c r="V6" s="3" t="s">
        <v>5</v>
      </c>
      <c r="W6">
        <v>54.249011857707515</v>
      </c>
      <c r="X6">
        <v>71.856187290969899</v>
      </c>
      <c r="Y6">
        <v>85.448430493273548</v>
      </c>
      <c r="Z6">
        <v>245.6300268096515</v>
      </c>
      <c r="AA6">
        <v>363.47826086956536</v>
      </c>
      <c r="AB6">
        <v>236.02739726027403</v>
      </c>
      <c r="AC6">
        <v>423.89728096676737</v>
      </c>
      <c r="AD6">
        <v>170.41755888650965</v>
      </c>
    </row>
    <row r="10" spans="1:32" x14ac:dyDescent="0.25">
      <c r="V10" s="3" t="s">
        <v>3</v>
      </c>
      <c r="X10">
        <f>X4-W4</f>
        <v>0.34204925509273321</v>
      </c>
      <c r="Y10">
        <f t="shared" ref="Y10:AD12" si="1">Y4-X4</f>
        <v>4.686773550099943E-3</v>
      </c>
      <c r="Z10">
        <f t="shared" si="1"/>
        <v>1.5184421548708205</v>
      </c>
      <c r="AA10">
        <f t="shared" si="1"/>
        <v>1.3001709600963602</v>
      </c>
      <c r="AB10">
        <f t="shared" si="1"/>
        <v>-1.4285005246887321</v>
      </c>
      <c r="AC10">
        <f t="shared" si="1"/>
        <v>1.6059382408759557</v>
      </c>
      <c r="AD10">
        <f t="shared" si="1"/>
        <v>-2.2094490124662793</v>
      </c>
      <c r="AE10">
        <f>SUM(X10:AD10)</f>
        <v>1.1333378473309579</v>
      </c>
      <c r="AF10">
        <f>AE10/T4</f>
        <v>0.46587891959829447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7.8139252052295483</v>
      </c>
      <c r="Y11">
        <f t="shared" si="1"/>
        <v>1.5747559128335169</v>
      </c>
      <c r="Z11">
        <f t="shared" si="1"/>
        <v>59.982086824799538</v>
      </c>
      <c r="AA11">
        <f t="shared" si="1"/>
        <v>52.071919804173021</v>
      </c>
      <c r="AB11">
        <f t="shared" si="1"/>
        <v>-53.958563770952125</v>
      </c>
      <c r="AC11">
        <f t="shared" si="1"/>
        <v>69.514192301097907</v>
      </c>
      <c r="AD11">
        <f t="shared" si="1"/>
        <v>-90.313565407531541</v>
      </c>
      <c r="AE11">
        <f t="shared" ref="AE11:AE18" si="2">SUM(X11:AD11)</f>
        <v>46.684750869649861</v>
      </c>
      <c r="AF11">
        <f t="shared" ref="AF11:AF12" si="3">AE11/T5</f>
        <v>0.4520154542132121</v>
      </c>
    </row>
    <row r="12" spans="1:32" x14ac:dyDescent="0.25">
      <c r="A12" s="3">
        <v>1</v>
      </c>
      <c r="B12" s="4">
        <f>B3</f>
        <v>5.0599999999999996</v>
      </c>
      <c r="C12" s="5">
        <f>-B12</f>
        <v>-5.0599999999999996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-0.84615384615384603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17.607175433262384</v>
      </c>
      <c r="Y12">
        <f t="shared" si="1"/>
        <v>13.592243202303649</v>
      </c>
      <c r="Z12">
        <f t="shared" si="1"/>
        <v>160.18159631637795</v>
      </c>
      <c r="AA12">
        <f t="shared" si="1"/>
        <v>117.84823405991386</v>
      </c>
      <c r="AB12">
        <f t="shared" si="1"/>
        <v>-127.45086360929133</v>
      </c>
      <c r="AC12">
        <f t="shared" si="1"/>
        <v>187.86988370649334</v>
      </c>
      <c r="AD12">
        <f t="shared" si="1"/>
        <v>-253.47972208025772</v>
      </c>
      <c r="AE12">
        <f t="shared" si="2"/>
        <v>116.16854702880215</v>
      </c>
      <c r="AF12">
        <f t="shared" si="3"/>
        <v>0.45475443296399398</v>
      </c>
    </row>
    <row r="13" spans="1:32" x14ac:dyDescent="0.25">
      <c r="A13" s="3">
        <v>2</v>
      </c>
      <c r="B13">
        <v>0</v>
      </c>
      <c r="C13" s="4">
        <f>C3</f>
        <v>5.98</v>
      </c>
      <c r="D13" s="5">
        <f>-C13</f>
        <v>-5.98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-0.67040358744394624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8.92</v>
      </c>
      <c r="E14" s="5">
        <f>-D14</f>
        <v>-8.92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-2.3914209115281504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3.73</v>
      </c>
      <c r="F15" s="5">
        <f>-E15</f>
        <v>-3.73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-1.3514492753623191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2.76</v>
      </c>
      <c r="G16" s="5">
        <f>-F16</f>
        <v>-2.76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-0.54011741682974557</v>
      </c>
      <c r="R16">
        <v>0</v>
      </c>
      <c r="S16">
        <v>0</v>
      </c>
      <c r="V16" s="3" t="s">
        <v>3</v>
      </c>
      <c r="X16">
        <f t="shared" ref="X16:AD18" si="4">M4-X10</f>
        <v>7.6010945576163114E-2</v>
      </c>
      <c r="Y16">
        <f t="shared" si="4"/>
        <v>0.27558228474586421</v>
      </c>
      <c r="Z16">
        <f t="shared" si="4"/>
        <v>-1.1699166857019196</v>
      </c>
      <c r="AA16">
        <f t="shared" si="4"/>
        <v>-0.82915646734273696</v>
      </c>
      <c r="AB16">
        <f t="shared" si="4"/>
        <v>1.6829036558041919</v>
      </c>
      <c r="AC16">
        <f t="shared" si="4"/>
        <v>-1.2131889961629647</v>
      </c>
      <c r="AD16">
        <f t="shared" si="4"/>
        <v>2.4771149653570719</v>
      </c>
      <c r="AE16">
        <f t="shared" si="2"/>
        <v>1.2993497022756697</v>
      </c>
      <c r="AF16">
        <f>AE16/T4</f>
        <v>0.53412108040170569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5.1100000000000003</v>
      </c>
      <c r="H17" s="5">
        <f>-G17</f>
        <v>-5.1100000000000003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-1.5438066465256797</v>
      </c>
      <c r="S17">
        <v>0</v>
      </c>
      <c r="V17" s="3" t="s">
        <v>4</v>
      </c>
      <c r="X17">
        <f t="shared" si="4"/>
        <v>3.5573122529644312</v>
      </c>
      <c r="Y17">
        <f t="shared" si="4"/>
        <v>10.196544535596978</v>
      </c>
      <c r="Z17">
        <f t="shared" si="4"/>
        <v>-45.236778513807579</v>
      </c>
      <c r="AA17">
        <f t="shared" si="4"/>
        <v>-32.50670241286867</v>
      </c>
      <c r="AB17">
        <f t="shared" si="4"/>
        <v>66.483025610482457</v>
      </c>
      <c r="AC17">
        <f t="shared" si="4"/>
        <v>-49.272500458197605</v>
      </c>
      <c r="AD17">
        <f t="shared" si="4"/>
        <v>103.37566390860221</v>
      </c>
      <c r="AE17">
        <f t="shared" si="2"/>
        <v>56.596564922772217</v>
      </c>
      <c r="AF17">
        <f t="shared" ref="AF17:AF18" si="5">AE17/T5</f>
        <v>0.5479845457867879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3.31</v>
      </c>
      <c r="I18" s="5">
        <f>-H18</f>
        <v>-3.31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-0.354389721627409</v>
      </c>
      <c r="V18" s="3" t="s">
        <v>5</v>
      </c>
      <c r="X18">
        <f t="shared" si="4"/>
        <v>8.3460018242626965</v>
      </c>
      <c r="Y18">
        <f t="shared" si="4"/>
        <v>23.683541551059584</v>
      </c>
      <c r="Z18">
        <f t="shared" si="4"/>
        <v>-118.89473304560047</v>
      </c>
      <c r="AA18">
        <f t="shared" si="4"/>
        <v>-86.326494929479082</v>
      </c>
      <c r="AB18">
        <f t="shared" si="4"/>
        <v>167.15732153492735</v>
      </c>
      <c r="AC18">
        <f t="shared" si="4"/>
        <v>-128.35326739229396</v>
      </c>
      <c r="AD18">
        <f t="shared" si="4"/>
        <v>273.6724415663391</v>
      </c>
      <c r="AE18">
        <f t="shared" si="2"/>
        <v>139.28481110921521</v>
      </c>
      <c r="AF18">
        <f t="shared" si="5"/>
        <v>0.54524556703600613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9.34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0.19762845849802374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0.84615384615384603</v>
      </c>
      <c r="N24">
        <v>0.56726457399103136</v>
      </c>
      <c r="O24">
        <v>1.3565683646112601</v>
      </c>
      <c r="P24">
        <v>1.8333333333333337</v>
      </c>
      <c r="Q24">
        <v>0.99021526418786721</v>
      </c>
      <c r="R24">
        <v>1.5287009063444108</v>
      </c>
      <c r="S24">
        <v>0.5417558886509638</v>
      </c>
    </row>
    <row r="25" spans="1:32" x14ac:dyDescent="0.25">
      <c r="A25">
        <v>2</v>
      </c>
      <c r="B25">
        <v>0</v>
      </c>
      <c r="C25">
        <f>1/C3</f>
        <v>0.16722408026755853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0.67040358744394624</v>
      </c>
      <c r="O25">
        <v>1.6032171581769439</v>
      </c>
      <c r="P25">
        <v>2.1666666666666674</v>
      </c>
      <c r="Q25">
        <v>1.170254403131116</v>
      </c>
      <c r="R25">
        <v>1.8066465256797586</v>
      </c>
      <c r="S25">
        <v>0.64025695931477544</v>
      </c>
    </row>
    <row r="26" spans="1:32" x14ac:dyDescent="0.25">
      <c r="A26">
        <v>3</v>
      </c>
      <c r="B26">
        <v>0</v>
      </c>
      <c r="C26">
        <v>0</v>
      </c>
      <c r="D26">
        <f>1/D3</f>
        <v>0.11210762331838565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2.3914209115281504</v>
      </c>
      <c r="P26">
        <v>3.2318840579710155</v>
      </c>
      <c r="Q26">
        <v>1.7455968688845407</v>
      </c>
      <c r="R26">
        <v>2.6948640483383688</v>
      </c>
      <c r="S26">
        <v>0.95503211991434722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0.26809651474530832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1.3514492753623191</v>
      </c>
      <c r="Q27">
        <v>0.72994129158512733</v>
      </c>
      <c r="R27">
        <v>1.1268882175226587</v>
      </c>
      <c r="S27">
        <v>0.39935760171306217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0.3623188405797102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0.54011741682974557</v>
      </c>
      <c r="R28">
        <v>0.83383685800604224</v>
      </c>
      <c r="S28">
        <v>0.2955032119914347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0.19569471624266144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1.5438066465256797</v>
      </c>
      <c r="S29">
        <v>0.54710920770877947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0.30211480362537763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0.354389721627409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0.10706638115631692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81DD5-EFAB-4C38-86D3-06AFAB0FCA9C}">
  <sheetPr codeName="Planilha44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28</v>
      </c>
      <c r="C2">
        <v>28</v>
      </c>
      <c r="D2">
        <v>28</v>
      </c>
      <c r="E2">
        <v>28</v>
      </c>
      <c r="F2">
        <v>28</v>
      </c>
      <c r="G2">
        <v>28</v>
      </c>
      <c r="H2">
        <v>28</v>
      </c>
      <c r="I2">
        <v>28</v>
      </c>
    </row>
    <row r="3" spans="1:32" x14ac:dyDescent="0.25">
      <c r="A3" s="3" t="s">
        <v>2</v>
      </c>
      <c r="B3" s="1">
        <v>5.52</v>
      </c>
      <c r="C3" s="1">
        <v>6.39</v>
      </c>
      <c r="D3" s="1">
        <v>6.53</v>
      </c>
      <c r="E3" s="1">
        <v>5.66</v>
      </c>
      <c r="F3" s="1">
        <v>5.29</v>
      </c>
      <c r="G3" s="1">
        <v>5.38</v>
      </c>
      <c r="H3" s="1">
        <v>2.5299999999999998</v>
      </c>
      <c r="I3" s="1">
        <v>2.76</v>
      </c>
      <c r="K3" s="3"/>
    </row>
    <row r="4" spans="1:32" x14ac:dyDescent="0.25">
      <c r="A4" s="3" t="s">
        <v>3</v>
      </c>
      <c r="B4" s="1">
        <v>1.4</v>
      </c>
      <c r="C4" s="1">
        <v>1.4</v>
      </c>
      <c r="D4" s="1">
        <v>1.4</v>
      </c>
      <c r="E4" s="1">
        <v>1.3</v>
      </c>
      <c r="F4" s="1">
        <v>1.3</v>
      </c>
      <c r="G4" s="1">
        <v>1.3</v>
      </c>
      <c r="H4" s="1">
        <v>0.5</v>
      </c>
      <c r="I4" s="1">
        <v>0.5</v>
      </c>
      <c r="K4" s="3" t="s">
        <v>3</v>
      </c>
      <c r="L4">
        <f t="array" ref="L4:S6">MMULT(B4:I6,B24:I31)</f>
        <v>0.25362318840579712</v>
      </c>
      <c r="M4">
        <v>0.2190923317683881</v>
      </c>
      <c r="N4">
        <v>0.21439509954058189</v>
      </c>
      <c r="O4">
        <v>0.22968197879858659</v>
      </c>
      <c r="P4">
        <v>0.24574669187145559</v>
      </c>
      <c r="Q4">
        <v>0.24163568773234204</v>
      </c>
      <c r="R4">
        <v>0.19762845849802374</v>
      </c>
      <c r="S4">
        <v>0.1811594202898551</v>
      </c>
      <c r="T4">
        <f>SUM(M4:S4)</f>
        <v>1.5293396684992331</v>
      </c>
      <c r="V4" s="3" t="s">
        <v>3</v>
      </c>
      <c r="W4">
        <f t="array" ref="W4:AD6">MMULT(L4:S6,L24:S31)</f>
        <v>0.25362318840579712</v>
      </c>
      <c r="X4">
        <v>0.43818466353677621</v>
      </c>
      <c r="Y4">
        <v>0.64318529862174567</v>
      </c>
      <c r="Z4">
        <v>0.9717314487632509</v>
      </c>
      <c r="AA4">
        <v>1.2854442344045367</v>
      </c>
      <c r="AB4">
        <v>1.5055762081784385</v>
      </c>
      <c r="AC4">
        <v>3.3992094861660087</v>
      </c>
      <c r="AD4">
        <v>3.2971014492753632</v>
      </c>
    </row>
    <row r="5" spans="1:32" x14ac:dyDescent="0.25">
      <c r="A5" s="3" t="s">
        <v>4</v>
      </c>
      <c r="B5">
        <v>78</v>
      </c>
      <c r="C5">
        <v>75</v>
      </c>
      <c r="D5">
        <v>94</v>
      </c>
      <c r="E5">
        <v>91</v>
      </c>
      <c r="F5">
        <v>78</v>
      </c>
      <c r="G5">
        <v>91</v>
      </c>
      <c r="H5">
        <v>44</v>
      </c>
      <c r="I5">
        <v>41</v>
      </c>
      <c r="K5" s="3" t="s">
        <v>4</v>
      </c>
      <c r="L5">
        <v>14.130434782608697</v>
      </c>
      <c r="M5">
        <v>11.737089201877936</v>
      </c>
      <c r="N5">
        <v>14.395099540581928</v>
      </c>
      <c r="O5">
        <v>16.077738515901061</v>
      </c>
      <c r="P5">
        <v>14.744801512287335</v>
      </c>
      <c r="Q5">
        <v>16.914498141263941</v>
      </c>
      <c r="R5">
        <v>17.39130434782609</v>
      </c>
      <c r="S5">
        <v>14.855072463768119</v>
      </c>
      <c r="T5">
        <f t="shared" ref="T5:T6" si="0">SUM(M5:S5)</f>
        <v>106.11560372350641</v>
      </c>
      <c r="V5" s="3" t="s">
        <v>4</v>
      </c>
      <c r="W5">
        <v>14.130434782608697</v>
      </c>
      <c r="X5">
        <v>23.943661971830991</v>
      </c>
      <c r="Y5">
        <v>37.825421133231245</v>
      </c>
      <c r="Z5">
        <v>59.717314487632507</v>
      </c>
      <c r="AA5">
        <v>78.638941398865782</v>
      </c>
      <c r="AB5">
        <v>94.237918215613405</v>
      </c>
      <c r="AC5">
        <v>217.78656126482218</v>
      </c>
      <c r="AD5">
        <v>214.49275362318846</v>
      </c>
    </row>
    <row r="6" spans="1:32" x14ac:dyDescent="0.25">
      <c r="A6" s="3" t="s">
        <v>5</v>
      </c>
      <c r="B6" s="1">
        <v>128.80000000000001</v>
      </c>
      <c r="C6" s="1">
        <v>157</v>
      </c>
      <c r="D6" s="1">
        <v>123.5</v>
      </c>
      <c r="E6" s="1">
        <v>191</v>
      </c>
      <c r="F6" s="1">
        <v>144</v>
      </c>
      <c r="G6" s="1">
        <v>172.4</v>
      </c>
      <c r="H6" s="1">
        <v>67.8</v>
      </c>
      <c r="I6" s="1">
        <v>70.2</v>
      </c>
      <c r="K6" s="3" t="s">
        <v>5</v>
      </c>
      <c r="L6">
        <v>23.333333333333339</v>
      </c>
      <c r="M6">
        <v>24.569640062597809</v>
      </c>
      <c r="N6">
        <v>18.912710566615619</v>
      </c>
      <c r="O6">
        <v>33.745583038869256</v>
      </c>
      <c r="P6">
        <v>27.221172022684311</v>
      </c>
      <c r="Q6">
        <v>32.044609665427515</v>
      </c>
      <c r="R6">
        <v>26.798418972332019</v>
      </c>
      <c r="S6">
        <v>25.434782608695656</v>
      </c>
      <c r="T6">
        <f t="shared" si="0"/>
        <v>188.7269169372222</v>
      </c>
      <c r="V6" s="3" t="s">
        <v>5</v>
      </c>
      <c r="W6">
        <v>23.333333333333339</v>
      </c>
      <c r="X6">
        <v>44.726134585289522</v>
      </c>
      <c r="Y6">
        <v>62.679938744257271</v>
      </c>
      <c r="Z6">
        <v>106.06007067137809</v>
      </c>
      <c r="AA6">
        <v>140.69943289224952</v>
      </c>
      <c r="AB6">
        <v>170.39033457249073</v>
      </c>
      <c r="AC6">
        <v>389.13043478260875</v>
      </c>
      <c r="AD6">
        <v>382.13768115942048</v>
      </c>
    </row>
    <row r="10" spans="1:32" x14ac:dyDescent="0.25">
      <c r="V10" s="3" t="s">
        <v>3</v>
      </c>
      <c r="X10">
        <f>X4-W4</f>
        <v>0.18456147513097909</v>
      </c>
      <c r="Y10">
        <f t="shared" ref="Y10:AD12" si="1">Y4-X4</f>
        <v>0.20500063508496946</v>
      </c>
      <c r="Z10">
        <f t="shared" si="1"/>
        <v>0.32854615014150523</v>
      </c>
      <c r="AA10">
        <f t="shared" si="1"/>
        <v>0.3137127856412858</v>
      </c>
      <c r="AB10">
        <f t="shared" si="1"/>
        <v>0.22013197377390181</v>
      </c>
      <c r="AC10">
        <f t="shared" si="1"/>
        <v>1.8936332779875702</v>
      </c>
      <c r="AD10">
        <f t="shared" si="1"/>
        <v>-0.10210803689064551</v>
      </c>
      <c r="AE10">
        <f>SUM(X10:AD10)</f>
        <v>3.0434782608695663</v>
      </c>
      <c r="AF10">
        <f>AE10/T4</f>
        <v>1.9900603662861782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9.8132271892222942</v>
      </c>
      <c r="Y11">
        <f t="shared" si="1"/>
        <v>13.881759161400254</v>
      </c>
      <c r="Z11">
        <f t="shared" si="1"/>
        <v>21.891893354401262</v>
      </c>
      <c r="AA11">
        <f t="shared" si="1"/>
        <v>18.921626911233275</v>
      </c>
      <c r="AB11">
        <f t="shared" si="1"/>
        <v>15.598976816747623</v>
      </c>
      <c r="AC11">
        <f t="shared" si="1"/>
        <v>123.54864304920878</v>
      </c>
      <c r="AD11">
        <f t="shared" si="1"/>
        <v>-3.2938076416337196</v>
      </c>
      <c r="AE11">
        <f t="shared" ref="AE11:AE18" si="2">SUM(X11:AD11)</f>
        <v>200.36231884057977</v>
      </c>
      <c r="AF11">
        <f t="shared" ref="AF11:AF12" si="3">AE11/T5</f>
        <v>1.8881513350538108</v>
      </c>
    </row>
    <row r="12" spans="1:32" x14ac:dyDescent="0.25">
      <c r="A12" s="3">
        <v>1</v>
      </c>
      <c r="B12" s="4">
        <f>B3</f>
        <v>5.52</v>
      </c>
      <c r="C12" s="5">
        <f>-B12</f>
        <v>-5.52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-0.863849765258216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21.392801251956183</v>
      </c>
      <c r="Y12">
        <f t="shared" si="1"/>
        <v>17.953804158967749</v>
      </c>
      <c r="Z12">
        <f t="shared" si="1"/>
        <v>43.380131927120814</v>
      </c>
      <c r="AA12">
        <f t="shared" si="1"/>
        <v>34.639362220871433</v>
      </c>
      <c r="AB12">
        <f t="shared" si="1"/>
        <v>29.690901680241211</v>
      </c>
      <c r="AC12">
        <f t="shared" si="1"/>
        <v>218.74010021011802</v>
      </c>
      <c r="AD12">
        <f t="shared" si="1"/>
        <v>-6.9927536231882641</v>
      </c>
      <c r="AE12">
        <f t="shared" si="2"/>
        <v>358.80434782608711</v>
      </c>
      <c r="AF12">
        <f t="shared" si="3"/>
        <v>1.9011826911019756</v>
      </c>
    </row>
    <row r="13" spans="1:32" x14ac:dyDescent="0.25">
      <c r="A13" s="3">
        <v>2</v>
      </c>
      <c r="B13">
        <v>0</v>
      </c>
      <c r="C13" s="4">
        <f>C3</f>
        <v>6.39</v>
      </c>
      <c r="D13" s="5">
        <f>-C13</f>
        <v>-6.39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-0.9785604900459417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6.53</v>
      </c>
      <c r="E14" s="5">
        <f>-D14</f>
        <v>-6.53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-1.1537102473498233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5.66</v>
      </c>
      <c r="F15" s="5">
        <f>-E15</f>
        <v>-5.66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-1.0699432892249527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5.29</v>
      </c>
      <c r="G16" s="5">
        <f>-F16</f>
        <v>-5.29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-0.98327137546468413</v>
      </c>
      <c r="R16">
        <v>0</v>
      </c>
      <c r="S16">
        <v>0</v>
      </c>
      <c r="V16" s="3" t="s">
        <v>3</v>
      </c>
      <c r="X16">
        <f t="shared" ref="X16:AD18" si="4">M4-X10</f>
        <v>3.4530856637409013E-2</v>
      </c>
      <c r="Y16">
        <f t="shared" si="4"/>
        <v>9.3944644556124279E-3</v>
      </c>
      <c r="Z16">
        <f t="shared" si="4"/>
        <v>-9.8864171342918639E-2</v>
      </c>
      <c r="AA16">
        <f t="shared" si="4"/>
        <v>-6.7966093769830205E-2</v>
      </c>
      <c r="AB16">
        <f t="shared" si="4"/>
        <v>2.1503713958440224E-2</v>
      </c>
      <c r="AC16">
        <f t="shared" si="4"/>
        <v>-1.6960048194895465</v>
      </c>
      <c r="AD16">
        <f t="shared" si="4"/>
        <v>0.28326745718050061</v>
      </c>
      <c r="AE16">
        <f t="shared" si="2"/>
        <v>-1.5141385923703332</v>
      </c>
      <c r="AF16">
        <f>AE16/T4</f>
        <v>-0.99006036628617833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5.38</v>
      </c>
      <c r="H17" s="5">
        <f>-G17</f>
        <v>-5.38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-2.1264822134387353</v>
      </c>
      <c r="S17">
        <v>0</v>
      </c>
      <c r="V17" s="3" t="s">
        <v>4</v>
      </c>
      <c r="X17">
        <f t="shared" si="4"/>
        <v>1.9238620126556416</v>
      </c>
      <c r="Y17">
        <f t="shared" si="4"/>
        <v>0.51334037918167397</v>
      </c>
      <c r="Z17">
        <f t="shared" si="4"/>
        <v>-5.8141548385002011</v>
      </c>
      <c r="AA17">
        <f t="shared" si="4"/>
        <v>-4.1768253989459403</v>
      </c>
      <c r="AB17">
        <f t="shared" si="4"/>
        <v>1.3155213245163182</v>
      </c>
      <c r="AC17">
        <f t="shared" si="4"/>
        <v>-106.15733870138268</v>
      </c>
      <c r="AD17">
        <f t="shared" si="4"/>
        <v>18.148880105401837</v>
      </c>
      <c r="AE17">
        <f t="shared" si="2"/>
        <v>-94.246715117073364</v>
      </c>
      <c r="AF17">
        <f t="shared" ref="AF17:AF18" si="5">AE17/T5</f>
        <v>-0.88815133505381094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2.5299999999999998</v>
      </c>
      <c r="I18" s="5">
        <f>-H18</f>
        <v>-2.5299999999999998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-0.91666666666666674</v>
      </c>
      <c r="V18" s="3" t="s">
        <v>5</v>
      </c>
      <c r="X18">
        <f t="shared" si="4"/>
        <v>3.1768388106416268</v>
      </c>
      <c r="Y18">
        <f t="shared" si="4"/>
        <v>0.95890640764786994</v>
      </c>
      <c r="Z18">
        <f t="shared" si="4"/>
        <v>-9.6345488882515582</v>
      </c>
      <c r="AA18">
        <f t="shared" si="4"/>
        <v>-7.4181901981871228</v>
      </c>
      <c r="AB18">
        <f t="shared" si="4"/>
        <v>2.3537079851863041</v>
      </c>
      <c r="AC18">
        <f t="shared" si="4"/>
        <v>-191.94168123778599</v>
      </c>
      <c r="AD18">
        <f t="shared" si="4"/>
        <v>32.42753623188392</v>
      </c>
      <c r="AE18">
        <f t="shared" si="2"/>
        <v>-170.07743088886494</v>
      </c>
      <c r="AF18">
        <f t="shared" si="5"/>
        <v>-0.90118269110197569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2.76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0.1811594202898551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0.863849765258216</v>
      </c>
      <c r="N24">
        <v>0.8453292496171515</v>
      </c>
      <c r="O24">
        <v>0.97526501766784435</v>
      </c>
      <c r="P24">
        <v>1.0434782608695652</v>
      </c>
      <c r="Q24">
        <v>1.0260223048327137</v>
      </c>
      <c r="R24">
        <v>2.1818181818181825</v>
      </c>
      <c r="S24">
        <v>2.0000000000000004</v>
      </c>
    </row>
    <row r="25" spans="1:32" x14ac:dyDescent="0.25">
      <c r="A25">
        <v>2</v>
      </c>
      <c r="B25">
        <v>0</v>
      </c>
      <c r="C25">
        <f>1/C3</f>
        <v>0.1564945226917058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0.9785604900459417</v>
      </c>
      <c r="O25">
        <v>1.1289752650176677</v>
      </c>
      <c r="P25">
        <v>1.2079395085066162</v>
      </c>
      <c r="Q25">
        <v>1.1877323420074348</v>
      </c>
      <c r="R25">
        <v>2.5256916996047436</v>
      </c>
      <c r="S25">
        <v>2.3152173913043481</v>
      </c>
    </row>
    <row r="26" spans="1:32" x14ac:dyDescent="0.25">
      <c r="A26">
        <v>3</v>
      </c>
      <c r="B26">
        <v>0</v>
      </c>
      <c r="C26">
        <v>0</v>
      </c>
      <c r="D26">
        <f>1/D3</f>
        <v>0.15313935681470137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1.1537102473498233</v>
      </c>
      <c r="P26">
        <v>1.2344045368620038</v>
      </c>
      <c r="Q26">
        <v>1.2137546468401488</v>
      </c>
      <c r="R26">
        <v>2.5810276679841904</v>
      </c>
      <c r="S26">
        <v>2.3659420289855078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0.17667844522968199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1.0699432892249527</v>
      </c>
      <c r="Q27">
        <v>1.0520446096654277</v>
      </c>
      <c r="R27">
        <v>2.2371541501976289</v>
      </c>
      <c r="S27">
        <v>2.0507246376811601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0.1890359168241966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0.98327137546468413</v>
      </c>
      <c r="R28">
        <v>2.0909090909090913</v>
      </c>
      <c r="S28">
        <v>1.9166666666666672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0.18587360594795541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2.1264822134387353</v>
      </c>
      <c r="S29">
        <v>1.9492753623188408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0.39525691699604748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0.91666666666666674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0.3623188405797102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2FBCC-9634-47DE-84BB-645F4931AA4A}">
  <sheetPr codeName="Planilha15"/>
  <dimension ref="A1:AF31"/>
  <sheetViews>
    <sheetView workbookViewId="0">
      <selection activeCell="K10" sqref="K10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29</v>
      </c>
      <c r="C2">
        <v>29</v>
      </c>
      <c r="D2">
        <v>29</v>
      </c>
      <c r="E2">
        <v>29</v>
      </c>
      <c r="F2">
        <v>29</v>
      </c>
      <c r="G2">
        <v>29</v>
      </c>
      <c r="H2">
        <v>29</v>
      </c>
      <c r="I2">
        <v>29</v>
      </c>
    </row>
    <row r="3" spans="1:32" x14ac:dyDescent="0.25">
      <c r="A3" s="3" t="s">
        <v>2</v>
      </c>
      <c r="B3" s="1">
        <v>4.1399999999999997</v>
      </c>
      <c r="C3" s="1">
        <v>2.81</v>
      </c>
      <c r="D3" s="1">
        <v>3.04</v>
      </c>
      <c r="E3" s="1">
        <v>6.9</v>
      </c>
      <c r="F3" s="1">
        <v>3.17</v>
      </c>
      <c r="G3" s="1">
        <v>2.66</v>
      </c>
      <c r="H3" s="1">
        <v>3.63</v>
      </c>
      <c r="I3" s="1">
        <v>6.05</v>
      </c>
      <c r="K3" s="3"/>
    </row>
    <row r="4" spans="1:32" x14ac:dyDescent="0.25">
      <c r="A4" s="3" t="s">
        <v>3</v>
      </c>
      <c r="B4" s="1">
        <v>2</v>
      </c>
      <c r="C4" s="1">
        <v>2</v>
      </c>
      <c r="D4" s="1">
        <v>2</v>
      </c>
      <c r="E4" s="1">
        <v>2</v>
      </c>
      <c r="F4" s="1">
        <v>2</v>
      </c>
      <c r="G4" s="1">
        <v>1.5</v>
      </c>
      <c r="H4" s="1">
        <v>1.5</v>
      </c>
      <c r="I4" s="1">
        <v>2</v>
      </c>
      <c r="K4" s="3" t="s">
        <v>3</v>
      </c>
      <c r="L4">
        <f t="array" ref="L4:S6">MMULT(B4:I6,B24:I31)</f>
        <v>0.48309178743961356</v>
      </c>
      <c r="M4">
        <v>0.71174377224199292</v>
      </c>
      <c r="N4">
        <v>0.65789473684210531</v>
      </c>
      <c r="O4">
        <v>0.28985507246376813</v>
      </c>
      <c r="P4">
        <v>0.63091482649842268</v>
      </c>
      <c r="Q4">
        <v>0.56390977443609014</v>
      </c>
      <c r="R4">
        <v>0.41322314049586778</v>
      </c>
      <c r="S4">
        <v>0.33057851239669422</v>
      </c>
      <c r="T4">
        <f>SUM(M4:S4)</f>
        <v>3.5981198353749413</v>
      </c>
      <c r="V4" s="3" t="s">
        <v>3</v>
      </c>
      <c r="W4">
        <f t="array" ref="W4:AD6">MMULT(L4:S6,L24:S31)</f>
        <v>0.48309178743961356</v>
      </c>
      <c r="X4">
        <v>1.4234875444839858</v>
      </c>
      <c r="Y4">
        <v>1.9736842105263159</v>
      </c>
      <c r="Z4">
        <v>1.1594202898550727</v>
      </c>
      <c r="AA4">
        <v>3.1545741324921139</v>
      </c>
      <c r="AB4">
        <v>4.3233082706766925</v>
      </c>
      <c r="AC4">
        <v>3.5812672176308542</v>
      </c>
      <c r="AD4">
        <v>2.4793388429752072</v>
      </c>
    </row>
    <row r="5" spans="1:32" x14ac:dyDescent="0.25">
      <c r="A5" s="3" t="s">
        <v>4</v>
      </c>
      <c r="B5">
        <v>84</v>
      </c>
      <c r="C5">
        <v>54</v>
      </c>
      <c r="D5">
        <v>42</v>
      </c>
      <c r="E5">
        <v>80</v>
      </c>
      <c r="F5">
        <v>90</v>
      </c>
      <c r="G5">
        <v>201</v>
      </c>
      <c r="H5">
        <v>68</v>
      </c>
      <c r="I5">
        <v>61</v>
      </c>
      <c r="K5" s="3" t="s">
        <v>4</v>
      </c>
      <c r="L5">
        <v>20.289855072463769</v>
      </c>
      <c r="M5">
        <v>19.217081850533809</v>
      </c>
      <c r="N5">
        <v>13.815789473684212</v>
      </c>
      <c r="O5">
        <v>11.594202898550725</v>
      </c>
      <c r="P5">
        <v>28.39116719242902</v>
      </c>
      <c r="Q5">
        <v>75.563909774436084</v>
      </c>
      <c r="R5">
        <v>18.732782369146005</v>
      </c>
      <c r="S5">
        <v>10.082644628099175</v>
      </c>
      <c r="T5">
        <f t="shared" ref="T5:T6" si="0">SUM(M5:S5)</f>
        <v>177.39757818687906</v>
      </c>
      <c r="V5" s="3" t="s">
        <v>4</v>
      </c>
      <c r="W5">
        <v>20.289855072463769</v>
      </c>
      <c r="X5">
        <v>49.110320284697508</v>
      </c>
      <c r="Y5">
        <v>59.210526315789487</v>
      </c>
      <c r="Z5">
        <v>37.681159420289859</v>
      </c>
      <c r="AA5">
        <v>110.41009463722398</v>
      </c>
      <c r="AB5">
        <v>207.14285714285717</v>
      </c>
      <c r="AC5">
        <v>170.52341597796146</v>
      </c>
      <c r="AD5">
        <v>112.39669421487605</v>
      </c>
    </row>
    <row r="6" spans="1:32" x14ac:dyDescent="0.25">
      <c r="A6" s="3" t="s">
        <v>5</v>
      </c>
      <c r="B6" s="1">
        <v>63</v>
      </c>
      <c r="C6" s="1">
        <v>67</v>
      </c>
      <c r="D6" s="1">
        <v>42</v>
      </c>
      <c r="E6" s="1">
        <v>126</v>
      </c>
      <c r="F6" s="1">
        <v>73.5</v>
      </c>
      <c r="G6" s="1">
        <v>179.5</v>
      </c>
      <c r="H6" s="1">
        <v>143.9</v>
      </c>
      <c r="I6" s="1">
        <v>174</v>
      </c>
      <c r="K6" s="3" t="s">
        <v>5</v>
      </c>
      <c r="L6">
        <v>15.217391304347828</v>
      </c>
      <c r="M6">
        <v>23.843416370106763</v>
      </c>
      <c r="N6">
        <v>13.815789473684212</v>
      </c>
      <c r="O6">
        <v>18.260869565217391</v>
      </c>
      <c r="P6">
        <v>23.186119873817034</v>
      </c>
      <c r="Q6">
        <v>67.481203007518786</v>
      </c>
      <c r="R6">
        <v>39.641873278236915</v>
      </c>
      <c r="S6">
        <v>28.760330578512399</v>
      </c>
      <c r="T6">
        <f t="shared" si="0"/>
        <v>214.98960214709351</v>
      </c>
      <c r="V6" s="3" t="s">
        <v>5</v>
      </c>
      <c r="W6">
        <v>15.217391304347828</v>
      </c>
      <c r="X6">
        <v>46.263345195729542</v>
      </c>
      <c r="Y6">
        <v>56.578947368421062</v>
      </c>
      <c r="Z6">
        <v>43.188405797101453</v>
      </c>
      <c r="AA6">
        <v>117.19242902208202</v>
      </c>
      <c r="AB6">
        <v>207.14285714285717</v>
      </c>
      <c r="AC6">
        <v>191.43250688705237</v>
      </c>
      <c r="AD6">
        <v>143.61983471074385</v>
      </c>
    </row>
    <row r="10" spans="1:32" x14ac:dyDescent="0.25">
      <c r="V10" s="3" t="s">
        <v>3</v>
      </c>
      <c r="X10">
        <f>X4-W4</f>
        <v>0.94039575704437228</v>
      </c>
      <c r="Y10">
        <f t="shared" ref="Y10:AD12" si="1">Y4-X4</f>
        <v>0.55019666604233008</v>
      </c>
      <c r="Z10">
        <f t="shared" si="1"/>
        <v>-0.8142639206712432</v>
      </c>
      <c r="AA10">
        <f t="shared" si="1"/>
        <v>1.9951538426370412</v>
      </c>
      <c r="AB10">
        <f t="shared" si="1"/>
        <v>1.1687341381845786</v>
      </c>
      <c r="AC10">
        <f t="shared" si="1"/>
        <v>-0.74204105304583834</v>
      </c>
      <c r="AD10">
        <f t="shared" si="1"/>
        <v>-1.101928374655647</v>
      </c>
      <c r="AE10">
        <f>SUM(X10:AD10)</f>
        <v>1.9962470555355938</v>
      </c>
      <c r="AF10">
        <f>AE10/T4</f>
        <v>0.55480282671785308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28.820465212233739</v>
      </c>
      <c r="Y11">
        <f t="shared" si="1"/>
        <v>10.100206031091979</v>
      </c>
      <c r="Z11">
        <f t="shared" si="1"/>
        <v>-21.529366895499628</v>
      </c>
      <c r="AA11">
        <f t="shared" si="1"/>
        <v>72.728935216934119</v>
      </c>
      <c r="AB11">
        <f t="shared" si="1"/>
        <v>96.73276250563319</v>
      </c>
      <c r="AC11">
        <f t="shared" si="1"/>
        <v>-36.619441164895704</v>
      </c>
      <c r="AD11">
        <f t="shared" si="1"/>
        <v>-58.126721763085413</v>
      </c>
      <c r="AE11">
        <f t="shared" ref="AE11:AE18" si="2">SUM(X11:AD11)</f>
        <v>92.106839142412269</v>
      </c>
      <c r="AF11">
        <f t="shared" ref="AF11:AF12" si="3">AE11/T5</f>
        <v>0.51921136739185092</v>
      </c>
    </row>
    <row r="12" spans="1:32" x14ac:dyDescent="0.25">
      <c r="A12" s="3">
        <v>1</v>
      </c>
      <c r="B12" s="4">
        <f>B3</f>
        <v>4.1399999999999997</v>
      </c>
      <c r="C12" s="5">
        <f>-B12</f>
        <v>-4.1399999999999997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-1.4733096085409252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31.045953891381714</v>
      </c>
      <c r="Y12">
        <f t="shared" si="1"/>
        <v>10.31560217269152</v>
      </c>
      <c r="Z12">
        <f t="shared" si="1"/>
        <v>-13.390541571319609</v>
      </c>
      <c r="AA12">
        <f t="shared" si="1"/>
        <v>74.004023224980571</v>
      </c>
      <c r="AB12">
        <f t="shared" si="1"/>
        <v>89.950428120775143</v>
      </c>
      <c r="AC12">
        <f t="shared" si="1"/>
        <v>-15.710350255804798</v>
      </c>
      <c r="AD12">
        <f t="shared" si="1"/>
        <v>-47.812672176308524</v>
      </c>
      <c r="AE12">
        <f t="shared" si="2"/>
        <v>128.40244340639603</v>
      </c>
      <c r="AF12">
        <f t="shared" si="3"/>
        <v>0.59724955125292289</v>
      </c>
    </row>
    <row r="13" spans="1:32" x14ac:dyDescent="0.25">
      <c r="A13" s="3">
        <v>2</v>
      </c>
      <c r="B13">
        <v>0</v>
      </c>
      <c r="C13" s="4">
        <f>C3</f>
        <v>2.81</v>
      </c>
      <c r="D13" s="5">
        <f>-C13</f>
        <v>-2.81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-0.92434210526315796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3.04</v>
      </c>
      <c r="E14" s="5">
        <f>-D14</f>
        <v>-3.04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-0.44057971014492758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6.9</v>
      </c>
      <c r="F15" s="5">
        <f>-E15</f>
        <v>-6.9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-2.1766561514195581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3.17</v>
      </c>
      <c r="G16" s="5">
        <f>-F16</f>
        <v>-3.17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0.99999999999999989</v>
      </c>
      <c r="Q16">
        <v>-1.1917293233082706</v>
      </c>
      <c r="R16">
        <v>0</v>
      </c>
      <c r="S16">
        <v>0</v>
      </c>
      <c r="V16" s="3" t="s">
        <v>3</v>
      </c>
      <c r="X16">
        <f t="shared" ref="X16:AD18" si="4">M4-X10</f>
        <v>-0.22865198480237936</v>
      </c>
      <c r="Y16">
        <f t="shared" si="4"/>
        <v>0.10769807079977523</v>
      </c>
      <c r="Z16">
        <f t="shared" si="4"/>
        <v>1.1041189931350113</v>
      </c>
      <c r="AA16">
        <f t="shared" si="4"/>
        <v>-1.3642390161386184</v>
      </c>
      <c r="AB16">
        <f t="shared" si="4"/>
        <v>-0.60482436374848847</v>
      </c>
      <c r="AC16">
        <f t="shared" si="4"/>
        <v>1.1552641935417061</v>
      </c>
      <c r="AD16">
        <f t="shared" si="4"/>
        <v>1.4325068870523412</v>
      </c>
      <c r="AE16">
        <f t="shared" si="2"/>
        <v>1.6018727798393475</v>
      </c>
      <c r="AF16">
        <f>AE16/T4</f>
        <v>0.44519717328214686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2.66</v>
      </c>
      <c r="H17" s="5">
        <f>-G17</f>
        <v>-2.66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-0.73278236914600559</v>
      </c>
      <c r="S17">
        <v>0</v>
      </c>
      <c r="V17" s="3" t="s">
        <v>4</v>
      </c>
      <c r="X17">
        <f t="shared" si="4"/>
        <v>-9.6033833616999296</v>
      </c>
      <c r="Y17">
        <f t="shared" si="4"/>
        <v>3.7155834425922336</v>
      </c>
      <c r="Z17">
        <f t="shared" si="4"/>
        <v>33.123569794050354</v>
      </c>
      <c r="AA17">
        <f t="shared" si="4"/>
        <v>-44.337768024505095</v>
      </c>
      <c r="AB17">
        <f t="shared" si="4"/>
        <v>-21.168852731197106</v>
      </c>
      <c r="AC17">
        <f t="shared" si="4"/>
        <v>55.352223534041713</v>
      </c>
      <c r="AD17">
        <f t="shared" si="4"/>
        <v>68.209366391184588</v>
      </c>
      <c r="AE17">
        <f t="shared" si="2"/>
        <v>85.290739044466761</v>
      </c>
      <c r="AF17">
        <f t="shared" ref="AF17:AF18" si="5">AE17/T5</f>
        <v>0.48078863260814886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3.63</v>
      </c>
      <c r="I18" s="5">
        <f>-H18</f>
        <v>-3.63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-0.6</v>
      </c>
      <c r="V18" s="3" t="s">
        <v>5</v>
      </c>
      <c r="X18">
        <f t="shared" si="4"/>
        <v>-7.2025375212749516</v>
      </c>
      <c r="Y18">
        <f t="shared" si="4"/>
        <v>3.5001873009926925</v>
      </c>
      <c r="Z18">
        <f t="shared" si="4"/>
        <v>31.651411136537</v>
      </c>
      <c r="AA18">
        <f t="shared" si="4"/>
        <v>-50.817903351163537</v>
      </c>
      <c r="AB18">
        <f t="shared" si="4"/>
        <v>-22.469225113256357</v>
      </c>
      <c r="AC18">
        <f t="shared" si="4"/>
        <v>55.352223534041713</v>
      </c>
      <c r="AD18">
        <f t="shared" si="4"/>
        <v>76.573002754820919</v>
      </c>
      <c r="AE18">
        <f t="shared" si="2"/>
        <v>86.587158740697475</v>
      </c>
      <c r="AF18">
        <f t="shared" si="5"/>
        <v>0.40275044874707705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6.05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0.24154589371980678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1.4733096085409252</v>
      </c>
      <c r="N24">
        <v>1.361842105263158</v>
      </c>
      <c r="O24">
        <v>0.60000000000000009</v>
      </c>
      <c r="P24">
        <v>1.3059936908517351</v>
      </c>
      <c r="Q24">
        <v>1.5563909774436093</v>
      </c>
      <c r="R24">
        <v>1.1404958677685952</v>
      </c>
      <c r="S24">
        <v>0.68429752066115723</v>
      </c>
    </row>
    <row r="25" spans="1:32" x14ac:dyDescent="0.25">
      <c r="A25">
        <v>2</v>
      </c>
      <c r="B25">
        <v>0</v>
      </c>
      <c r="C25">
        <f>1/C3</f>
        <v>0.35587188612099646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0.92434210526315796</v>
      </c>
      <c r="O25">
        <v>0.40724637681159426</v>
      </c>
      <c r="P25">
        <v>0.88643533123028406</v>
      </c>
      <c r="Q25">
        <v>1.0563909774436093</v>
      </c>
      <c r="R25">
        <v>0.77410468319559245</v>
      </c>
      <c r="S25">
        <v>0.46446280991735556</v>
      </c>
    </row>
    <row r="26" spans="1:32" x14ac:dyDescent="0.25">
      <c r="A26">
        <v>3</v>
      </c>
      <c r="B26">
        <v>0</v>
      </c>
      <c r="C26">
        <v>0</v>
      </c>
      <c r="D26">
        <f>1/D3</f>
        <v>0.32894736842105265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0.44057971014492758</v>
      </c>
      <c r="P26">
        <v>0.95899053627760256</v>
      </c>
      <c r="Q26">
        <v>1.142857142857143</v>
      </c>
      <c r="R26">
        <v>0.83746556473829215</v>
      </c>
      <c r="S26">
        <v>0.50247933884297535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0.14492753623188406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2.1766561514195581</v>
      </c>
      <c r="Q27">
        <v>2.5939849624060152</v>
      </c>
      <c r="R27">
        <v>1.9008264462809918</v>
      </c>
      <c r="S27">
        <v>1.1404958677685952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0.31545741324921134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1.1917293233082709</v>
      </c>
      <c r="R28">
        <v>0.87327823691460071</v>
      </c>
      <c r="S28">
        <v>0.5239669421487605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0.37593984962406013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0.73278236914600559</v>
      </c>
      <c r="S29">
        <v>0.43966942148760335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0.27548209366391185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0.6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0.16528925619834711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AE783-4E10-47B6-9B85-ED0367E4DBD2}">
  <sheetPr codeName="Planilha14"/>
  <dimension ref="A1:AF31"/>
  <sheetViews>
    <sheetView topLeftCell="M1" workbookViewId="0">
      <selection activeCell="AD20" sqref="AD20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30</v>
      </c>
      <c r="C2">
        <v>30</v>
      </c>
      <c r="D2">
        <v>30</v>
      </c>
      <c r="E2">
        <v>30</v>
      </c>
      <c r="F2">
        <v>30</v>
      </c>
      <c r="G2">
        <v>30</v>
      </c>
      <c r="H2">
        <v>30</v>
      </c>
      <c r="I2">
        <v>30</v>
      </c>
    </row>
    <row r="3" spans="1:32" x14ac:dyDescent="0.25">
      <c r="A3" s="3" t="s">
        <v>2</v>
      </c>
      <c r="B3" s="1">
        <v>2.69</v>
      </c>
      <c r="C3" s="1">
        <v>3.17</v>
      </c>
      <c r="D3" s="1">
        <v>0.87</v>
      </c>
      <c r="E3" s="1">
        <v>1.2</v>
      </c>
      <c r="F3" s="1">
        <v>1.06</v>
      </c>
      <c r="G3" s="1">
        <v>0.95</v>
      </c>
      <c r="H3" s="1">
        <v>1.06</v>
      </c>
      <c r="I3" s="1">
        <v>0.09</v>
      </c>
      <c r="K3" s="3"/>
    </row>
    <row r="4" spans="1:32" x14ac:dyDescent="0.25">
      <c r="A4" s="3" t="s">
        <v>3</v>
      </c>
      <c r="B4" s="1">
        <v>2.5</v>
      </c>
      <c r="C4" s="1">
        <v>1.75</v>
      </c>
      <c r="D4" s="1">
        <v>0.4</v>
      </c>
      <c r="E4" s="1">
        <v>0.4</v>
      </c>
      <c r="F4" s="1">
        <v>0.4</v>
      </c>
      <c r="G4" s="1">
        <v>0.4</v>
      </c>
      <c r="H4" s="1">
        <v>0.4</v>
      </c>
      <c r="I4" s="1">
        <v>0.25</v>
      </c>
      <c r="K4" s="3" t="s">
        <v>3</v>
      </c>
      <c r="L4">
        <f t="array" ref="L4:S6">MMULT(B4:I6,B24:I31)</f>
        <v>0.92936802973977706</v>
      </c>
      <c r="M4">
        <v>0.55205047318611988</v>
      </c>
      <c r="N4">
        <v>0.45977011494252873</v>
      </c>
      <c r="O4">
        <v>0.33333333333333337</v>
      </c>
      <c r="P4">
        <v>0.37735849056603771</v>
      </c>
      <c r="Q4">
        <v>0.42105263157894735</v>
      </c>
      <c r="R4">
        <v>0.37735849056603771</v>
      </c>
      <c r="S4">
        <v>2.7777777777777777</v>
      </c>
      <c r="T4">
        <f>SUM(M4:S4)</f>
        <v>5.2987013119507829</v>
      </c>
      <c r="V4" s="3" t="s">
        <v>3</v>
      </c>
      <c r="W4">
        <f t="array" ref="W4:AD6">MMULT(L4:S6,L24:S31)</f>
        <v>0.92936802973977706</v>
      </c>
      <c r="X4">
        <v>1.3406940063091484</v>
      </c>
      <c r="Y4">
        <v>5.3448275862068968</v>
      </c>
      <c r="Z4">
        <v>4.2083333333333339</v>
      </c>
      <c r="AA4">
        <v>5.1415094339622636</v>
      </c>
      <c r="AB4">
        <v>6.1578947368421026</v>
      </c>
      <c r="AC4">
        <v>5.8962264150943389</v>
      </c>
      <c r="AD4">
        <v>72.222222222222229</v>
      </c>
    </row>
    <row r="5" spans="1:32" x14ac:dyDescent="0.25">
      <c r="A5" s="3" t="s">
        <v>4</v>
      </c>
      <c r="B5">
        <v>30</v>
      </c>
      <c r="C5">
        <v>42</v>
      </c>
      <c r="D5">
        <v>29</v>
      </c>
      <c r="E5">
        <v>26</v>
      </c>
      <c r="F5">
        <v>20</v>
      </c>
      <c r="G5">
        <v>16</v>
      </c>
      <c r="H5">
        <v>27</v>
      </c>
      <c r="I5">
        <v>8</v>
      </c>
      <c r="K5" s="3" t="s">
        <v>4</v>
      </c>
      <c r="L5">
        <v>11.152416356877325</v>
      </c>
      <c r="M5">
        <v>13.249211356466876</v>
      </c>
      <c r="N5">
        <v>33.333333333333329</v>
      </c>
      <c r="O5">
        <v>21.666666666666668</v>
      </c>
      <c r="P5">
        <v>18.867924528301884</v>
      </c>
      <c r="Q5">
        <v>16.842105263157894</v>
      </c>
      <c r="R5">
        <v>25.471698113207545</v>
      </c>
      <c r="S5">
        <v>88.888888888888886</v>
      </c>
      <c r="T5">
        <f t="shared" ref="T5:T6" si="0">SUM(M5:S5)</f>
        <v>218.31982815002308</v>
      </c>
      <c r="V5" s="3" t="s">
        <v>4</v>
      </c>
      <c r="W5">
        <v>11.152416356877325</v>
      </c>
      <c r="X5">
        <v>22.712933753943219</v>
      </c>
      <c r="Y5">
        <v>116.0919540229885</v>
      </c>
      <c r="Z5">
        <v>105.83333333333334</v>
      </c>
      <c r="AA5">
        <v>138.67924528301887</v>
      </c>
      <c r="AB5">
        <v>171.57894736842104</v>
      </c>
      <c r="AC5">
        <v>179.24528301886792</v>
      </c>
      <c r="AD5">
        <v>2200</v>
      </c>
    </row>
    <row r="6" spans="1:32" x14ac:dyDescent="0.25">
      <c r="A6" s="3" t="s">
        <v>5</v>
      </c>
      <c r="B6" s="1">
        <v>65</v>
      </c>
      <c r="C6" s="1">
        <v>75.5</v>
      </c>
      <c r="D6" s="1">
        <v>10.5</v>
      </c>
      <c r="E6" s="1">
        <v>20</v>
      </c>
      <c r="F6" s="1">
        <v>21</v>
      </c>
      <c r="G6" s="1">
        <v>22.3</v>
      </c>
      <c r="H6" s="1">
        <v>35.700000000000003</v>
      </c>
      <c r="I6" s="1">
        <v>13</v>
      </c>
      <c r="K6" s="3" t="s">
        <v>5</v>
      </c>
      <c r="L6">
        <v>24.163568773234203</v>
      </c>
      <c r="M6">
        <v>23.817034700315457</v>
      </c>
      <c r="N6">
        <v>12.068965517241379</v>
      </c>
      <c r="O6">
        <v>16.666666666666668</v>
      </c>
      <c r="P6">
        <v>19.811320754716981</v>
      </c>
      <c r="Q6">
        <v>23.473684210526315</v>
      </c>
      <c r="R6">
        <v>33.679245283018865</v>
      </c>
      <c r="S6">
        <v>144.44444444444443</v>
      </c>
      <c r="T6">
        <f t="shared" si="0"/>
        <v>273.96136157693007</v>
      </c>
      <c r="V6" s="3" t="s">
        <v>5</v>
      </c>
      <c r="W6">
        <v>24.163568773234203</v>
      </c>
      <c r="X6">
        <v>44.321766561514195</v>
      </c>
      <c r="Y6">
        <v>173.56321839080459</v>
      </c>
      <c r="Z6">
        <v>142.5</v>
      </c>
      <c r="AA6">
        <v>181.1320754716981</v>
      </c>
      <c r="AB6">
        <v>225.57894736842104</v>
      </c>
      <c r="AC6">
        <v>235.84905660377359</v>
      </c>
      <c r="AD6">
        <v>2922.2222222222222</v>
      </c>
    </row>
    <row r="10" spans="1:32" x14ac:dyDescent="0.25">
      <c r="V10" s="3" t="s">
        <v>3</v>
      </c>
      <c r="X10">
        <f>X4-W4</f>
        <v>0.41132597656937131</v>
      </c>
      <c r="Y10">
        <f t="shared" ref="Y10:AD12" si="1">Y4-X4</f>
        <v>4.0041335798977489</v>
      </c>
      <c r="Z10">
        <f t="shared" si="1"/>
        <v>-1.1364942528735629</v>
      </c>
      <c r="AA10">
        <f t="shared" si="1"/>
        <v>0.93317610062892964</v>
      </c>
      <c r="AB10">
        <f t="shared" si="1"/>
        <v>1.0163853028798391</v>
      </c>
      <c r="AC10">
        <f t="shared" si="1"/>
        <v>-0.26166832174776378</v>
      </c>
      <c r="AD10">
        <f t="shared" si="1"/>
        <v>66.325995807127896</v>
      </c>
      <c r="AE10">
        <f>SUM(X10:AD10)</f>
        <v>71.292854192482451</v>
      </c>
      <c r="AF10">
        <f>AE10/T4</f>
        <v>13.454778821309914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11.560517397065894</v>
      </c>
      <c r="Y11">
        <f t="shared" si="1"/>
        <v>93.379020269045284</v>
      </c>
      <c r="Z11">
        <f t="shared" si="1"/>
        <v>-10.25862068965516</v>
      </c>
      <c r="AA11">
        <f t="shared" si="1"/>
        <v>32.845911949685529</v>
      </c>
      <c r="AB11">
        <f t="shared" si="1"/>
        <v>32.899702085402168</v>
      </c>
      <c r="AC11">
        <f t="shared" si="1"/>
        <v>7.6663356504468823</v>
      </c>
      <c r="AD11">
        <f t="shared" si="1"/>
        <v>2020.7547169811321</v>
      </c>
      <c r="AE11">
        <f t="shared" ref="AE11:AE18" si="2">SUM(X11:AD11)</f>
        <v>2188.8475836431226</v>
      </c>
      <c r="AF11">
        <f t="shared" ref="AF11:AF12" si="3">AE11/T5</f>
        <v>10.025876266900548</v>
      </c>
    </row>
    <row r="12" spans="1:32" x14ac:dyDescent="0.25">
      <c r="A12" s="3">
        <v>1</v>
      </c>
      <c r="B12" s="4">
        <f>B3</f>
        <v>2.69</v>
      </c>
      <c r="C12" s="5">
        <f>-B12</f>
        <v>-2.69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-0.84858044164037849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20.158197788279992</v>
      </c>
      <c r="Y12">
        <f t="shared" si="1"/>
        <v>129.24145182929038</v>
      </c>
      <c r="Z12">
        <f t="shared" si="1"/>
        <v>-31.063218390804593</v>
      </c>
      <c r="AA12">
        <f t="shared" si="1"/>
        <v>38.632075471698101</v>
      </c>
      <c r="AB12">
        <f t="shared" si="1"/>
        <v>44.446871896722939</v>
      </c>
      <c r="AC12">
        <f t="shared" si="1"/>
        <v>10.27010923535255</v>
      </c>
      <c r="AD12">
        <f t="shared" si="1"/>
        <v>2686.3731656184486</v>
      </c>
      <c r="AE12">
        <f t="shared" si="2"/>
        <v>2898.058653448988</v>
      </c>
      <c r="AF12">
        <f t="shared" si="3"/>
        <v>10.578348117295347</v>
      </c>
    </row>
    <row r="13" spans="1:32" x14ac:dyDescent="0.25">
      <c r="A13" s="3">
        <v>2</v>
      </c>
      <c r="B13">
        <v>0</v>
      </c>
      <c r="C13" s="4">
        <f>C3</f>
        <v>3.17</v>
      </c>
      <c r="D13" s="5">
        <f>-C13</f>
        <v>-3.17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0.99999999999999989</v>
      </c>
      <c r="N13">
        <v>-3.6436781609195399</v>
      </c>
      <c r="O13">
        <v>0</v>
      </c>
      <c r="P13">
        <v>0</v>
      </c>
      <c r="Q13">
        <v>0</v>
      </c>
      <c r="R13">
        <v>0</v>
      </c>
      <c r="S13">
        <v>0</v>
      </c>
      <c r="AF13">
        <f>AVERAGE(AF10:AF12)</f>
        <v>11.353001068501937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0.87</v>
      </c>
      <c r="E14" s="5">
        <f>-D14</f>
        <v>-0.87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0.99999999999999989</v>
      </c>
      <c r="O14">
        <v>-0.72499999999999998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1.2</v>
      </c>
      <c r="F15" s="5">
        <f>-E15</f>
        <v>-1.2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-1.132075471698113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1.06</v>
      </c>
      <c r="G16" s="5">
        <f>-F16</f>
        <v>-1.06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-1.1157894736842104</v>
      </c>
      <c r="R16">
        <v>0</v>
      </c>
      <c r="S16">
        <v>0</v>
      </c>
      <c r="V16" s="3" t="s">
        <v>3</v>
      </c>
      <c r="X16">
        <f t="shared" ref="X16:AD18" si="4">M4-X10</f>
        <v>0.14072449661674857</v>
      </c>
      <c r="Y16">
        <f t="shared" si="4"/>
        <v>-3.5443634649552203</v>
      </c>
      <c r="Z16">
        <f t="shared" si="4"/>
        <v>1.4698275862068964</v>
      </c>
      <c r="AA16">
        <f t="shared" si="4"/>
        <v>-0.55581761006289199</v>
      </c>
      <c r="AB16">
        <f t="shared" si="4"/>
        <v>-0.59533267130089174</v>
      </c>
      <c r="AC16">
        <f t="shared" si="4"/>
        <v>0.63902681231380143</v>
      </c>
      <c r="AD16">
        <f t="shared" si="4"/>
        <v>-63.548218029350117</v>
      </c>
      <c r="AE16">
        <f t="shared" si="2"/>
        <v>-65.994152880531672</v>
      </c>
      <c r="AF16">
        <f>AE16/T4</f>
        <v>-12.454778821309915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0.95</v>
      </c>
      <c r="H17" s="5">
        <f>-G17</f>
        <v>-0.95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0.99999999999999989</v>
      </c>
      <c r="R17">
        <v>-0.89622641509433953</v>
      </c>
      <c r="S17">
        <v>0</v>
      </c>
      <c r="V17" s="3" t="s">
        <v>4</v>
      </c>
      <c r="X17">
        <f t="shared" si="4"/>
        <v>1.6886939594009824</v>
      </c>
      <c r="Y17">
        <f t="shared" si="4"/>
        <v>-60.045686935711956</v>
      </c>
      <c r="Z17">
        <f t="shared" si="4"/>
        <v>31.925287356321828</v>
      </c>
      <c r="AA17">
        <f t="shared" si="4"/>
        <v>-13.977987421383645</v>
      </c>
      <c r="AB17">
        <f t="shared" si="4"/>
        <v>-16.057596822244275</v>
      </c>
      <c r="AC17">
        <f t="shared" si="4"/>
        <v>17.805362462760662</v>
      </c>
      <c r="AD17">
        <f t="shared" si="4"/>
        <v>-1931.8658280922432</v>
      </c>
      <c r="AE17">
        <f t="shared" si="2"/>
        <v>-1970.5277554930997</v>
      </c>
      <c r="AF17">
        <f t="shared" ref="AF17:AF18" si="5">AE17/T5</f>
        <v>-9.0258762669005481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1.06</v>
      </c>
      <c r="I18" s="5">
        <f>-H18</f>
        <v>-1.06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-11.777777777777779</v>
      </c>
      <c r="V18" s="3" t="s">
        <v>5</v>
      </c>
      <c r="X18">
        <f t="shared" si="4"/>
        <v>3.6588369120354649</v>
      </c>
      <c r="Y18">
        <f t="shared" si="4"/>
        <v>-117.172486312049</v>
      </c>
      <c r="Z18">
        <f t="shared" si="4"/>
        <v>47.729885057471265</v>
      </c>
      <c r="AA18">
        <f t="shared" si="4"/>
        <v>-18.820754716981121</v>
      </c>
      <c r="AB18">
        <f t="shared" si="4"/>
        <v>-20.973187686196624</v>
      </c>
      <c r="AC18">
        <f t="shared" si="4"/>
        <v>23.409136047666316</v>
      </c>
      <c r="AD18">
        <f t="shared" si="4"/>
        <v>-2541.9287211740043</v>
      </c>
      <c r="AE18">
        <f t="shared" si="2"/>
        <v>-2624.0972918720581</v>
      </c>
      <c r="AF18">
        <f t="shared" si="5"/>
        <v>-9.5783481172953469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0.09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0.99999999999999989</v>
      </c>
      <c r="AF19">
        <f>AVERAGE(AF16:AF18)</f>
        <v>-10.353001068501937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0.37174721189591081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0.84858044164037849</v>
      </c>
      <c r="N24">
        <v>3.0919540229885056</v>
      </c>
      <c r="O24">
        <v>2.2416666666666667</v>
      </c>
      <c r="P24">
        <v>2.5377358490566033</v>
      </c>
      <c r="Q24">
        <v>2.8315789473684205</v>
      </c>
      <c r="R24">
        <v>2.5377358490566033</v>
      </c>
      <c r="S24">
        <v>29.888888888888893</v>
      </c>
    </row>
    <row r="25" spans="1:32" x14ac:dyDescent="0.25">
      <c r="A25">
        <v>2</v>
      </c>
      <c r="B25">
        <v>0</v>
      </c>
      <c r="C25">
        <f>1/C3</f>
        <v>0.31545741324921134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3.6436781609195403</v>
      </c>
      <c r="O25">
        <v>2.6416666666666671</v>
      </c>
      <c r="P25">
        <v>2.9905660377358489</v>
      </c>
      <c r="Q25">
        <v>3.3368421052631576</v>
      </c>
      <c r="R25">
        <v>2.9905660377358489</v>
      </c>
      <c r="S25">
        <v>35.222222222222229</v>
      </c>
    </row>
    <row r="26" spans="1:32" x14ac:dyDescent="0.25">
      <c r="A26">
        <v>3</v>
      </c>
      <c r="B26">
        <v>0</v>
      </c>
      <c r="C26">
        <v>0</v>
      </c>
      <c r="D26">
        <f>1/D3</f>
        <v>1.1494252873563218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0.72500000000000009</v>
      </c>
      <c r="P26">
        <v>0.820754716981132</v>
      </c>
      <c r="Q26">
        <v>0.91578947368421038</v>
      </c>
      <c r="R26">
        <v>0.820754716981132</v>
      </c>
      <c r="S26">
        <v>9.6666666666666679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0.83333333333333337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1.132075471698113</v>
      </c>
      <c r="Q27">
        <v>1.2631578947368418</v>
      </c>
      <c r="R27">
        <v>1.132075471698113</v>
      </c>
      <c r="S27">
        <v>13.333333333333332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0.94339622641509424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1.1157894736842104</v>
      </c>
      <c r="R28">
        <v>1</v>
      </c>
      <c r="S28">
        <v>11.777777777777779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1.0526315789473684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0.89622641509433965</v>
      </c>
      <c r="S29">
        <v>10.555555555555557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0.94339622641509424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11.777777777777779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11.111111111111111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AAF62-46AE-4D25-8C68-6CCDD0C1480C}">
  <sheetPr codeName="Planilha13"/>
  <dimension ref="A1:AF31"/>
  <sheetViews>
    <sheetView workbookViewId="0">
      <selection activeCell="AD20" sqref="AD20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31</v>
      </c>
      <c r="C2">
        <v>31</v>
      </c>
      <c r="D2">
        <v>31</v>
      </c>
      <c r="E2">
        <v>31</v>
      </c>
      <c r="F2">
        <v>31</v>
      </c>
      <c r="G2">
        <v>31</v>
      </c>
      <c r="H2">
        <v>31</v>
      </c>
      <c r="I2">
        <v>31</v>
      </c>
    </row>
    <row r="3" spans="1:32" x14ac:dyDescent="0.25">
      <c r="A3" s="3" t="s">
        <v>2</v>
      </c>
      <c r="B3" s="1">
        <v>3.82</v>
      </c>
      <c r="C3" s="1">
        <v>1.79</v>
      </c>
      <c r="D3" s="1">
        <v>2.81</v>
      </c>
      <c r="E3" s="1">
        <v>2.5299999999999998</v>
      </c>
      <c r="F3" s="1">
        <v>2.35</v>
      </c>
      <c r="G3" s="1">
        <v>3.13</v>
      </c>
      <c r="H3" s="1">
        <v>1.06</v>
      </c>
      <c r="I3" s="1">
        <v>3.62</v>
      </c>
      <c r="K3" s="3"/>
    </row>
    <row r="4" spans="1:32" x14ac:dyDescent="0.25">
      <c r="A4" s="3" t="s">
        <v>3</v>
      </c>
      <c r="B4" s="1">
        <v>0.75</v>
      </c>
      <c r="C4" s="1">
        <v>0.75</v>
      </c>
      <c r="D4" s="1">
        <v>0.75</v>
      </c>
      <c r="E4" s="1">
        <v>0.75</v>
      </c>
      <c r="F4" s="1">
        <v>0.75</v>
      </c>
      <c r="G4" s="1">
        <v>0.75</v>
      </c>
      <c r="H4" s="1">
        <v>0.75</v>
      </c>
      <c r="I4" s="1">
        <v>0.75</v>
      </c>
      <c r="K4" s="3" t="s">
        <v>3</v>
      </c>
      <c r="L4">
        <f t="array" ref="L4:S6">MMULT(B4:I6,B24:I31)</f>
        <v>0.19633507853403143</v>
      </c>
      <c r="M4">
        <v>0.41899441340782118</v>
      </c>
      <c r="N4">
        <v>0.26690391459074736</v>
      </c>
      <c r="O4">
        <v>0.29644268774703564</v>
      </c>
      <c r="P4">
        <v>0.31914893617021278</v>
      </c>
      <c r="Q4">
        <v>0.23961661341853036</v>
      </c>
      <c r="R4">
        <v>0.70754716981132071</v>
      </c>
      <c r="S4">
        <v>0.20718232044198898</v>
      </c>
      <c r="T4">
        <f>SUM(M4:S4)</f>
        <v>2.4558360555876568</v>
      </c>
      <c r="V4" s="3" t="s">
        <v>3</v>
      </c>
      <c r="W4">
        <f t="array" ref="W4:AD6">MMULT(L4:S6,L24:S31)</f>
        <v>0.19633507853403143</v>
      </c>
      <c r="X4">
        <v>0.83798882681564235</v>
      </c>
      <c r="Y4">
        <v>0.80071174377224208</v>
      </c>
      <c r="Z4">
        <v>1.1857707509881426</v>
      </c>
      <c r="AA4">
        <v>1.5957446808510638</v>
      </c>
      <c r="AB4">
        <v>1.4376996805111824</v>
      </c>
      <c r="AC4">
        <v>4.9528301886792452</v>
      </c>
      <c r="AD4">
        <v>1.6574585635359118</v>
      </c>
    </row>
    <row r="5" spans="1:32" x14ac:dyDescent="0.25">
      <c r="A5" s="3" t="s">
        <v>4</v>
      </c>
      <c r="B5">
        <v>39</v>
      </c>
      <c r="C5">
        <v>45</v>
      </c>
      <c r="D5">
        <v>35</v>
      </c>
      <c r="E5">
        <v>72</v>
      </c>
      <c r="F5">
        <v>32</v>
      </c>
      <c r="G5">
        <v>31</v>
      </c>
      <c r="H5">
        <v>26</v>
      </c>
      <c r="I5">
        <v>22</v>
      </c>
      <c r="K5" s="3" t="s">
        <v>4</v>
      </c>
      <c r="L5">
        <v>10.209424083769633</v>
      </c>
      <c r="M5">
        <v>25.139664804469273</v>
      </c>
      <c r="N5">
        <v>12.455516014234876</v>
      </c>
      <c r="O5">
        <v>28.458498023715418</v>
      </c>
      <c r="P5">
        <v>13.617021276595745</v>
      </c>
      <c r="Q5">
        <v>9.9041533546325873</v>
      </c>
      <c r="R5">
        <v>24.528301886792452</v>
      </c>
      <c r="S5">
        <v>6.0773480662983426</v>
      </c>
      <c r="T5">
        <f t="shared" ref="T5:T6" si="0">SUM(M5:S5)</f>
        <v>120.1805034267387</v>
      </c>
      <c r="V5" s="3" t="s">
        <v>4</v>
      </c>
      <c r="W5">
        <v>10.209424083769633</v>
      </c>
      <c r="X5">
        <v>46.927374301675975</v>
      </c>
      <c r="Y5">
        <v>42.34875444839858</v>
      </c>
      <c r="Z5">
        <v>75.494071146245076</v>
      </c>
      <c r="AA5">
        <v>94.893617021276611</v>
      </c>
      <c r="AB5">
        <v>81.150159744408953</v>
      </c>
      <c r="AC5">
        <v>264.15094339622641</v>
      </c>
      <c r="AD5">
        <v>83.425414364640886</v>
      </c>
    </row>
    <row r="6" spans="1:32" x14ac:dyDescent="0.25">
      <c r="A6" s="3" t="s">
        <v>5</v>
      </c>
      <c r="B6" s="1">
        <v>44</v>
      </c>
      <c r="C6" s="1">
        <v>44</v>
      </c>
      <c r="D6" s="1">
        <v>42</v>
      </c>
      <c r="E6" s="1">
        <v>56</v>
      </c>
      <c r="F6" s="1">
        <v>31.5</v>
      </c>
      <c r="G6" s="1">
        <v>69.8</v>
      </c>
      <c r="H6" s="1">
        <v>48.1</v>
      </c>
      <c r="I6" s="1">
        <v>48.1</v>
      </c>
      <c r="K6" s="3" t="s">
        <v>5</v>
      </c>
      <c r="L6">
        <v>11.518324607329843</v>
      </c>
      <c r="M6">
        <v>24.581005586592177</v>
      </c>
      <c r="N6">
        <v>14.946619217081851</v>
      </c>
      <c r="O6">
        <v>22.13438735177866</v>
      </c>
      <c r="P6">
        <v>13.404255319148936</v>
      </c>
      <c r="Q6">
        <v>22.300319488817891</v>
      </c>
      <c r="R6">
        <v>45.377358490566031</v>
      </c>
      <c r="S6">
        <v>13.287292817679559</v>
      </c>
      <c r="T6">
        <f t="shared" si="0"/>
        <v>156.0312382716651</v>
      </c>
      <c r="V6" s="3" t="s">
        <v>5</v>
      </c>
      <c r="W6">
        <v>11.518324607329843</v>
      </c>
      <c r="X6">
        <v>49.162011173184354</v>
      </c>
      <c r="Y6">
        <v>46.263345195729542</v>
      </c>
      <c r="Z6">
        <v>73.517786561264842</v>
      </c>
      <c r="AA6">
        <v>92.553191489361708</v>
      </c>
      <c r="AB6">
        <v>91.789137380191704</v>
      </c>
      <c r="AC6">
        <v>316.41509433962261</v>
      </c>
      <c r="AD6">
        <v>105.93922651933704</v>
      </c>
    </row>
    <row r="10" spans="1:32" x14ac:dyDescent="0.25">
      <c r="V10" s="3" t="s">
        <v>3</v>
      </c>
      <c r="X10">
        <f>X4-W4</f>
        <v>0.64165374828161093</v>
      </c>
      <c r="Y10">
        <f t="shared" ref="Y10:AD12" si="1">Y4-X4</f>
        <v>-3.7277083043400272E-2</v>
      </c>
      <c r="Z10">
        <f t="shared" si="1"/>
        <v>0.38505900721590047</v>
      </c>
      <c r="AA10">
        <f t="shared" si="1"/>
        <v>0.40997392986292125</v>
      </c>
      <c r="AB10">
        <f t="shared" si="1"/>
        <v>-0.15804500033988145</v>
      </c>
      <c r="AC10">
        <f t="shared" si="1"/>
        <v>3.5151305081680628</v>
      </c>
      <c r="AD10">
        <f t="shared" si="1"/>
        <v>-3.2953716251433334</v>
      </c>
      <c r="AE10">
        <f>SUM(X10:AD10)</f>
        <v>1.4611234850018806</v>
      </c>
      <c r="AF10">
        <f>AE10/T4</f>
        <v>0.5949597008633577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36.717950217906342</v>
      </c>
      <c r="Y11">
        <f t="shared" si="1"/>
        <v>-4.5786198532773952</v>
      </c>
      <c r="Z11">
        <f t="shared" si="1"/>
        <v>33.145316697846496</v>
      </c>
      <c r="AA11">
        <f t="shared" si="1"/>
        <v>19.399545875031535</v>
      </c>
      <c r="AB11">
        <f t="shared" si="1"/>
        <v>-13.743457276867659</v>
      </c>
      <c r="AC11">
        <f t="shared" si="1"/>
        <v>183.00078365181747</v>
      </c>
      <c r="AD11">
        <f t="shared" si="1"/>
        <v>-180.72552903158552</v>
      </c>
      <c r="AE11">
        <f t="shared" ref="AE11:AE18" si="2">SUM(X11:AD11)</f>
        <v>73.215990280871267</v>
      </c>
      <c r="AF11">
        <f t="shared" ref="AF11:AF12" si="3">AE11/T5</f>
        <v>0.60921687123322199</v>
      </c>
    </row>
    <row r="12" spans="1:32" x14ac:dyDescent="0.25">
      <c r="A12" s="3">
        <v>1</v>
      </c>
      <c r="B12" s="4">
        <f>B3</f>
        <v>3.82</v>
      </c>
      <c r="C12" s="5">
        <f>-B12</f>
        <v>-3.82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-2.1340782122905027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37.643686565854509</v>
      </c>
      <c r="Y12">
        <f t="shared" si="1"/>
        <v>-2.8986659774548116</v>
      </c>
      <c r="Z12">
        <f t="shared" si="1"/>
        <v>27.2544413655353</v>
      </c>
      <c r="AA12">
        <f t="shared" si="1"/>
        <v>19.035404928096867</v>
      </c>
      <c r="AB12">
        <f t="shared" si="1"/>
        <v>-0.76405410917000438</v>
      </c>
      <c r="AC12">
        <f t="shared" si="1"/>
        <v>224.62595695943091</v>
      </c>
      <c r="AD12">
        <f t="shared" si="1"/>
        <v>-210.47586782028557</v>
      </c>
      <c r="AE12">
        <f t="shared" si="2"/>
        <v>94.420901912007224</v>
      </c>
      <c r="AF12">
        <f t="shared" si="3"/>
        <v>0.60514101508065665</v>
      </c>
    </row>
    <row r="13" spans="1:32" x14ac:dyDescent="0.25">
      <c r="A13" s="3">
        <v>2</v>
      </c>
      <c r="B13">
        <v>0</v>
      </c>
      <c r="C13" s="4">
        <f>C3</f>
        <v>1.79</v>
      </c>
      <c r="D13" s="5">
        <f>-C13</f>
        <v>-1.79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-0.63701067615658369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2.81</v>
      </c>
      <c r="E14" s="5">
        <f>-D14</f>
        <v>-2.81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-1.1106719367588935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2.5299999999999998</v>
      </c>
      <c r="F15" s="5">
        <f>-E15</f>
        <v>-2.5299999999999998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-1.076595744680851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2.35</v>
      </c>
      <c r="G16" s="5">
        <f>-F16</f>
        <v>-2.35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-0.75079872204472842</v>
      </c>
      <c r="R16">
        <v>0</v>
      </c>
      <c r="S16">
        <v>0</v>
      </c>
      <c r="V16" s="3" t="s">
        <v>3</v>
      </c>
      <c r="X16">
        <f t="shared" ref="X16:AD18" si="4">M4-X10</f>
        <v>-0.22265933487378975</v>
      </c>
      <c r="Y16">
        <f t="shared" si="4"/>
        <v>0.30418099763414763</v>
      </c>
      <c r="Z16">
        <f t="shared" si="4"/>
        <v>-8.8616319468864835E-2</v>
      </c>
      <c r="AA16">
        <f t="shared" si="4"/>
        <v>-9.0824993692708467E-2</v>
      </c>
      <c r="AB16">
        <f t="shared" si="4"/>
        <v>0.3976616137584118</v>
      </c>
      <c r="AC16">
        <f t="shared" si="4"/>
        <v>-2.8075833383567419</v>
      </c>
      <c r="AD16">
        <f t="shared" si="4"/>
        <v>3.5025539455853223</v>
      </c>
      <c r="AE16">
        <f t="shared" si="2"/>
        <v>0.99471257058577667</v>
      </c>
      <c r="AF16">
        <f>AE16/T4</f>
        <v>0.40504029913664247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3.13</v>
      </c>
      <c r="H17" s="5">
        <f>-G17</f>
        <v>-3.13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0.99999999999999989</v>
      </c>
      <c r="R17">
        <v>-2.9528301886792447</v>
      </c>
      <c r="S17">
        <v>0</v>
      </c>
      <c r="V17" s="3" t="s">
        <v>4</v>
      </c>
      <c r="X17">
        <f t="shared" si="4"/>
        <v>-11.578285413437069</v>
      </c>
      <c r="Y17">
        <f t="shared" si="4"/>
        <v>17.034135867512269</v>
      </c>
      <c r="Z17">
        <f t="shared" si="4"/>
        <v>-4.6868186741310787</v>
      </c>
      <c r="AA17">
        <f t="shared" si="4"/>
        <v>-5.7825245984357903</v>
      </c>
      <c r="AB17">
        <f t="shared" si="4"/>
        <v>23.647610631500246</v>
      </c>
      <c r="AC17">
        <f t="shared" si="4"/>
        <v>-158.47248176502501</v>
      </c>
      <c r="AD17">
        <f t="shared" si="4"/>
        <v>186.80287709788388</v>
      </c>
      <c r="AE17">
        <f t="shared" si="2"/>
        <v>46.964513145867443</v>
      </c>
      <c r="AF17">
        <f t="shared" ref="AF17:AF18" si="5">AE17/T5</f>
        <v>0.39078312876677807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1.06</v>
      </c>
      <c r="I18" s="5">
        <f>-H18</f>
        <v>-1.06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-0.29281767955801108</v>
      </c>
      <c r="V18" s="3" t="s">
        <v>5</v>
      </c>
      <c r="X18">
        <f t="shared" si="4"/>
        <v>-13.062680979262332</v>
      </c>
      <c r="Y18">
        <f t="shared" si="4"/>
        <v>17.845285194536665</v>
      </c>
      <c r="Z18">
        <f t="shared" si="4"/>
        <v>-5.1200540137566399</v>
      </c>
      <c r="AA18">
        <f t="shared" si="4"/>
        <v>-5.6311496089479309</v>
      </c>
      <c r="AB18">
        <f t="shared" si="4"/>
        <v>23.064373597987895</v>
      </c>
      <c r="AC18">
        <f t="shared" si="4"/>
        <v>-179.24859846886488</v>
      </c>
      <c r="AD18">
        <f t="shared" si="4"/>
        <v>223.76316063796514</v>
      </c>
      <c r="AE18">
        <f t="shared" si="2"/>
        <v>61.610336359657907</v>
      </c>
      <c r="AF18">
        <f t="shared" si="5"/>
        <v>0.39485898491934351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3.62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0.26178010471204188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2.1340782122905027</v>
      </c>
      <c r="N24">
        <v>1.3594306049822065</v>
      </c>
      <c r="O24">
        <v>1.5098814229249016</v>
      </c>
      <c r="P24">
        <v>1.6255319148936171</v>
      </c>
      <c r="Q24">
        <v>1.220447284345048</v>
      </c>
      <c r="R24">
        <v>3.6037735849056607</v>
      </c>
      <c r="S24">
        <v>1.0552486187845307</v>
      </c>
    </row>
    <row r="25" spans="1:32" x14ac:dyDescent="0.25">
      <c r="A25">
        <v>2</v>
      </c>
      <c r="B25">
        <v>0</v>
      </c>
      <c r="C25">
        <f>1/C3</f>
        <v>0.55865921787709494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0.63701067615658369</v>
      </c>
      <c r="O25">
        <v>0.70750988142292515</v>
      </c>
      <c r="P25">
        <v>0.76170212765957457</v>
      </c>
      <c r="Q25">
        <v>0.57188498402555921</v>
      </c>
      <c r="R25">
        <v>1.688679245283019</v>
      </c>
      <c r="S25">
        <v>0.49447513812154714</v>
      </c>
    </row>
    <row r="26" spans="1:32" x14ac:dyDescent="0.25">
      <c r="A26">
        <v>3</v>
      </c>
      <c r="B26">
        <v>0</v>
      </c>
      <c r="C26">
        <v>0</v>
      </c>
      <c r="D26">
        <f>1/D3</f>
        <v>0.35587188612099646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1.1106719367588935</v>
      </c>
      <c r="P26">
        <v>1.1957446808510639</v>
      </c>
      <c r="Q26">
        <v>0.8977635782747605</v>
      </c>
      <c r="R26">
        <v>2.6509433962264151</v>
      </c>
      <c r="S26">
        <v>0.77624309392265212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0.39525691699604748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1.076595744680851</v>
      </c>
      <c r="Q27">
        <v>0.80830670926517567</v>
      </c>
      <c r="R27">
        <v>2.3867924528301883</v>
      </c>
      <c r="S27">
        <v>0.69889502762430944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0.42553191489361702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0.75079872204472842</v>
      </c>
      <c r="R28">
        <v>2.2169811320754715</v>
      </c>
      <c r="S28">
        <v>0.64917127071823211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0.31948881789137379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2.9528301886792452</v>
      </c>
      <c r="S29">
        <v>0.86464088397790062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0.94339622641509424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0.29281767955801108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0.27624309392265195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B2BC8-9C56-435C-98F3-67853C1C4717}">
  <sheetPr codeName="Planilha12"/>
  <dimension ref="A1:AF31"/>
  <sheetViews>
    <sheetView workbookViewId="0">
      <selection activeCell="AD20" sqref="AD20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32</v>
      </c>
      <c r="C2">
        <v>32</v>
      </c>
      <c r="D2">
        <v>32</v>
      </c>
      <c r="E2">
        <v>32</v>
      </c>
      <c r="F2">
        <v>32</v>
      </c>
      <c r="G2">
        <v>32</v>
      </c>
      <c r="H2">
        <v>32</v>
      </c>
      <c r="I2">
        <v>32</v>
      </c>
    </row>
    <row r="3" spans="1:32" x14ac:dyDescent="0.25">
      <c r="A3" s="3" t="s">
        <v>2</v>
      </c>
      <c r="B3" s="1">
        <v>1.1499999999999999</v>
      </c>
      <c r="C3" s="1">
        <v>2.2999999999999998</v>
      </c>
      <c r="D3" s="1">
        <v>2.81</v>
      </c>
      <c r="E3" s="1">
        <v>3.53</v>
      </c>
      <c r="F3" s="1">
        <v>2.38</v>
      </c>
      <c r="G3" s="1">
        <v>1.51</v>
      </c>
      <c r="H3" s="1">
        <v>1.84</v>
      </c>
      <c r="I3" s="1">
        <v>6.16</v>
      </c>
      <c r="K3" s="3"/>
    </row>
    <row r="4" spans="1:32" x14ac:dyDescent="0.25">
      <c r="A4" s="3" t="s">
        <v>3</v>
      </c>
      <c r="B4" s="1">
        <v>0.81</v>
      </c>
      <c r="C4" s="1">
        <v>0.81</v>
      </c>
      <c r="D4" s="1">
        <v>0.81</v>
      </c>
      <c r="E4" s="1">
        <v>0.81</v>
      </c>
      <c r="F4" s="1">
        <v>0.81</v>
      </c>
      <c r="G4" s="1">
        <v>0.61</v>
      </c>
      <c r="H4" s="1">
        <v>0.61</v>
      </c>
      <c r="I4" s="1">
        <v>0.81</v>
      </c>
      <c r="K4" s="3" t="s">
        <v>3</v>
      </c>
      <c r="L4">
        <f t="array" ref="L4:S6">MMULT(B4:I6,B24:I31)</f>
        <v>0.70434782608695667</v>
      </c>
      <c r="M4">
        <v>0.35217391304347834</v>
      </c>
      <c r="N4">
        <v>0.28825622775800713</v>
      </c>
      <c r="O4">
        <v>0.2294617563739377</v>
      </c>
      <c r="P4">
        <v>0.34033613445378152</v>
      </c>
      <c r="Q4">
        <v>0.40397350993377484</v>
      </c>
      <c r="R4">
        <v>0.33152173913043476</v>
      </c>
      <c r="S4">
        <v>0.1314935064935065</v>
      </c>
      <c r="T4">
        <f>SUM(M4:S4)</f>
        <v>2.0772167871869209</v>
      </c>
      <c r="V4" s="3" t="s">
        <v>3</v>
      </c>
      <c r="W4">
        <f t="array" ref="W4:AD6">MMULT(L4:S6,L24:S31)</f>
        <v>0.70434782608695667</v>
      </c>
      <c r="X4">
        <v>0.70434782608695667</v>
      </c>
      <c r="Y4">
        <v>0.86476868327402157</v>
      </c>
      <c r="Z4">
        <v>0.91784702549575092</v>
      </c>
      <c r="AA4">
        <v>1.7016806722689077</v>
      </c>
      <c r="AB4">
        <v>3.0860927152317883</v>
      </c>
      <c r="AC4">
        <v>2.8641304347826084</v>
      </c>
      <c r="AD4">
        <v>0.98701298701298712</v>
      </c>
    </row>
    <row r="5" spans="1:32" x14ac:dyDescent="0.25">
      <c r="A5" s="3" t="s">
        <v>4</v>
      </c>
      <c r="B5">
        <v>25</v>
      </c>
      <c r="C5">
        <v>31</v>
      </c>
      <c r="D5">
        <v>32</v>
      </c>
      <c r="E5">
        <v>72</v>
      </c>
      <c r="F5">
        <v>36</v>
      </c>
      <c r="G5">
        <v>50</v>
      </c>
      <c r="H5">
        <v>30</v>
      </c>
      <c r="I5">
        <v>43</v>
      </c>
      <c r="K5" s="3" t="s">
        <v>4</v>
      </c>
      <c r="L5">
        <v>21.739130434782609</v>
      </c>
      <c r="M5">
        <v>13.478260869565219</v>
      </c>
      <c r="N5">
        <v>11.387900355871887</v>
      </c>
      <c r="O5">
        <v>20.396600566572239</v>
      </c>
      <c r="P5">
        <v>15.126050420168067</v>
      </c>
      <c r="Q5">
        <v>33.112582781456958</v>
      </c>
      <c r="R5">
        <v>16.304347826086957</v>
      </c>
      <c r="S5">
        <v>6.9805194805194803</v>
      </c>
      <c r="T5">
        <f t="shared" ref="T5:T6" si="0">SUM(M5:S5)</f>
        <v>116.78626230024079</v>
      </c>
      <c r="V5" s="3" t="s">
        <v>4</v>
      </c>
      <c r="W5">
        <v>21.739130434782609</v>
      </c>
      <c r="X5">
        <v>24.347826086956523</v>
      </c>
      <c r="Y5">
        <v>31.316725978647689</v>
      </c>
      <c r="Z5">
        <v>45.3257790368272</v>
      </c>
      <c r="AA5">
        <v>82.352941176470594</v>
      </c>
      <c r="AB5">
        <v>162.91390728476821</v>
      </c>
      <c r="AC5">
        <v>150.00000000000003</v>
      </c>
      <c r="AD5">
        <v>51.785714285714285</v>
      </c>
    </row>
    <row r="6" spans="1:32" x14ac:dyDescent="0.25">
      <c r="A6" s="3" t="s">
        <v>5</v>
      </c>
      <c r="B6" s="1">
        <v>67</v>
      </c>
      <c r="C6" s="1">
        <v>67</v>
      </c>
      <c r="D6" s="1">
        <v>54.5</v>
      </c>
      <c r="E6" s="1">
        <v>69.3</v>
      </c>
      <c r="F6" s="1">
        <v>67.2</v>
      </c>
      <c r="G6" s="1">
        <v>70.599999999999994</v>
      </c>
      <c r="H6" s="1">
        <v>90.5</v>
      </c>
      <c r="I6" s="1">
        <v>73.2</v>
      </c>
      <c r="K6" s="3" t="s">
        <v>5</v>
      </c>
      <c r="L6">
        <v>58.260869565217398</v>
      </c>
      <c r="M6">
        <v>29.130434782608699</v>
      </c>
      <c r="N6">
        <v>19.395017793594306</v>
      </c>
      <c r="O6">
        <v>19.631728045325779</v>
      </c>
      <c r="P6">
        <v>28.235294117647062</v>
      </c>
      <c r="Q6">
        <v>46.754966887417218</v>
      </c>
      <c r="R6">
        <v>49.184782608695649</v>
      </c>
      <c r="S6">
        <v>11.883116883116884</v>
      </c>
      <c r="T6">
        <f t="shared" si="0"/>
        <v>204.2153411184056</v>
      </c>
      <c r="V6" s="3" t="s">
        <v>5</v>
      </c>
      <c r="W6">
        <v>58.260869565217398</v>
      </c>
      <c r="X6">
        <v>58.260869565217398</v>
      </c>
      <c r="Y6">
        <v>67.081850533807838</v>
      </c>
      <c r="Z6">
        <v>73.03116147308782</v>
      </c>
      <c r="AA6">
        <v>136.55462184873949</v>
      </c>
      <c r="AB6">
        <v>261.98675496688742</v>
      </c>
      <c r="AC6">
        <v>264.18478260869568</v>
      </c>
      <c r="AD6">
        <v>90.795454545454547</v>
      </c>
    </row>
    <row r="10" spans="1:32" x14ac:dyDescent="0.25">
      <c r="V10" s="3" t="s">
        <v>3</v>
      </c>
      <c r="X10">
        <f>X4-W4</f>
        <v>0</v>
      </c>
      <c r="Y10">
        <f t="shared" ref="Y10:AD12" si="1">Y4-X4</f>
        <v>0.16042085718706489</v>
      </c>
      <c r="Z10">
        <f t="shared" si="1"/>
        <v>5.3078342221729358E-2</v>
      </c>
      <c r="AA10">
        <f t="shared" si="1"/>
        <v>0.78383364677315681</v>
      </c>
      <c r="AB10">
        <f t="shared" si="1"/>
        <v>1.3844120429628806</v>
      </c>
      <c r="AC10">
        <f t="shared" si="1"/>
        <v>-0.22196228044917987</v>
      </c>
      <c r="AD10">
        <f t="shared" si="1"/>
        <v>-1.8771174477696213</v>
      </c>
      <c r="AE10">
        <f>SUM(X10:AD10)</f>
        <v>0.28266516092603067</v>
      </c>
      <c r="AF10">
        <f>AE10/T4</f>
        <v>0.13607879671954273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2.608695652173914</v>
      </c>
      <c r="Y11">
        <f t="shared" si="1"/>
        <v>6.9688998916911657</v>
      </c>
      <c r="Z11">
        <f t="shared" si="1"/>
        <v>14.009053058179511</v>
      </c>
      <c r="AA11">
        <f t="shared" si="1"/>
        <v>37.027162139643394</v>
      </c>
      <c r="AB11">
        <f t="shared" si="1"/>
        <v>80.56096610829762</v>
      </c>
      <c r="AC11">
        <f t="shared" si="1"/>
        <v>-12.913907284768186</v>
      </c>
      <c r="AD11">
        <f t="shared" si="1"/>
        <v>-98.214285714285751</v>
      </c>
      <c r="AE11">
        <f t="shared" ref="AE11:AE18" si="2">SUM(X11:AD11)</f>
        <v>30.046583850931682</v>
      </c>
      <c r="AF11">
        <f t="shared" ref="AF11:AF12" si="3">AE11/T5</f>
        <v>0.25727840979863031</v>
      </c>
    </row>
    <row r="12" spans="1:32" x14ac:dyDescent="0.25">
      <c r="A12" s="3">
        <v>1</v>
      </c>
      <c r="B12" s="4">
        <f>B3</f>
        <v>1.1499999999999999</v>
      </c>
      <c r="C12" s="5">
        <f>-B12</f>
        <v>-1.1499999999999999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-0.5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0</v>
      </c>
      <c r="Y12">
        <f t="shared" si="1"/>
        <v>8.8209809685904403</v>
      </c>
      <c r="Z12">
        <f t="shared" si="1"/>
        <v>5.9493109392799823</v>
      </c>
      <c r="AA12">
        <f t="shared" si="1"/>
        <v>63.523460375651666</v>
      </c>
      <c r="AB12">
        <f t="shared" si="1"/>
        <v>125.43213311814793</v>
      </c>
      <c r="AC12">
        <f t="shared" si="1"/>
        <v>2.1980276418082667</v>
      </c>
      <c r="AD12">
        <f t="shared" si="1"/>
        <v>-173.38932806324112</v>
      </c>
      <c r="AE12">
        <f t="shared" si="2"/>
        <v>32.534584980237156</v>
      </c>
      <c r="AF12">
        <f t="shared" si="3"/>
        <v>0.15931508770133659</v>
      </c>
    </row>
    <row r="13" spans="1:32" x14ac:dyDescent="0.25">
      <c r="A13" s="3">
        <v>2</v>
      </c>
      <c r="B13">
        <v>0</v>
      </c>
      <c r="C13" s="4">
        <f>C3</f>
        <v>2.2999999999999998</v>
      </c>
      <c r="D13" s="5">
        <f>-C13</f>
        <v>-2.2999999999999998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-0.81850533807829184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2.81</v>
      </c>
      <c r="E14" s="5">
        <f>-D14</f>
        <v>-2.81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-0.79603399433427768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3.53</v>
      </c>
      <c r="F15" s="5">
        <f>-E15</f>
        <v>-3.53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-1.4831932773109242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2.38</v>
      </c>
      <c r="G16" s="5">
        <f>-F16</f>
        <v>-2.38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-1.576158940397351</v>
      </c>
      <c r="R16">
        <v>0</v>
      </c>
      <c r="S16">
        <v>0</v>
      </c>
      <c r="V16" s="3" t="s">
        <v>3</v>
      </c>
      <c r="X16">
        <f t="shared" ref="X16:AD18" si="4">M4-X10</f>
        <v>0.35217391304347834</v>
      </c>
      <c r="Y16">
        <f t="shared" si="4"/>
        <v>0.12783537057094224</v>
      </c>
      <c r="Z16">
        <f t="shared" si="4"/>
        <v>0.17638341415220835</v>
      </c>
      <c r="AA16">
        <f t="shared" si="4"/>
        <v>-0.44349751231937529</v>
      </c>
      <c r="AB16">
        <f t="shared" si="4"/>
        <v>-0.98043853302910566</v>
      </c>
      <c r="AC16">
        <f t="shared" si="4"/>
        <v>0.55348401957961468</v>
      </c>
      <c r="AD16">
        <f t="shared" si="4"/>
        <v>2.0086109542631276</v>
      </c>
      <c r="AE16">
        <f t="shared" si="2"/>
        <v>1.7945516262608903</v>
      </c>
      <c r="AF16">
        <f>AE16/T4</f>
        <v>0.86392120328045729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1.51</v>
      </c>
      <c r="H17" s="5">
        <f>-G17</f>
        <v>-1.51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-0.82065217391304346</v>
      </c>
      <c r="S17">
        <v>0</v>
      </c>
      <c r="V17" s="3" t="s">
        <v>4</v>
      </c>
      <c r="X17">
        <f t="shared" si="4"/>
        <v>10.869565217391305</v>
      </c>
      <c r="Y17">
        <f t="shared" si="4"/>
        <v>4.419000464180721</v>
      </c>
      <c r="Z17">
        <f t="shared" si="4"/>
        <v>6.3875475083927284</v>
      </c>
      <c r="AA17">
        <f t="shared" si="4"/>
        <v>-21.901111719475328</v>
      </c>
      <c r="AB17">
        <f t="shared" si="4"/>
        <v>-47.448383326840663</v>
      </c>
      <c r="AC17">
        <f t="shared" si="4"/>
        <v>29.218255110855143</v>
      </c>
      <c r="AD17">
        <f t="shared" si="4"/>
        <v>105.19480519480523</v>
      </c>
      <c r="AE17">
        <f t="shared" si="2"/>
        <v>86.739678449309125</v>
      </c>
      <c r="AF17">
        <f t="shared" ref="AF17:AF18" si="5">AE17/T5</f>
        <v>0.74272159020136974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1.84</v>
      </c>
      <c r="I18" s="5">
        <f>-H18</f>
        <v>-1.84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-0.29870129870129869</v>
      </c>
      <c r="V18" s="3" t="s">
        <v>5</v>
      </c>
      <c r="X18">
        <f t="shared" si="4"/>
        <v>29.130434782608699</v>
      </c>
      <c r="Y18">
        <f t="shared" si="4"/>
        <v>10.574036825003866</v>
      </c>
      <c r="Z18">
        <f t="shared" si="4"/>
        <v>13.682417106045797</v>
      </c>
      <c r="AA18">
        <f t="shared" si="4"/>
        <v>-35.288166258004608</v>
      </c>
      <c r="AB18">
        <f t="shared" si="4"/>
        <v>-78.677166230730705</v>
      </c>
      <c r="AC18">
        <f t="shared" si="4"/>
        <v>46.986754966887382</v>
      </c>
      <c r="AD18">
        <f t="shared" si="4"/>
        <v>185.27244494635801</v>
      </c>
      <c r="AE18">
        <f t="shared" si="2"/>
        <v>171.68075613816842</v>
      </c>
      <c r="AF18">
        <f t="shared" si="5"/>
        <v>0.84068491229866327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6.16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0.86956521739130443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0.5</v>
      </c>
      <c r="N24">
        <v>0.40925266903914592</v>
      </c>
      <c r="O24">
        <v>0.3257790368271955</v>
      </c>
      <c r="P24">
        <v>0.48319327731092437</v>
      </c>
      <c r="Q24">
        <v>0.76158940397350994</v>
      </c>
      <c r="R24">
        <v>0.625</v>
      </c>
      <c r="S24">
        <v>0.18668831168831168</v>
      </c>
    </row>
    <row r="25" spans="1:32" x14ac:dyDescent="0.25">
      <c r="A25">
        <v>2</v>
      </c>
      <c r="B25">
        <v>0</v>
      </c>
      <c r="C25">
        <f>1/C3</f>
        <v>0.43478260869565222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0.81850533807829184</v>
      </c>
      <c r="O25">
        <v>0.651558073654391</v>
      </c>
      <c r="P25">
        <v>0.96638655462184875</v>
      </c>
      <c r="Q25">
        <v>1.5231788079470199</v>
      </c>
      <c r="R25">
        <v>1.25</v>
      </c>
      <c r="S25">
        <v>0.37337662337662336</v>
      </c>
    </row>
    <row r="26" spans="1:32" x14ac:dyDescent="0.25">
      <c r="A26">
        <v>3</v>
      </c>
      <c r="B26">
        <v>0</v>
      </c>
      <c r="C26">
        <v>0</v>
      </c>
      <c r="D26">
        <f>1/D3</f>
        <v>0.35587188612099646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0.79603399433427768</v>
      </c>
      <c r="P26">
        <v>1.180672268907563</v>
      </c>
      <c r="Q26">
        <v>1.8609271523178808</v>
      </c>
      <c r="R26">
        <v>1.5271739130434783</v>
      </c>
      <c r="S26">
        <v>0.45616883116883111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0.28328611898016998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1.4831932773109242</v>
      </c>
      <c r="Q27">
        <v>2.3377483443708607</v>
      </c>
      <c r="R27">
        <v>1.918478260869565</v>
      </c>
      <c r="S27">
        <v>0.57305194805194792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0.42016806722689076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1.576158940397351</v>
      </c>
      <c r="R28">
        <v>1.2934782608695652</v>
      </c>
      <c r="S28">
        <v>0.38636363636363635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0.66225165562913912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0.82065217391304346</v>
      </c>
      <c r="S29">
        <v>0.24512987012987011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0.54347826086956519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0.29870129870129869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0.16233766233766234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3543D-3646-4DDC-BF10-6C061CAB7F37}">
  <sheetPr codeName="Planilha11"/>
  <dimension ref="A1:AF31"/>
  <sheetViews>
    <sheetView workbookViewId="0">
      <selection activeCell="AF10" sqref="AF10:AF12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33</v>
      </c>
      <c r="C2">
        <v>33</v>
      </c>
      <c r="D2">
        <v>33</v>
      </c>
      <c r="E2">
        <v>33</v>
      </c>
      <c r="F2">
        <v>33</v>
      </c>
      <c r="G2">
        <v>33</v>
      </c>
      <c r="H2">
        <v>33</v>
      </c>
      <c r="I2">
        <v>33</v>
      </c>
    </row>
    <row r="3" spans="1:32" x14ac:dyDescent="0.25">
      <c r="A3" s="3" t="s">
        <v>2</v>
      </c>
      <c r="B3" s="1">
        <v>5.0599999999999996</v>
      </c>
      <c r="C3" s="1">
        <v>5.0599999999999996</v>
      </c>
      <c r="D3" s="1">
        <v>4.55</v>
      </c>
      <c r="E3" s="1">
        <v>2.2999999999999998</v>
      </c>
      <c r="F3" s="1">
        <v>5.15</v>
      </c>
      <c r="G3" s="1">
        <v>2.54</v>
      </c>
      <c r="H3" s="1">
        <v>1.33</v>
      </c>
      <c r="I3" s="1">
        <v>2.8</v>
      </c>
      <c r="K3" s="3"/>
    </row>
    <row r="4" spans="1:32" x14ac:dyDescent="0.25">
      <c r="A4" s="3" t="s">
        <v>3</v>
      </c>
      <c r="B4" s="1">
        <v>1.6</v>
      </c>
      <c r="C4" s="1">
        <v>1.6</v>
      </c>
      <c r="D4" s="1">
        <v>1.6</v>
      </c>
      <c r="E4" s="1">
        <v>0.6</v>
      </c>
      <c r="F4" s="1">
        <v>1.4</v>
      </c>
      <c r="G4" s="1">
        <v>0.6</v>
      </c>
      <c r="H4" s="1">
        <v>0.6</v>
      </c>
      <c r="I4" s="1">
        <v>0.6</v>
      </c>
      <c r="K4" s="3" t="s">
        <v>3</v>
      </c>
      <c r="L4">
        <f t="array" ref="L4:S6">MMULT(B4:I6,B24:I31)</f>
        <v>0.31620553359683801</v>
      </c>
      <c r="M4">
        <v>0.31620553359683801</v>
      </c>
      <c r="N4">
        <v>0.35164835164835168</v>
      </c>
      <c r="O4">
        <v>0.2608695652173913</v>
      </c>
      <c r="P4">
        <v>0.27184466019417475</v>
      </c>
      <c r="Q4">
        <v>0.23622047244094485</v>
      </c>
      <c r="R4">
        <v>0.45112781954887216</v>
      </c>
      <c r="S4">
        <v>0.21428571428571427</v>
      </c>
      <c r="T4">
        <f>SUM(M4:S4)</f>
        <v>2.1022021169322871</v>
      </c>
      <c r="V4" s="3" t="s">
        <v>3</v>
      </c>
      <c r="W4">
        <f t="array" ref="W4:AD6">MMULT(L4:S6,L24:S31)</f>
        <v>0.31620553359683801</v>
      </c>
      <c r="X4">
        <v>0.63241106719367601</v>
      </c>
      <c r="Y4">
        <v>1.054945054945055</v>
      </c>
      <c r="Z4">
        <v>2.347826086956522</v>
      </c>
      <c r="AA4">
        <v>1.320388349514563</v>
      </c>
      <c r="AB4">
        <v>2.9133858267716537</v>
      </c>
      <c r="AC4">
        <v>6.015037593984963</v>
      </c>
      <c r="AD4">
        <v>3.0714285714285725</v>
      </c>
    </row>
    <row r="5" spans="1:32" x14ac:dyDescent="0.25">
      <c r="A5" s="3" t="s">
        <v>4</v>
      </c>
      <c r="B5">
        <v>102</v>
      </c>
      <c r="C5">
        <v>102</v>
      </c>
      <c r="D5">
        <v>80</v>
      </c>
      <c r="E5">
        <v>51</v>
      </c>
      <c r="F5">
        <v>52</v>
      </c>
      <c r="G5">
        <v>29</v>
      </c>
      <c r="H5">
        <v>23</v>
      </c>
      <c r="I5">
        <v>36</v>
      </c>
      <c r="K5" s="3" t="s">
        <v>4</v>
      </c>
      <c r="L5">
        <v>20.158102766798422</v>
      </c>
      <c r="M5">
        <v>20.158102766798422</v>
      </c>
      <c r="N5">
        <v>17.582417582417584</v>
      </c>
      <c r="O5">
        <v>22.173913043478262</v>
      </c>
      <c r="P5">
        <v>10.097087378640776</v>
      </c>
      <c r="Q5">
        <v>11.417322834645669</v>
      </c>
      <c r="R5">
        <v>17.293233082706767</v>
      </c>
      <c r="S5">
        <v>12.857142857142858</v>
      </c>
      <c r="T5">
        <f t="shared" ref="T5:T6" si="0">SUM(M5:S5)</f>
        <v>111.57921954583034</v>
      </c>
      <c r="V5" s="3" t="s">
        <v>4</v>
      </c>
      <c r="W5">
        <v>20.158102766798422</v>
      </c>
      <c r="X5">
        <v>40.316205533596843</v>
      </c>
      <c r="Y5">
        <v>62.417582417582416</v>
      </c>
      <c r="Z5">
        <v>145.6521739130435</v>
      </c>
      <c r="AA5">
        <v>75.145631067961162</v>
      </c>
      <c r="AB5">
        <v>163.77952755905511</v>
      </c>
      <c r="AC5">
        <v>330.07518796992491</v>
      </c>
      <c r="AD5">
        <v>169.6428571428572</v>
      </c>
    </row>
    <row r="6" spans="1:32" x14ac:dyDescent="0.25">
      <c r="A6" s="3" t="s">
        <v>5</v>
      </c>
      <c r="B6" s="1">
        <v>110.5</v>
      </c>
      <c r="C6" s="1">
        <v>120.5</v>
      </c>
      <c r="D6" s="1">
        <v>102</v>
      </c>
      <c r="E6" s="1">
        <v>41</v>
      </c>
      <c r="F6" s="1">
        <v>132</v>
      </c>
      <c r="G6" s="1">
        <v>91.3</v>
      </c>
      <c r="H6" s="1">
        <v>57.6</v>
      </c>
      <c r="I6" s="1">
        <v>47.7</v>
      </c>
      <c r="K6" s="3" t="s">
        <v>5</v>
      </c>
      <c r="L6">
        <v>21.837944664031625</v>
      </c>
      <c r="M6">
        <v>23.814229249011859</v>
      </c>
      <c r="N6">
        <v>22.417582417582416</v>
      </c>
      <c r="O6">
        <v>17.826086956521742</v>
      </c>
      <c r="P6">
        <v>25.631067961165048</v>
      </c>
      <c r="Q6">
        <v>35.944881889763778</v>
      </c>
      <c r="R6">
        <v>43.308270676691727</v>
      </c>
      <c r="S6">
        <v>17.035714285714288</v>
      </c>
      <c r="T6">
        <f t="shared" si="0"/>
        <v>185.97783343645085</v>
      </c>
      <c r="V6" s="3" t="s">
        <v>5</v>
      </c>
      <c r="W6">
        <v>21.837944664031625</v>
      </c>
      <c r="X6">
        <v>45.652173913043484</v>
      </c>
      <c r="Y6">
        <v>73.186813186813183</v>
      </c>
      <c r="Z6">
        <v>162.60869565217394</v>
      </c>
      <c r="AA6">
        <v>98.252427184466015</v>
      </c>
      <c r="AB6">
        <v>235.15748031496065</v>
      </c>
      <c r="AC6">
        <v>492.40601503759405</v>
      </c>
      <c r="AD6">
        <v>250.9285714285715</v>
      </c>
    </row>
    <row r="10" spans="1:32" x14ac:dyDescent="0.25">
      <c r="V10" s="3" t="s">
        <v>3</v>
      </c>
      <c r="X10">
        <f>X4-W4</f>
        <v>0.31620553359683801</v>
      </c>
      <c r="Y10">
        <f t="shared" ref="Y10:AD12" si="1">Y4-X4</f>
        <v>0.42253398775137896</v>
      </c>
      <c r="Z10">
        <f t="shared" si="1"/>
        <v>1.292881032011467</v>
      </c>
      <c r="AA10">
        <f t="shared" si="1"/>
        <v>-1.027437737441959</v>
      </c>
      <c r="AB10">
        <f t="shared" si="1"/>
        <v>1.5929974772570907</v>
      </c>
      <c r="AC10">
        <f t="shared" si="1"/>
        <v>3.1016517672133093</v>
      </c>
      <c r="AD10">
        <f t="shared" si="1"/>
        <v>-2.9436090225563905</v>
      </c>
      <c r="AE10">
        <f>SUM(X10:AD10)</f>
        <v>2.7552230378317346</v>
      </c>
      <c r="AF10">
        <f>AE10/T4</f>
        <v>1.3106366013237545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20.158102766798422</v>
      </c>
      <c r="Y11">
        <f t="shared" si="1"/>
        <v>22.101376883985573</v>
      </c>
      <c r="Z11">
        <f t="shared" si="1"/>
        <v>83.234591495461075</v>
      </c>
      <c r="AA11">
        <f t="shared" si="1"/>
        <v>-70.506542845082336</v>
      </c>
      <c r="AB11">
        <f t="shared" si="1"/>
        <v>88.63389649109395</v>
      </c>
      <c r="AC11">
        <f t="shared" si="1"/>
        <v>166.2956604108698</v>
      </c>
      <c r="AD11">
        <f t="shared" si="1"/>
        <v>-160.43233082706772</v>
      </c>
      <c r="AE11">
        <f t="shared" ref="AE11:AE18" si="2">SUM(X11:AD11)</f>
        <v>149.48475437605876</v>
      </c>
      <c r="AF11">
        <f t="shared" ref="AF11:AF12" si="3">AE11/T5</f>
        <v>1.339718587246965</v>
      </c>
    </row>
    <row r="12" spans="1:32" x14ac:dyDescent="0.25">
      <c r="A12" s="3">
        <v>1</v>
      </c>
      <c r="B12" s="4">
        <f>B3</f>
        <v>5.0599999999999996</v>
      </c>
      <c r="C12" s="5">
        <f>-B12</f>
        <v>-5.0599999999999996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23.814229249011859</v>
      </c>
      <c r="Y12">
        <f t="shared" si="1"/>
        <v>27.534639273769699</v>
      </c>
      <c r="Z12">
        <f t="shared" si="1"/>
        <v>89.421882465360753</v>
      </c>
      <c r="AA12">
        <f t="shared" si="1"/>
        <v>-64.35626846770792</v>
      </c>
      <c r="AB12">
        <f t="shared" si="1"/>
        <v>136.90505313049465</v>
      </c>
      <c r="AC12">
        <f t="shared" si="1"/>
        <v>257.24853472263339</v>
      </c>
      <c r="AD12">
        <f t="shared" si="1"/>
        <v>-241.47744360902254</v>
      </c>
      <c r="AE12">
        <f t="shared" si="2"/>
        <v>229.09062676453988</v>
      </c>
      <c r="AF12">
        <f t="shared" si="3"/>
        <v>1.2318168382299215</v>
      </c>
    </row>
    <row r="13" spans="1:32" x14ac:dyDescent="0.25">
      <c r="A13" s="3">
        <v>2</v>
      </c>
      <c r="B13">
        <v>0</v>
      </c>
      <c r="C13" s="4">
        <f>C3</f>
        <v>5.0599999999999996</v>
      </c>
      <c r="D13" s="5">
        <f>-C13</f>
        <v>-5.0599999999999996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-1.1120879120879119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4.55</v>
      </c>
      <c r="E14" s="5">
        <f>-D14</f>
        <v>-4.55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0.99999999999999989</v>
      </c>
      <c r="O14">
        <v>-1.9782608695652175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2.2999999999999998</v>
      </c>
      <c r="F15" s="5">
        <f>-E15</f>
        <v>-2.2999999999999998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-0.44660194174757278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5.15</v>
      </c>
      <c r="G16" s="5">
        <f>-F16</f>
        <v>-5.15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-2.0275590551181102</v>
      </c>
      <c r="R16">
        <v>0</v>
      </c>
      <c r="S16">
        <v>0</v>
      </c>
      <c r="V16" s="3" t="s">
        <v>3</v>
      </c>
      <c r="X16">
        <f t="shared" ref="X16:AD18" si="4">M4-X10</f>
        <v>0</v>
      </c>
      <c r="Y16">
        <f t="shared" si="4"/>
        <v>-7.0885636103027283E-2</v>
      </c>
      <c r="Z16">
        <f t="shared" si="4"/>
        <v>-1.0320114667940756</v>
      </c>
      <c r="AA16">
        <f t="shared" si="4"/>
        <v>1.2992823976361336</v>
      </c>
      <c r="AB16">
        <f t="shared" si="4"/>
        <v>-1.3567770048161458</v>
      </c>
      <c r="AC16">
        <f t="shared" si="4"/>
        <v>-2.6505239476644373</v>
      </c>
      <c r="AD16">
        <f t="shared" si="4"/>
        <v>3.1578947368421049</v>
      </c>
      <c r="AE16">
        <f t="shared" si="2"/>
        <v>-0.65302092089944752</v>
      </c>
      <c r="AF16">
        <f>AE16/T4</f>
        <v>-0.31063660132375448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2.54</v>
      </c>
      <c r="H17" s="5">
        <f>-G17</f>
        <v>-2.54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0.99999999999999989</v>
      </c>
      <c r="R17">
        <v>-1.9097744360902256</v>
      </c>
      <c r="S17">
        <v>0</v>
      </c>
      <c r="V17" s="3" t="s">
        <v>4</v>
      </c>
      <c r="X17">
        <f t="shared" si="4"/>
        <v>0</v>
      </c>
      <c r="Y17">
        <f t="shared" si="4"/>
        <v>-4.518959301567989</v>
      </c>
      <c r="Z17">
        <f t="shared" si="4"/>
        <v>-61.06067845198281</v>
      </c>
      <c r="AA17">
        <f t="shared" si="4"/>
        <v>80.603630223723115</v>
      </c>
      <c r="AB17">
        <f t="shared" si="4"/>
        <v>-77.216573656448276</v>
      </c>
      <c r="AC17">
        <f t="shared" si="4"/>
        <v>-149.00242732816304</v>
      </c>
      <c r="AD17">
        <f t="shared" si="4"/>
        <v>173.28947368421058</v>
      </c>
      <c r="AE17">
        <f t="shared" si="2"/>
        <v>-37.905534830228419</v>
      </c>
      <c r="AF17">
        <f t="shared" ref="AF17:AF18" si="5">AE17/T5</f>
        <v>-0.33971858724696491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1.33</v>
      </c>
      <c r="I18" s="5">
        <f>-H18</f>
        <v>-1.33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-0.47500000000000003</v>
      </c>
      <c r="V18" s="3" t="s">
        <v>5</v>
      </c>
      <c r="X18">
        <f t="shared" si="4"/>
        <v>0</v>
      </c>
      <c r="Y18">
        <f t="shared" si="4"/>
        <v>-5.1170568561872827</v>
      </c>
      <c r="Z18">
        <f t="shared" si="4"/>
        <v>-71.595795508839018</v>
      </c>
      <c r="AA18">
        <f t="shared" si="4"/>
        <v>89.987336428872965</v>
      </c>
      <c r="AB18">
        <f t="shared" si="4"/>
        <v>-100.96017124073087</v>
      </c>
      <c r="AC18">
        <f t="shared" si="4"/>
        <v>-213.94026404594166</v>
      </c>
      <c r="AD18">
        <f t="shared" si="4"/>
        <v>258.51315789473682</v>
      </c>
      <c r="AE18">
        <f t="shared" si="2"/>
        <v>-43.112793328089026</v>
      </c>
      <c r="AF18">
        <f t="shared" si="5"/>
        <v>-0.23181683822992158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2.8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0.19762845849802374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</v>
      </c>
      <c r="N24">
        <v>1.1120879120879119</v>
      </c>
      <c r="O24">
        <v>2.2000000000000002</v>
      </c>
      <c r="P24">
        <v>0.98252427184466007</v>
      </c>
      <c r="Q24">
        <v>1.9921259842519683</v>
      </c>
      <c r="R24">
        <v>3.8045112781954891</v>
      </c>
      <c r="S24">
        <v>1.8071428571428574</v>
      </c>
    </row>
    <row r="25" spans="1:32" x14ac:dyDescent="0.25">
      <c r="A25">
        <v>2</v>
      </c>
      <c r="B25">
        <v>0</v>
      </c>
      <c r="C25">
        <f>1/C3</f>
        <v>0.19762845849802374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1.1120879120879119</v>
      </c>
      <c r="O25">
        <v>2.2000000000000002</v>
      </c>
      <c r="P25">
        <v>0.98252427184466007</v>
      </c>
      <c r="Q25">
        <v>1.9921259842519683</v>
      </c>
      <c r="R25">
        <v>3.8045112781954891</v>
      </c>
      <c r="S25">
        <v>1.8071428571428574</v>
      </c>
    </row>
    <row r="26" spans="1:32" x14ac:dyDescent="0.25">
      <c r="A26">
        <v>3</v>
      </c>
      <c r="B26">
        <v>0</v>
      </c>
      <c r="C26">
        <v>0</v>
      </c>
      <c r="D26">
        <f>1/D3</f>
        <v>0.21978021978021978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1.9782608695652177</v>
      </c>
      <c r="P26">
        <v>0.88349514563106801</v>
      </c>
      <c r="Q26">
        <v>1.7913385826771655</v>
      </c>
      <c r="R26">
        <v>3.4210526315789482</v>
      </c>
      <c r="S26">
        <v>1.6250000000000004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0.43478260869565222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0.44660194174757278</v>
      </c>
      <c r="Q27">
        <v>0.90551181102362199</v>
      </c>
      <c r="R27">
        <v>1.7293233082706767</v>
      </c>
      <c r="S27">
        <v>0.82142857142857151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0.1941747572815534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2.0275590551181102</v>
      </c>
      <c r="R28">
        <v>3.8721804511278197</v>
      </c>
      <c r="S28">
        <v>1.8392857142857146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0.39370078740157477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1.9097744360902258</v>
      </c>
      <c r="S29">
        <v>0.90714285714285736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0.75187969924812026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0.47500000000000003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0.35714285714285715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1CF9D-D0BA-4033-B03D-0464C93D34C6}">
  <sheetPr codeName="Planilha10"/>
  <dimension ref="A1:AF31"/>
  <sheetViews>
    <sheetView workbookViewId="0">
      <selection activeCell="AF10" sqref="AF10:AF12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34</v>
      </c>
      <c r="C2">
        <v>34</v>
      </c>
      <c r="D2">
        <v>34</v>
      </c>
      <c r="E2">
        <v>34</v>
      </c>
      <c r="F2">
        <v>34</v>
      </c>
      <c r="G2">
        <v>34</v>
      </c>
      <c r="H2">
        <v>34</v>
      </c>
      <c r="I2">
        <v>34</v>
      </c>
    </row>
    <row r="3" spans="1:32" x14ac:dyDescent="0.25">
      <c r="A3" s="3" t="s">
        <v>2</v>
      </c>
      <c r="B3" s="1">
        <v>0.69</v>
      </c>
      <c r="C3" s="1">
        <v>0.64</v>
      </c>
      <c r="D3" s="1">
        <v>1.1499999999999999</v>
      </c>
      <c r="E3" s="1">
        <v>1.66</v>
      </c>
      <c r="F3" s="1">
        <v>0.6</v>
      </c>
      <c r="G3" s="1">
        <v>2</v>
      </c>
      <c r="H3" s="1">
        <v>1.89</v>
      </c>
      <c r="I3" s="1">
        <v>1.93</v>
      </c>
      <c r="K3" s="3"/>
    </row>
    <row r="4" spans="1:32" x14ac:dyDescent="0.25">
      <c r="A4" s="3" t="s">
        <v>3</v>
      </c>
      <c r="B4" s="1">
        <v>1</v>
      </c>
      <c r="C4" s="1">
        <v>1</v>
      </c>
      <c r="D4" s="1">
        <v>1</v>
      </c>
      <c r="E4" s="1">
        <v>1</v>
      </c>
      <c r="F4" s="1">
        <v>1</v>
      </c>
      <c r="G4" s="1">
        <v>1</v>
      </c>
      <c r="H4" s="1">
        <v>1</v>
      </c>
      <c r="I4" s="1">
        <v>1</v>
      </c>
      <c r="K4" s="3" t="s">
        <v>3</v>
      </c>
      <c r="L4">
        <f t="array" ref="L4:S6">MMULT(B4:I6,B24:I31)</f>
        <v>1.4492753623188408</v>
      </c>
      <c r="M4">
        <v>1.5625</v>
      </c>
      <c r="N4">
        <v>0.86956521739130443</v>
      </c>
      <c r="O4">
        <v>0.60240963855421692</v>
      </c>
      <c r="P4">
        <v>1.6666666666666667</v>
      </c>
      <c r="Q4">
        <v>0.5</v>
      </c>
      <c r="R4">
        <v>0.52910052910052918</v>
      </c>
      <c r="S4">
        <v>0.5181347150259068</v>
      </c>
      <c r="T4">
        <f>SUM(M4:S4)</f>
        <v>6.2483767667386241</v>
      </c>
      <c r="V4" s="3" t="s">
        <v>3</v>
      </c>
      <c r="W4">
        <f t="array" ref="W4:AD6">MMULT(L4:S6,L24:S31)</f>
        <v>1.4492753623188408</v>
      </c>
      <c r="X4">
        <v>3.125</v>
      </c>
      <c r="Y4">
        <v>2.608695652173914</v>
      </c>
      <c r="Z4">
        <v>2.4096385542168677</v>
      </c>
      <c r="AA4">
        <v>8.3333333333333339</v>
      </c>
      <c r="AB4">
        <v>3.0000000000000004</v>
      </c>
      <c r="AC4">
        <v>3.7037037037037051</v>
      </c>
      <c r="AD4">
        <v>4.1450777202072544</v>
      </c>
    </row>
    <row r="5" spans="1:32" x14ac:dyDescent="0.25">
      <c r="A5" s="3" t="s">
        <v>4</v>
      </c>
      <c r="B5">
        <v>29</v>
      </c>
      <c r="C5">
        <v>22</v>
      </c>
      <c r="D5">
        <v>31</v>
      </c>
      <c r="E5">
        <v>63</v>
      </c>
      <c r="F5">
        <v>18</v>
      </c>
      <c r="G5">
        <v>46</v>
      </c>
      <c r="H5">
        <v>48</v>
      </c>
      <c r="I5">
        <v>28</v>
      </c>
      <c r="K5" s="3" t="s">
        <v>4</v>
      </c>
      <c r="L5">
        <v>42.028985507246382</v>
      </c>
      <c r="M5">
        <v>34.375</v>
      </c>
      <c r="N5">
        <v>26.956521739130437</v>
      </c>
      <c r="O5">
        <v>37.951807228915669</v>
      </c>
      <c r="P5">
        <v>30</v>
      </c>
      <c r="Q5">
        <v>23</v>
      </c>
      <c r="R5">
        <v>25.396825396825399</v>
      </c>
      <c r="S5">
        <v>14.50777202072539</v>
      </c>
      <c r="T5">
        <f t="shared" ref="T5:T6" si="0">SUM(M5:S5)</f>
        <v>192.18792638559688</v>
      </c>
      <c r="V5" s="3" t="s">
        <v>4</v>
      </c>
      <c r="W5">
        <v>42.028985507246382</v>
      </c>
      <c r="X5">
        <v>79.6875</v>
      </c>
      <c r="Y5">
        <v>71.304347826086968</v>
      </c>
      <c r="Z5">
        <v>87.349397590361463</v>
      </c>
      <c r="AA5">
        <v>271.66666666666669</v>
      </c>
      <c r="AB5">
        <v>104.50000000000001</v>
      </c>
      <c r="AC5">
        <v>135.978835978836</v>
      </c>
      <c r="AD5">
        <v>147.66839378238345</v>
      </c>
    </row>
    <row r="6" spans="1:32" x14ac:dyDescent="0.25">
      <c r="A6" s="3" t="s">
        <v>5</v>
      </c>
      <c r="B6" s="1">
        <v>21</v>
      </c>
      <c r="C6" s="1">
        <v>21</v>
      </c>
      <c r="D6" s="1">
        <v>23</v>
      </c>
      <c r="E6" s="1">
        <v>10</v>
      </c>
      <c r="F6" s="1">
        <v>10.5</v>
      </c>
      <c r="G6" s="1">
        <v>73.099999999999994</v>
      </c>
      <c r="H6" s="1">
        <v>83.9</v>
      </c>
      <c r="I6" s="1">
        <v>170.3</v>
      </c>
      <c r="K6" s="3" t="s">
        <v>5</v>
      </c>
      <c r="L6">
        <v>30.434782608695656</v>
      </c>
      <c r="M6">
        <v>32.8125</v>
      </c>
      <c r="N6">
        <v>20.000000000000004</v>
      </c>
      <c r="O6">
        <v>6.024096385542169</v>
      </c>
      <c r="P6">
        <v>17.5</v>
      </c>
      <c r="Q6">
        <v>36.549999999999997</v>
      </c>
      <c r="R6">
        <v>44.3915343915344</v>
      </c>
      <c r="S6">
        <v>88.238341968911939</v>
      </c>
      <c r="T6">
        <f t="shared" si="0"/>
        <v>245.51647274598849</v>
      </c>
      <c r="V6" s="3" t="s">
        <v>5</v>
      </c>
      <c r="W6">
        <v>30.434782608695656</v>
      </c>
      <c r="X6">
        <v>65.625</v>
      </c>
      <c r="Y6">
        <v>56.521739130434796</v>
      </c>
      <c r="Z6">
        <v>45.180722891566276</v>
      </c>
      <c r="AA6">
        <v>142.5</v>
      </c>
      <c r="AB6">
        <v>79.300000000000011</v>
      </c>
      <c r="AC6">
        <v>128.30687830687833</v>
      </c>
      <c r="AD6">
        <v>213.88601036269438</v>
      </c>
    </row>
    <row r="10" spans="1:32" x14ac:dyDescent="0.25">
      <c r="V10" s="3" t="s">
        <v>3</v>
      </c>
      <c r="X10">
        <f>X4-W4</f>
        <v>1.6757246376811592</v>
      </c>
      <c r="Y10">
        <f t="shared" ref="Y10:AD12" si="1">Y4-X4</f>
        <v>-0.51630434782608603</v>
      </c>
      <c r="Z10">
        <f t="shared" si="1"/>
        <v>-0.19905709795704629</v>
      </c>
      <c r="AA10">
        <f t="shared" si="1"/>
        <v>5.9236947791164667</v>
      </c>
      <c r="AB10">
        <f t="shared" si="1"/>
        <v>-5.3333333333333339</v>
      </c>
      <c r="AC10">
        <f t="shared" si="1"/>
        <v>0.70370370370370461</v>
      </c>
      <c r="AD10">
        <f t="shared" si="1"/>
        <v>0.44137401650354935</v>
      </c>
      <c r="AE10">
        <f>SUM(X10:AD10)</f>
        <v>2.695802357888414</v>
      </c>
      <c r="AF10">
        <f>AE10/T4</f>
        <v>0.43144042981510278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37.658514492753618</v>
      </c>
      <c r="Y11">
        <f t="shared" si="1"/>
        <v>-8.3831521739130324</v>
      </c>
      <c r="Z11">
        <f t="shared" si="1"/>
        <v>16.045049764274495</v>
      </c>
      <c r="AA11">
        <f t="shared" si="1"/>
        <v>184.31726907630522</v>
      </c>
      <c r="AB11">
        <f t="shared" si="1"/>
        <v>-167.16666666666669</v>
      </c>
      <c r="AC11">
        <f t="shared" si="1"/>
        <v>31.478835978835988</v>
      </c>
      <c r="AD11">
        <f t="shared" si="1"/>
        <v>11.689557803547444</v>
      </c>
      <c r="AE11">
        <f t="shared" ref="AE11:AE18" si="2">SUM(X11:AD11)</f>
        <v>105.63940827513706</v>
      </c>
      <c r="AF11">
        <f t="shared" ref="AF11:AF12" si="3">AE11/T5</f>
        <v>0.54966724633464792</v>
      </c>
    </row>
    <row r="12" spans="1:32" x14ac:dyDescent="0.25">
      <c r="A12" s="3">
        <v>1</v>
      </c>
      <c r="B12" s="4">
        <f>B3</f>
        <v>0.69</v>
      </c>
      <c r="C12" s="5">
        <f>-B12</f>
        <v>-0.69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-1.078125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35.190217391304344</v>
      </c>
      <c r="Y12">
        <f t="shared" si="1"/>
        <v>-9.1032608695652044</v>
      </c>
      <c r="Z12">
        <f t="shared" si="1"/>
        <v>-11.341016238868519</v>
      </c>
      <c r="AA12">
        <f t="shared" si="1"/>
        <v>97.319277108433724</v>
      </c>
      <c r="AB12">
        <f t="shared" si="1"/>
        <v>-63.199999999999989</v>
      </c>
      <c r="AC12">
        <f t="shared" si="1"/>
        <v>49.00687830687832</v>
      </c>
      <c r="AD12">
        <f t="shared" si="1"/>
        <v>85.579132055816046</v>
      </c>
      <c r="AE12">
        <f t="shared" si="2"/>
        <v>183.45122775399872</v>
      </c>
      <c r="AF12">
        <f t="shared" si="3"/>
        <v>0.74720537364430728</v>
      </c>
    </row>
    <row r="13" spans="1:32" x14ac:dyDescent="0.25">
      <c r="A13" s="3">
        <v>2</v>
      </c>
      <c r="B13">
        <v>0</v>
      </c>
      <c r="C13" s="4">
        <f>C3</f>
        <v>0.64</v>
      </c>
      <c r="D13" s="5">
        <f>-C13</f>
        <v>-0.64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-0.5565217391304349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1.1499999999999999</v>
      </c>
      <c r="E14" s="5">
        <f>-D14</f>
        <v>-1.1499999999999999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-0.69277108433734935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1.66</v>
      </c>
      <c r="F15" s="5">
        <f>-E15</f>
        <v>-1.66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-2.7666666666666666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0.6</v>
      </c>
      <c r="G16" s="5">
        <f>-F16</f>
        <v>-0.6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-0.3</v>
      </c>
      <c r="R16">
        <v>0</v>
      </c>
      <c r="S16">
        <v>0</v>
      </c>
      <c r="V16" s="3" t="s">
        <v>3</v>
      </c>
      <c r="X16">
        <f t="shared" ref="X16:AD18" si="4">M4-X10</f>
        <v>-0.1132246376811592</v>
      </c>
      <c r="Y16">
        <f t="shared" si="4"/>
        <v>1.3858695652173905</v>
      </c>
      <c r="Z16">
        <f t="shared" si="4"/>
        <v>0.80146673651126321</v>
      </c>
      <c r="AA16">
        <f t="shared" si="4"/>
        <v>-4.2570281124497997</v>
      </c>
      <c r="AB16">
        <f t="shared" si="4"/>
        <v>5.8333333333333339</v>
      </c>
      <c r="AC16">
        <f t="shared" si="4"/>
        <v>-0.17460317460317543</v>
      </c>
      <c r="AD16">
        <f t="shared" si="4"/>
        <v>7.6760698522357451E-2</v>
      </c>
      <c r="AE16">
        <f t="shared" si="2"/>
        <v>3.5525744088502109</v>
      </c>
      <c r="AF16">
        <f>AE16/T4</f>
        <v>0.56855957018489733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2</v>
      </c>
      <c r="H17" s="5">
        <f>-G17</f>
        <v>-2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-1.0582010582010584</v>
      </c>
      <c r="S17">
        <v>0</v>
      </c>
      <c r="V17" s="3" t="s">
        <v>4</v>
      </c>
      <c r="X17">
        <f t="shared" si="4"/>
        <v>-3.2835144927536177</v>
      </c>
      <c r="Y17">
        <f t="shared" si="4"/>
        <v>35.33967391304347</v>
      </c>
      <c r="Z17">
        <f t="shared" si="4"/>
        <v>21.906757464641174</v>
      </c>
      <c r="AA17">
        <f t="shared" si="4"/>
        <v>-154.31726907630522</v>
      </c>
      <c r="AB17">
        <f t="shared" si="4"/>
        <v>190.16666666666669</v>
      </c>
      <c r="AC17">
        <f t="shared" si="4"/>
        <v>-6.0820105820105894</v>
      </c>
      <c r="AD17">
        <f t="shared" si="4"/>
        <v>2.8182142171779461</v>
      </c>
      <c r="AE17">
        <f t="shared" si="2"/>
        <v>86.548518110459838</v>
      </c>
      <c r="AF17">
        <f t="shared" ref="AF17:AF18" si="5">AE17/T5</f>
        <v>0.45033275366535219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1.89</v>
      </c>
      <c r="I18" s="5">
        <f>-H18</f>
        <v>-1.89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-0.97927461139896377</v>
      </c>
      <c r="V18" s="3" t="s">
        <v>5</v>
      </c>
      <c r="X18">
        <f t="shared" si="4"/>
        <v>-2.3777173913043441</v>
      </c>
      <c r="Y18">
        <f t="shared" si="4"/>
        <v>29.103260869565208</v>
      </c>
      <c r="Z18">
        <f t="shared" si="4"/>
        <v>17.365112624410688</v>
      </c>
      <c r="AA18">
        <f t="shared" si="4"/>
        <v>-79.819277108433724</v>
      </c>
      <c r="AB18">
        <f t="shared" si="4"/>
        <v>99.749999999999986</v>
      </c>
      <c r="AC18">
        <f t="shared" si="4"/>
        <v>-4.6153439153439209</v>
      </c>
      <c r="AD18">
        <f t="shared" si="4"/>
        <v>2.6592099130958928</v>
      </c>
      <c r="AE18">
        <f t="shared" si="2"/>
        <v>62.065244991989779</v>
      </c>
      <c r="AF18">
        <f t="shared" si="5"/>
        <v>0.25279462635569272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1.93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1.4492753623188408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1.078125</v>
      </c>
      <c r="N24">
        <v>0.60000000000000009</v>
      </c>
      <c r="O24">
        <v>0.4156626506024097</v>
      </c>
      <c r="P24">
        <v>1.1500000000000001</v>
      </c>
      <c r="Q24">
        <v>0.34500000000000008</v>
      </c>
      <c r="R24">
        <v>0.36507936507936517</v>
      </c>
      <c r="S24">
        <v>0.35751295336787581</v>
      </c>
    </row>
    <row r="25" spans="1:32" x14ac:dyDescent="0.25">
      <c r="A25">
        <v>2</v>
      </c>
      <c r="B25">
        <v>0</v>
      </c>
      <c r="C25">
        <f>1/C3</f>
        <v>1.5625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0.5565217391304349</v>
      </c>
      <c r="O25">
        <v>0.38554216867469887</v>
      </c>
      <c r="P25">
        <v>1.0666666666666669</v>
      </c>
      <c r="Q25">
        <v>0.32000000000000006</v>
      </c>
      <c r="R25">
        <v>0.33862433862433872</v>
      </c>
      <c r="S25">
        <v>0.33160621761658043</v>
      </c>
    </row>
    <row r="26" spans="1:32" x14ac:dyDescent="0.25">
      <c r="A26">
        <v>3</v>
      </c>
      <c r="B26">
        <v>0</v>
      </c>
      <c r="C26">
        <v>0</v>
      </c>
      <c r="D26">
        <f>1/D3</f>
        <v>0.86956521739130443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0.69277108433734935</v>
      </c>
      <c r="P26">
        <v>1.9166666666666665</v>
      </c>
      <c r="Q26">
        <v>0.57499999999999996</v>
      </c>
      <c r="R26">
        <v>0.60846560846560849</v>
      </c>
      <c r="S26">
        <v>0.59585492227979286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0.60240963855421692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2.7666666666666666</v>
      </c>
      <c r="Q27">
        <v>0.83</v>
      </c>
      <c r="R27">
        <v>0.87830687830687837</v>
      </c>
      <c r="S27">
        <v>0.86010362694300535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1.6666666666666667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0.3</v>
      </c>
      <c r="R28">
        <v>0.3174603174603175</v>
      </c>
      <c r="S28">
        <v>0.31088082901554409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0.5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1.0582010582010584</v>
      </c>
      <c r="S29">
        <v>1.0362694300518136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0.52910052910052918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0.97927461139896377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0.5181347150259068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36C89-FD2C-4543-BF24-EB7C685FAE5B}">
  <sheetPr codeName="Planilha8"/>
  <dimension ref="A1:AF31"/>
  <sheetViews>
    <sheetView workbookViewId="0">
      <selection activeCell="AF10" sqref="AF10:AF12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36</v>
      </c>
      <c r="C2">
        <v>36</v>
      </c>
      <c r="D2">
        <v>36</v>
      </c>
      <c r="E2">
        <v>36</v>
      </c>
      <c r="F2">
        <v>36</v>
      </c>
      <c r="G2">
        <v>36</v>
      </c>
      <c r="H2">
        <v>36</v>
      </c>
      <c r="I2">
        <v>36</v>
      </c>
    </row>
    <row r="3" spans="1:32" x14ac:dyDescent="0.25">
      <c r="A3" s="3" t="s">
        <v>2</v>
      </c>
      <c r="B3" s="1">
        <v>2.0699999999999998</v>
      </c>
      <c r="C3" s="1">
        <v>3.08</v>
      </c>
      <c r="D3" s="1">
        <v>2.94</v>
      </c>
      <c r="E3" s="1">
        <v>4.83</v>
      </c>
      <c r="F3" s="1">
        <v>4.83</v>
      </c>
      <c r="G3" s="1">
        <v>4.83</v>
      </c>
      <c r="H3" s="1">
        <v>3.82</v>
      </c>
      <c r="I3" s="1">
        <v>7.64</v>
      </c>
      <c r="K3" s="3"/>
    </row>
    <row r="4" spans="1:32" x14ac:dyDescent="0.25">
      <c r="A4" s="3" t="s">
        <v>3</v>
      </c>
      <c r="B4" s="1">
        <v>1.1000000000000001</v>
      </c>
      <c r="C4" s="1">
        <v>1.1000000000000001</v>
      </c>
      <c r="D4" s="1">
        <v>1.1000000000000001</v>
      </c>
      <c r="E4" s="1">
        <v>2.1</v>
      </c>
      <c r="F4" s="1">
        <v>2.1</v>
      </c>
      <c r="G4" s="1">
        <v>2.1</v>
      </c>
      <c r="H4" s="1">
        <v>2.1</v>
      </c>
      <c r="I4" s="1">
        <v>2.1</v>
      </c>
      <c r="K4" s="3" t="s">
        <v>3</v>
      </c>
      <c r="L4">
        <f t="array" ref="L4:S6">MMULT(B4:I6,B24:I31)</f>
        <v>0.53140096618357491</v>
      </c>
      <c r="M4">
        <v>0.35714285714285715</v>
      </c>
      <c r="N4">
        <v>0.37414965986394561</v>
      </c>
      <c r="O4">
        <v>0.43478260869565216</v>
      </c>
      <c r="P4">
        <v>0.43478260869565216</v>
      </c>
      <c r="Q4">
        <v>0.43478260869565216</v>
      </c>
      <c r="R4">
        <v>0.54973821989528793</v>
      </c>
      <c r="S4">
        <v>0.27486910994764396</v>
      </c>
      <c r="T4">
        <f>SUM(M4:S4)</f>
        <v>2.860247672936691</v>
      </c>
      <c r="V4" s="3" t="s">
        <v>3</v>
      </c>
      <c r="W4">
        <f t="array" ref="W4:AD6">MMULT(L4:S6,L24:S31)</f>
        <v>0.53140096618357491</v>
      </c>
      <c r="X4">
        <v>0.7142857142857143</v>
      </c>
      <c r="Y4">
        <v>1.1224489795918369</v>
      </c>
      <c r="Z4">
        <v>1.1180124223602483</v>
      </c>
      <c r="AA4">
        <v>1.5527950310559004</v>
      </c>
      <c r="AB4">
        <v>1.9875776397515525</v>
      </c>
      <c r="AC4">
        <v>3.0628272251308903</v>
      </c>
      <c r="AD4">
        <v>1.8062827225130891</v>
      </c>
    </row>
    <row r="5" spans="1:32" x14ac:dyDescent="0.25">
      <c r="A5" s="3" t="s">
        <v>4</v>
      </c>
      <c r="B5">
        <v>101</v>
      </c>
      <c r="C5">
        <v>79</v>
      </c>
      <c r="D5">
        <v>69</v>
      </c>
      <c r="E5">
        <v>104</v>
      </c>
      <c r="F5">
        <v>120</v>
      </c>
      <c r="G5">
        <v>92</v>
      </c>
      <c r="H5">
        <v>89</v>
      </c>
      <c r="I5">
        <v>86</v>
      </c>
      <c r="K5" s="3" t="s">
        <v>4</v>
      </c>
      <c r="L5">
        <v>48.792270531400973</v>
      </c>
      <c r="M5">
        <v>25.649350649350648</v>
      </c>
      <c r="N5">
        <v>23.469387755102041</v>
      </c>
      <c r="O5">
        <v>21.532091097308488</v>
      </c>
      <c r="P5">
        <v>24.844720496894407</v>
      </c>
      <c r="Q5">
        <v>19.047619047619047</v>
      </c>
      <c r="R5">
        <v>23.298429319371728</v>
      </c>
      <c r="S5">
        <v>11.256544502617801</v>
      </c>
      <c r="T5">
        <f t="shared" ref="T5:T6" si="0">SUM(M5:S5)</f>
        <v>149.09814286826415</v>
      </c>
      <c r="V5" s="3" t="s">
        <v>4</v>
      </c>
      <c r="W5">
        <v>48.792270531400973</v>
      </c>
      <c r="X5">
        <v>58.441558441558442</v>
      </c>
      <c r="Y5">
        <v>84.693877551020421</v>
      </c>
      <c r="Z5">
        <v>73.084886128364388</v>
      </c>
      <c r="AA5">
        <v>97.929606625258799</v>
      </c>
      <c r="AB5">
        <v>116.97722567287785</v>
      </c>
      <c r="AC5">
        <v>171.20418848167543</v>
      </c>
      <c r="AD5">
        <v>96.858638743455515</v>
      </c>
    </row>
    <row r="6" spans="1:32" x14ac:dyDescent="0.25">
      <c r="A6" s="3" t="s">
        <v>5</v>
      </c>
      <c r="B6" s="1">
        <v>125.5</v>
      </c>
      <c r="C6" s="1">
        <v>102.4</v>
      </c>
      <c r="D6" s="1">
        <v>67</v>
      </c>
      <c r="E6" s="1">
        <v>165</v>
      </c>
      <c r="F6" s="1">
        <v>133.5</v>
      </c>
      <c r="G6" s="1">
        <v>118</v>
      </c>
      <c r="H6" s="1">
        <v>138.30000000000001</v>
      </c>
      <c r="I6" s="1">
        <v>204.4</v>
      </c>
      <c r="K6" s="3" t="s">
        <v>5</v>
      </c>
      <c r="L6">
        <v>60.628019323671502</v>
      </c>
      <c r="M6">
        <v>33.246753246753251</v>
      </c>
      <c r="N6">
        <v>22.789115646258502</v>
      </c>
      <c r="O6">
        <v>34.161490683229808</v>
      </c>
      <c r="P6">
        <v>27.63975155279503</v>
      </c>
      <c r="Q6">
        <v>24.430641821946168</v>
      </c>
      <c r="R6">
        <v>36.204188481675395</v>
      </c>
      <c r="S6">
        <v>26.753926701570681</v>
      </c>
      <c r="T6">
        <f t="shared" si="0"/>
        <v>205.22586813422885</v>
      </c>
      <c r="V6" s="3" t="s">
        <v>5</v>
      </c>
      <c r="W6">
        <v>60.628019323671502</v>
      </c>
      <c r="X6">
        <v>73.993506493506501</v>
      </c>
      <c r="Y6">
        <v>100.30612244897958</v>
      </c>
      <c r="Z6">
        <v>95.217391304347814</v>
      </c>
      <c r="AA6">
        <v>122.85714285714285</v>
      </c>
      <c r="AB6">
        <v>147.28778467908901</v>
      </c>
      <c r="AC6">
        <v>222.43455497382203</v>
      </c>
      <c r="AD6">
        <v>137.97120418848169</v>
      </c>
    </row>
    <row r="10" spans="1:32" x14ac:dyDescent="0.25">
      <c r="V10" s="3" t="s">
        <v>3</v>
      </c>
      <c r="X10">
        <f>X4-W4</f>
        <v>0.18288474810213939</v>
      </c>
      <c r="Y10">
        <f t="shared" ref="Y10:AD12" si="1">Y4-X4</f>
        <v>0.40816326530612257</v>
      </c>
      <c r="Z10">
        <f t="shared" si="1"/>
        <v>-4.4365572315885338E-3</v>
      </c>
      <c r="AA10">
        <f t="shared" si="1"/>
        <v>0.43478260869565211</v>
      </c>
      <c r="AB10">
        <f t="shared" si="1"/>
        <v>0.43478260869565211</v>
      </c>
      <c r="AC10">
        <f t="shared" si="1"/>
        <v>1.0752495853793378</v>
      </c>
      <c r="AD10">
        <f t="shared" si="1"/>
        <v>-1.2565445026178013</v>
      </c>
      <c r="AE10">
        <f>SUM(X10:AD10)</f>
        <v>1.2748817563295145</v>
      </c>
      <c r="AF10">
        <f>AE10/T4</f>
        <v>0.44572425262059917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9.6492879101574687</v>
      </c>
      <c r="Y11">
        <f t="shared" si="1"/>
        <v>26.252319109461979</v>
      </c>
      <c r="Z11">
        <f t="shared" si="1"/>
        <v>-11.608991422656032</v>
      </c>
      <c r="AA11">
        <f t="shared" si="1"/>
        <v>24.844720496894411</v>
      </c>
      <c r="AB11">
        <f t="shared" si="1"/>
        <v>19.047619047619051</v>
      </c>
      <c r="AC11">
        <f t="shared" si="1"/>
        <v>54.22696280879758</v>
      </c>
      <c r="AD11">
        <f t="shared" si="1"/>
        <v>-74.345549738219916</v>
      </c>
      <c r="AE11">
        <f t="shared" ref="AE11:AE18" si="2">SUM(X11:AD11)</f>
        <v>48.066368212054542</v>
      </c>
      <c r="AF11">
        <f t="shared" ref="AF11:AF12" si="3">AE11/T5</f>
        <v>0.32238073048652016</v>
      </c>
    </row>
    <row r="12" spans="1:32" x14ac:dyDescent="0.25">
      <c r="A12" s="3">
        <v>1</v>
      </c>
      <c r="B12" s="4">
        <f>B3</f>
        <v>2.0699999999999998</v>
      </c>
      <c r="C12" s="5">
        <f>-B12</f>
        <v>-2.0699999999999998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-0.67207792207792205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13.365487169834999</v>
      </c>
      <c r="Y12">
        <f t="shared" si="1"/>
        <v>26.312615955473078</v>
      </c>
      <c r="Z12">
        <f t="shared" si="1"/>
        <v>-5.0887311446317653</v>
      </c>
      <c r="AA12">
        <f t="shared" si="1"/>
        <v>27.639751552795033</v>
      </c>
      <c r="AB12">
        <f t="shared" si="1"/>
        <v>24.430641821946168</v>
      </c>
      <c r="AC12">
        <f t="shared" si="1"/>
        <v>75.146770294733017</v>
      </c>
      <c r="AD12">
        <f t="shared" si="1"/>
        <v>-84.463350785340339</v>
      </c>
      <c r="AE12">
        <f t="shared" si="2"/>
        <v>77.343184864810183</v>
      </c>
      <c r="AF12">
        <f t="shared" si="3"/>
        <v>0.37686859638095693</v>
      </c>
    </row>
    <row r="13" spans="1:32" x14ac:dyDescent="0.25">
      <c r="A13" s="3">
        <v>2</v>
      </c>
      <c r="B13">
        <v>0</v>
      </c>
      <c r="C13" s="4">
        <f>C3</f>
        <v>3.08</v>
      </c>
      <c r="D13" s="5">
        <f>-C13</f>
        <v>-3.08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-1.0476190476190477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2.94</v>
      </c>
      <c r="E14" s="5">
        <f>-D14</f>
        <v>-2.94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-0.60869565217391297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4.83</v>
      </c>
      <c r="F15" s="5">
        <f>-E15</f>
        <v>-4.83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0.99999999999999989</v>
      </c>
      <c r="P15">
        <v>-0.99999999999999989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4.83</v>
      </c>
      <c r="G16" s="5">
        <f>-F16</f>
        <v>-4.83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0.99999999999999989</v>
      </c>
      <c r="Q16">
        <v>-0.99999999999999989</v>
      </c>
      <c r="R16">
        <v>0</v>
      </c>
      <c r="S16">
        <v>0</v>
      </c>
      <c r="V16" s="3" t="s">
        <v>3</v>
      </c>
      <c r="X16">
        <f t="shared" ref="X16:AD18" si="4">M4-X10</f>
        <v>0.17425810904071776</v>
      </c>
      <c r="Y16">
        <f t="shared" si="4"/>
        <v>-3.4013605442176964E-2</v>
      </c>
      <c r="Z16">
        <f t="shared" si="4"/>
        <v>0.4392191659272407</v>
      </c>
      <c r="AA16">
        <f t="shared" si="4"/>
        <v>0</v>
      </c>
      <c r="AB16">
        <f t="shared" si="4"/>
        <v>0</v>
      </c>
      <c r="AC16">
        <f t="shared" si="4"/>
        <v>-0.52551136548404986</v>
      </c>
      <c r="AD16">
        <f t="shared" si="4"/>
        <v>1.5314136125654452</v>
      </c>
      <c r="AE16">
        <f t="shared" si="2"/>
        <v>1.5853659166071767</v>
      </c>
      <c r="AF16">
        <f>AE16/T4</f>
        <v>0.55427574737940088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4.83</v>
      </c>
      <c r="H17" s="5">
        <f>-G17</f>
        <v>-4.83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0.99999999999999989</v>
      </c>
      <c r="R17">
        <v>-1.2643979057591623</v>
      </c>
      <c r="S17">
        <v>0</v>
      </c>
      <c r="V17" s="3" t="s">
        <v>4</v>
      </c>
      <c r="X17">
        <f t="shared" si="4"/>
        <v>16.000062739193179</v>
      </c>
      <c r="Y17">
        <f t="shared" si="4"/>
        <v>-2.7829313543599383</v>
      </c>
      <c r="Z17">
        <f t="shared" si="4"/>
        <v>33.14108251996452</v>
      </c>
      <c r="AA17">
        <f t="shared" si="4"/>
        <v>0</v>
      </c>
      <c r="AB17">
        <f t="shared" si="4"/>
        <v>0</v>
      </c>
      <c r="AC17">
        <f t="shared" si="4"/>
        <v>-30.928533489425853</v>
      </c>
      <c r="AD17">
        <f t="shared" si="4"/>
        <v>85.602094240837715</v>
      </c>
      <c r="AE17">
        <f t="shared" si="2"/>
        <v>101.03177465620962</v>
      </c>
      <c r="AF17">
        <f t="shared" ref="AF17:AF18" si="5">AE17/T5</f>
        <v>0.67761926951347995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3.82</v>
      </c>
      <c r="I18" s="5">
        <f>-H18</f>
        <v>-3.82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-0.5</v>
      </c>
      <c r="V18" s="3" t="s">
        <v>5</v>
      </c>
      <c r="X18">
        <f t="shared" si="4"/>
        <v>19.881266076918251</v>
      </c>
      <c r="Y18">
        <f t="shared" si="4"/>
        <v>-3.523500309214576</v>
      </c>
      <c r="Z18">
        <f t="shared" si="4"/>
        <v>39.250221827861573</v>
      </c>
      <c r="AA18">
        <f t="shared" si="4"/>
        <v>0</v>
      </c>
      <c r="AB18">
        <f t="shared" si="4"/>
        <v>0</v>
      </c>
      <c r="AC18">
        <f t="shared" si="4"/>
        <v>-38.942581813057622</v>
      </c>
      <c r="AD18">
        <f t="shared" si="4"/>
        <v>111.21727748691102</v>
      </c>
      <c r="AE18">
        <f t="shared" si="2"/>
        <v>127.88268326941864</v>
      </c>
      <c r="AF18">
        <f t="shared" si="5"/>
        <v>0.62313140361904296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7.64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0.48309178743961356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0.67207792207792205</v>
      </c>
      <c r="N24">
        <v>0.70408163265306123</v>
      </c>
      <c r="O24">
        <v>0.42857142857142849</v>
      </c>
      <c r="P24">
        <v>0.42857142857142849</v>
      </c>
      <c r="Q24">
        <v>0.42857142857142849</v>
      </c>
      <c r="R24">
        <v>0.54188481675392686</v>
      </c>
      <c r="S24">
        <v>0.27094240837696343</v>
      </c>
    </row>
    <row r="25" spans="1:32" x14ac:dyDescent="0.25">
      <c r="A25">
        <v>2</v>
      </c>
      <c r="B25">
        <v>0</v>
      </c>
      <c r="C25">
        <f>1/C3</f>
        <v>0.32467532467532467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1.0476190476190477</v>
      </c>
      <c r="O25">
        <v>0.6376811594202898</v>
      </c>
      <c r="P25">
        <v>0.6376811594202898</v>
      </c>
      <c r="Q25">
        <v>0.6376811594202898</v>
      </c>
      <c r="R25">
        <v>0.80628272251308919</v>
      </c>
      <c r="S25">
        <v>0.40314136125654459</v>
      </c>
    </row>
    <row r="26" spans="1:32" x14ac:dyDescent="0.25">
      <c r="A26">
        <v>3</v>
      </c>
      <c r="B26">
        <v>0</v>
      </c>
      <c r="C26">
        <v>0</v>
      </c>
      <c r="D26">
        <f>1/D3</f>
        <v>0.3401360544217687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0.60869565217391297</v>
      </c>
      <c r="P26">
        <v>0.60869565217391297</v>
      </c>
      <c r="Q26">
        <v>0.60869565217391297</v>
      </c>
      <c r="R26">
        <v>0.76963350785340323</v>
      </c>
      <c r="S26">
        <v>0.38481675392670162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0.20703933747412007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</v>
      </c>
      <c r="Q27">
        <v>1</v>
      </c>
      <c r="R27">
        <v>1.2643979057591626</v>
      </c>
      <c r="S27">
        <v>0.63219895287958128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0.20703933747412007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</v>
      </c>
      <c r="R28">
        <v>1.2643979057591626</v>
      </c>
      <c r="S28">
        <v>0.63219895287958128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0.20703933747412007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1.2643979057591626</v>
      </c>
      <c r="S29">
        <v>0.63219895287958128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0.26178010471204188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0.5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0.13089005235602094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9C9A8-8256-4332-8914-0C34C432BFBE}">
  <sheetPr codeName="Planilha9"/>
  <dimension ref="A1:AF31"/>
  <sheetViews>
    <sheetView workbookViewId="0">
      <selection activeCell="AF10" sqref="AF10:AF12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35</v>
      </c>
      <c r="C2">
        <v>35</v>
      </c>
      <c r="D2">
        <v>35</v>
      </c>
      <c r="E2">
        <v>35</v>
      </c>
      <c r="F2">
        <v>35</v>
      </c>
      <c r="G2">
        <v>35</v>
      </c>
      <c r="H2">
        <v>35</v>
      </c>
      <c r="I2">
        <v>35</v>
      </c>
    </row>
    <row r="3" spans="1:32" x14ac:dyDescent="0.25">
      <c r="A3" s="3" t="s">
        <v>2</v>
      </c>
      <c r="B3" s="1">
        <v>12.65</v>
      </c>
      <c r="C3" s="1">
        <v>7.54</v>
      </c>
      <c r="D3" s="1">
        <v>6.95</v>
      </c>
      <c r="E3" s="1">
        <v>6.49</v>
      </c>
      <c r="F3" s="1">
        <v>5.61</v>
      </c>
      <c r="G3" s="1">
        <v>7.77</v>
      </c>
      <c r="H3" s="1">
        <v>8.91</v>
      </c>
      <c r="I3" s="1">
        <v>10.72</v>
      </c>
      <c r="K3" s="3"/>
    </row>
    <row r="4" spans="1:32" x14ac:dyDescent="0.25">
      <c r="A4" s="3" t="s">
        <v>3</v>
      </c>
      <c r="B4" s="1">
        <v>3</v>
      </c>
      <c r="C4" s="1">
        <v>2</v>
      </c>
      <c r="D4" s="1">
        <v>2</v>
      </c>
      <c r="E4" s="1">
        <v>2</v>
      </c>
      <c r="F4" s="1">
        <v>2</v>
      </c>
      <c r="G4" s="1">
        <v>2.4</v>
      </c>
      <c r="H4" s="1">
        <v>2.4</v>
      </c>
      <c r="I4" s="1">
        <v>2.4</v>
      </c>
      <c r="K4" s="3" t="s">
        <v>3</v>
      </c>
      <c r="L4">
        <f t="array" ref="L4:S6">MMULT(B4:I6,B24:I31)</f>
        <v>0.23715415019762848</v>
      </c>
      <c r="M4">
        <v>0.26525198938992045</v>
      </c>
      <c r="N4">
        <v>0.28776978417266186</v>
      </c>
      <c r="O4">
        <v>0.3081664098613251</v>
      </c>
      <c r="P4">
        <v>0.35650623885918004</v>
      </c>
      <c r="Q4">
        <v>0.30888030888030887</v>
      </c>
      <c r="R4">
        <v>0.26936026936026936</v>
      </c>
      <c r="S4">
        <v>0.22388059701492535</v>
      </c>
      <c r="T4">
        <f>SUM(M4:S4)</f>
        <v>2.019815597538591</v>
      </c>
      <c r="V4" s="3" t="s">
        <v>3</v>
      </c>
      <c r="W4">
        <f t="array" ref="W4:AD6">MMULT(L4:S6,L24:S31)</f>
        <v>0.23715415019762848</v>
      </c>
      <c r="X4">
        <v>0.66312997347480118</v>
      </c>
      <c r="Y4">
        <v>1.0071942446043167</v>
      </c>
      <c r="Z4">
        <v>1.3867488443759628</v>
      </c>
      <c r="AA4">
        <v>1.9607843137254901</v>
      </c>
      <c r="AB4">
        <v>1.7245817245817248</v>
      </c>
      <c r="AC4">
        <v>1.773288439955107</v>
      </c>
      <c r="AD4">
        <v>1.6977611940298507</v>
      </c>
    </row>
    <row r="5" spans="1:32" x14ac:dyDescent="0.25">
      <c r="A5" s="3" t="s">
        <v>4</v>
      </c>
      <c r="B5">
        <v>191</v>
      </c>
      <c r="C5">
        <v>89</v>
      </c>
      <c r="D5">
        <v>122</v>
      </c>
      <c r="E5">
        <v>121</v>
      </c>
      <c r="F5">
        <v>135</v>
      </c>
      <c r="G5">
        <v>152</v>
      </c>
      <c r="H5">
        <v>146</v>
      </c>
      <c r="I5">
        <v>136</v>
      </c>
      <c r="K5" s="3" t="s">
        <v>4</v>
      </c>
      <c r="L5">
        <v>15.098814229249012</v>
      </c>
      <c r="M5">
        <v>11.80371352785146</v>
      </c>
      <c r="N5">
        <v>17.553956834532372</v>
      </c>
      <c r="O5">
        <v>18.64406779661017</v>
      </c>
      <c r="P5">
        <v>24.064171122994651</v>
      </c>
      <c r="Q5">
        <v>19.562419562419564</v>
      </c>
      <c r="R5">
        <v>16.386083052749719</v>
      </c>
      <c r="S5">
        <v>12.686567164179102</v>
      </c>
      <c r="T5">
        <f t="shared" ref="T5:T6" si="0">SUM(M5:S5)</f>
        <v>120.70097906133705</v>
      </c>
      <c r="V5" s="3" t="s">
        <v>4</v>
      </c>
      <c r="W5">
        <v>15.098814229249012</v>
      </c>
      <c r="X5">
        <v>37.135278514588862</v>
      </c>
      <c r="Y5">
        <v>57.841726618705039</v>
      </c>
      <c r="Z5">
        <v>80.585516178736512</v>
      </c>
      <c r="AA5">
        <v>117.29055258467022</v>
      </c>
      <c r="AB5">
        <v>104.24710424710426</v>
      </c>
      <c r="AC5">
        <v>107.29517396184062</v>
      </c>
      <c r="AD5">
        <v>101.86567164179104</v>
      </c>
    </row>
    <row r="6" spans="1:32" x14ac:dyDescent="0.25">
      <c r="A6" s="3" t="s">
        <v>5</v>
      </c>
      <c r="B6" s="1">
        <v>306.5</v>
      </c>
      <c r="C6" s="1">
        <v>157.5</v>
      </c>
      <c r="D6" s="1">
        <v>105</v>
      </c>
      <c r="E6" s="1">
        <v>111</v>
      </c>
      <c r="F6" s="1">
        <v>261</v>
      </c>
      <c r="G6" s="1">
        <v>256</v>
      </c>
      <c r="H6" s="1">
        <v>224.9</v>
      </c>
      <c r="I6" s="1">
        <v>216.3</v>
      </c>
      <c r="K6" s="3" t="s">
        <v>5</v>
      </c>
      <c r="L6">
        <v>24.229249011857707</v>
      </c>
      <c r="M6">
        <v>20.888594164456237</v>
      </c>
      <c r="N6">
        <v>15.107913669064747</v>
      </c>
      <c r="O6">
        <v>17.103235747303543</v>
      </c>
      <c r="P6">
        <v>46.524064171122994</v>
      </c>
      <c r="Q6">
        <v>32.947232947232948</v>
      </c>
      <c r="R6">
        <v>25.241301907968577</v>
      </c>
      <c r="S6">
        <v>20.177238805970148</v>
      </c>
      <c r="T6">
        <f t="shared" si="0"/>
        <v>177.9895814131192</v>
      </c>
      <c r="V6" s="3" t="s">
        <v>5</v>
      </c>
      <c r="W6">
        <v>24.229249011857707</v>
      </c>
      <c r="X6">
        <v>61.538461538461547</v>
      </c>
      <c r="Y6">
        <v>81.870503597122308</v>
      </c>
      <c r="Z6">
        <v>104.77657935285053</v>
      </c>
      <c r="AA6">
        <v>167.73618538324422</v>
      </c>
      <c r="AB6">
        <v>154.05405405405406</v>
      </c>
      <c r="AC6">
        <v>159.58473625140294</v>
      </c>
      <c r="AD6">
        <v>152.81716417910445</v>
      </c>
    </row>
    <row r="10" spans="1:32" x14ac:dyDescent="0.25">
      <c r="V10" s="3" t="s">
        <v>3</v>
      </c>
      <c r="X10">
        <f>X4-W4</f>
        <v>0.4259758232771727</v>
      </c>
      <c r="Y10">
        <f t="shared" ref="Y10:AD12" si="1">Y4-X4</f>
        <v>0.34406427112951554</v>
      </c>
      <c r="Z10">
        <f t="shared" si="1"/>
        <v>0.37955459977164607</v>
      </c>
      <c r="AA10">
        <f t="shared" si="1"/>
        <v>0.57403546934952732</v>
      </c>
      <c r="AB10">
        <f t="shared" si="1"/>
        <v>-0.23620258914376535</v>
      </c>
      <c r="AC10">
        <f t="shared" si="1"/>
        <v>4.8706715373382226E-2</v>
      </c>
      <c r="AD10">
        <f t="shared" si="1"/>
        <v>-7.5527245925256281E-2</v>
      </c>
      <c r="AE10">
        <f>SUM(X10:AD10)</f>
        <v>1.4606070438322223</v>
      </c>
      <c r="AF10">
        <f>AE10/T4</f>
        <v>0.72313880812296072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22.03646428533985</v>
      </c>
      <c r="Y11">
        <f t="shared" si="1"/>
        <v>20.706448104116177</v>
      </c>
      <c r="Z11">
        <f t="shared" si="1"/>
        <v>22.743789560031473</v>
      </c>
      <c r="AA11">
        <f t="shared" si="1"/>
        <v>36.705036405933711</v>
      </c>
      <c r="AB11">
        <f t="shared" si="1"/>
        <v>-13.043448337565962</v>
      </c>
      <c r="AC11">
        <f t="shared" si="1"/>
        <v>3.0480697147363571</v>
      </c>
      <c r="AD11">
        <f t="shared" si="1"/>
        <v>-5.4295023200495791</v>
      </c>
      <c r="AE11">
        <f t="shared" ref="AE11:AE18" si="2">SUM(X11:AD11)</f>
        <v>86.766857412542024</v>
      </c>
      <c r="AF11">
        <f t="shared" ref="AF11:AF12" si="3">AE11/T5</f>
        <v>0.71885794205902342</v>
      </c>
    </row>
    <row r="12" spans="1:32" x14ac:dyDescent="0.25">
      <c r="A12" s="3">
        <v>1</v>
      </c>
      <c r="B12" s="4">
        <f>B3</f>
        <v>12.65</v>
      </c>
      <c r="C12" s="5">
        <f>-B12</f>
        <v>-12.65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-1.6777188328912469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37.309212526603844</v>
      </c>
      <c r="Y12">
        <f t="shared" si="1"/>
        <v>20.332042058660761</v>
      </c>
      <c r="Z12">
        <f t="shared" si="1"/>
        <v>22.906075755728224</v>
      </c>
      <c r="AA12">
        <f t="shared" si="1"/>
        <v>62.959606030393687</v>
      </c>
      <c r="AB12">
        <f t="shared" si="1"/>
        <v>-13.682131329190156</v>
      </c>
      <c r="AC12">
        <f t="shared" si="1"/>
        <v>5.5306821973488809</v>
      </c>
      <c r="AD12">
        <f t="shared" si="1"/>
        <v>-6.767572072298492</v>
      </c>
      <c r="AE12">
        <f t="shared" si="2"/>
        <v>128.58791516724676</v>
      </c>
      <c r="AF12">
        <f t="shared" si="3"/>
        <v>0.72244630357768147</v>
      </c>
    </row>
    <row r="13" spans="1:32" x14ac:dyDescent="0.25">
      <c r="A13" s="3">
        <v>2</v>
      </c>
      <c r="B13">
        <v>0</v>
      </c>
      <c r="C13" s="4">
        <f>C3</f>
        <v>7.54</v>
      </c>
      <c r="D13" s="5">
        <f>-C13</f>
        <v>-7.54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-1.0848920863309353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6.95</v>
      </c>
      <c r="E14" s="5">
        <f>-D14</f>
        <v>-6.95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-1.0708782742681047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6.49</v>
      </c>
      <c r="F15" s="5">
        <f>-E15</f>
        <v>-6.49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-1.1568627450980393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5.61</v>
      </c>
      <c r="G16" s="5">
        <f>-F16</f>
        <v>-5.61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-0.72200772200772201</v>
      </c>
      <c r="R16">
        <v>0</v>
      </c>
      <c r="S16">
        <v>0</v>
      </c>
      <c r="V16" s="3" t="s">
        <v>3</v>
      </c>
      <c r="X16">
        <f t="shared" ref="X16:AD18" si="4">M4-X10</f>
        <v>-0.16072383388725225</v>
      </c>
      <c r="Y16">
        <f t="shared" si="4"/>
        <v>-5.6294486956853684E-2</v>
      </c>
      <c r="Z16">
        <f t="shared" si="4"/>
        <v>-7.1388189910320976E-2</v>
      </c>
      <c r="AA16">
        <f t="shared" si="4"/>
        <v>-0.21752923049034728</v>
      </c>
      <c r="AB16">
        <f t="shared" si="4"/>
        <v>0.54508289802407428</v>
      </c>
      <c r="AC16">
        <f t="shared" si="4"/>
        <v>0.22065355398688713</v>
      </c>
      <c r="AD16">
        <f t="shared" si="4"/>
        <v>0.29940784294018163</v>
      </c>
      <c r="AE16">
        <f t="shared" si="2"/>
        <v>0.55920855370636879</v>
      </c>
      <c r="AF16">
        <f>AE16/T4</f>
        <v>0.27686119187703939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7.77</v>
      </c>
      <c r="H17" s="5">
        <f>-G17</f>
        <v>-7.77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-0.87205387205387208</v>
      </c>
      <c r="S17">
        <v>0</v>
      </c>
      <c r="V17" s="3" t="s">
        <v>4</v>
      </c>
      <c r="X17">
        <f t="shared" si="4"/>
        <v>-10.23275075748839</v>
      </c>
      <c r="Y17">
        <f t="shared" si="4"/>
        <v>-3.1524912695838054</v>
      </c>
      <c r="Z17">
        <f t="shared" si="4"/>
        <v>-4.0997217634213037</v>
      </c>
      <c r="AA17">
        <f t="shared" si="4"/>
        <v>-12.64086528293906</v>
      </c>
      <c r="AB17">
        <f t="shared" si="4"/>
        <v>32.605867899985526</v>
      </c>
      <c r="AC17">
        <f t="shared" si="4"/>
        <v>13.338013338013361</v>
      </c>
      <c r="AD17">
        <f t="shared" si="4"/>
        <v>18.116069484228682</v>
      </c>
      <c r="AE17">
        <f t="shared" si="2"/>
        <v>33.934121648795013</v>
      </c>
      <c r="AF17">
        <f t="shared" ref="AF17:AF18" si="5">AE17/T5</f>
        <v>0.28114205794097652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8.91</v>
      </c>
      <c r="I18" s="5">
        <f>-H18</f>
        <v>-8.91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-0.83115671641791034</v>
      </c>
      <c r="V18" s="3" t="s">
        <v>5</v>
      </c>
      <c r="X18">
        <f t="shared" si="4"/>
        <v>-16.420618362147607</v>
      </c>
      <c r="Y18">
        <f t="shared" si="4"/>
        <v>-5.2241283895960144</v>
      </c>
      <c r="Z18">
        <f t="shared" si="4"/>
        <v>-5.8028400084246812</v>
      </c>
      <c r="AA18">
        <f t="shared" si="4"/>
        <v>-16.435541859270693</v>
      </c>
      <c r="AB18">
        <f t="shared" si="4"/>
        <v>46.629364276423104</v>
      </c>
      <c r="AC18">
        <f t="shared" si="4"/>
        <v>19.710619710619696</v>
      </c>
      <c r="AD18">
        <f t="shared" si="4"/>
        <v>26.94481087826864</v>
      </c>
      <c r="AE18">
        <f t="shared" si="2"/>
        <v>49.401666245872448</v>
      </c>
      <c r="AF18">
        <f t="shared" si="5"/>
        <v>0.27755369642231859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10.72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7.9051383399209488E-2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1.6777188328912469</v>
      </c>
      <c r="N24">
        <v>1.8201438848920866</v>
      </c>
      <c r="O24">
        <v>1.9491525423728813</v>
      </c>
      <c r="P24">
        <v>2.2549019607843142</v>
      </c>
      <c r="Q24">
        <v>1.6280566280566282</v>
      </c>
      <c r="R24">
        <v>1.4197530864197534</v>
      </c>
      <c r="S24">
        <v>1.1800373134328359</v>
      </c>
    </row>
    <row r="25" spans="1:32" x14ac:dyDescent="0.25">
      <c r="A25">
        <v>2</v>
      </c>
      <c r="B25">
        <v>0</v>
      </c>
      <c r="C25">
        <f>1/C3</f>
        <v>0.13262599469496023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1.0848920863309353</v>
      </c>
      <c r="O25">
        <v>1.1617873651771955</v>
      </c>
      <c r="P25">
        <v>1.3440285204991087</v>
      </c>
      <c r="Q25">
        <v>0.97039897039897038</v>
      </c>
      <c r="R25">
        <v>0.84624017957351294</v>
      </c>
      <c r="S25">
        <v>0.70335820895522383</v>
      </c>
    </row>
    <row r="26" spans="1:32" x14ac:dyDescent="0.25">
      <c r="A26">
        <v>3</v>
      </c>
      <c r="B26">
        <v>0</v>
      </c>
      <c r="C26">
        <v>0</v>
      </c>
      <c r="D26">
        <f>1/D3</f>
        <v>0.14388489208633093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1.0708782742681047</v>
      </c>
      <c r="P26">
        <v>1.2388591800356505</v>
      </c>
      <c r="Q26">
        <v>0.89446589446589442</v>
      </c>
      <c r="R26">
        <v>0.78002244668911336</v>
      </c>
      <c r="S26">
        <v>0.64832089552238803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0.15408320493066255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1.1568627450980393</v>
      </c>
      <c r="Q27">
        <v>0.8352638352638353</v>
      </c>
      <c r="R27">
        <v>0.72839506172839519</v>
      </c>
      <c r="S27">
        <v>0.60541044776119401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0.17825311942959002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0.72200772200772201</v>
      </c>
      <c r="R28">
        <v>0.62962962962962965</v>
      </c>
      <c r="S28">
        <v>0.52332089552238803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0.1287001287001287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0.87205387205387208</v>
      </c>
      <c r="S29">
        <v>0.72481343283582078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0.1122334455667789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0.83115671641791034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9.3283582089552231E-2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3C9FA-0805-42FE-BAEA-DF8B8FB0E930}">
  <sheetPr codeName="Planilha7"/>
  <dimension ref="A1:AF31"/>
  <sheetViews>
    <sheetView workbookViewId="0">
      <selection activeCell="AF10" sqref="AF10:AF12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37</v>
      </c>
      <c r="C2">
        <v>37</v>
      </c>
      <c r="D2">
        <v>37</v>
      </c>
      <c r="E2">
        <v>37</v>
      </c>
      <c r="F2">
        <v>37</v>
      </c>
      <c r="G2">
        <v>37</v>
      </c>
      <c r="H2">
        <v>37</v>
      </c>
      <c r="I2">
        <v>37</v>
      </c>
    </row>
    <row r="3" spans="1:32" x14ac:dyDescent="0.25">
      <c r="A3" s="3" t="s">
        <v>2</v>
      </c>
      <c r="B3" s="1">
        <v>5.0599999999999996</v>
      </c>
      <c r="C3" s="1">
        <v>5.29</v>
      </c>
      <c r="D3" s="1">
        <v>5.52</v>
      </c>
      <c r="E3" s="1">
        <v>5.75</v>
      </c>
      <c r="F3" s="1">
        <v>3.17</v>
      </c>
      <c r="G3" s="1">
        <v>3.91</v>
      </c>
      <c r="H3" s="1">
        <v>2.21</v>
      </c>
      <c r="I3" s="1">
        <v>3.22</v>
      </c>
      <c r="K3" s="3"/>
    </row>
    <row r="4" spans="1:32" x14ac:dyDescent="0.25">
      <c r="A4" s="3" t="s">
        <v>3</v>
      </c>
      <c r="B4" s="1">
        <v>1</v>
      </c>
      <c r="C4" s="1">
        <v>1</v>
      </c>
      <c r="D4" s="1">
        <v>1</v>
      </c>
      <c r="E4" s="1">
        <v>1</v>
      </c>
      <c r="F4" s="1">
        <v>1</v>
      </c>
      <c r="G4" s="1">
        <v>1</v>
      </c>
      <c r="H4" s="1">
        <v>1</v>
      </c>
      <c r="I4" s="1">
        <v>1</v>
      </c>
      <c r="K4" s="3" t="s">
        <v>3</v>
      </c>
      <c r="L4">
        <f t="array" ref="L4:S6">MMULT(B4:I6,B24:I31)</f>
        <v>0.19762845849802374</v>
      </c>
      <c r="M4">
        <v>0.1890359168241966</v>
      </c>
      <c r="N4">
        <v>0.1811594202898551</v>
      </c>
      <c r="O4">
        <v>0.17391304347826086</v>
      </c>
      <c r="P4">
        <v>0.31545741324921134</v>
      </c>
      <c r="Q4">
        <v>0.25575447570332482</v>
      </c>
      <c r="R4">
        <v>0.45248868778280543</v>
      </c>
      <c r="S4">
        <v>0.3105590062111801</v>
      </c>
      <c r="T4">
        <f>SUM(M4:S4)</f>
        <v>1.8783679635388342</v>
      </c>
      <c r="V4" s="3" t="s">
        <v>3</v>
      </c>
      <c r="W4">
        <f t="array" ref="W4:AD6">MMULT(L4:S6,L24:S31)</f>
        <v>0.19762845849802374</v>
      </c>
      <c r="X4">
        <v>0.3780718336483932</v>
      </c>
      <c r="Y4">
        <v>0.5434782608695653</v>
      </c>
      <c r="Z4">
        <v>0.69565217391304346</v>
      </c>
      <c r="AA4">
        <v>1.5772870662460567</v>
      </c>
      <c r="AB4">
        <v>1.5345268542199488</v>
      </c>
      <c r="AC4">
        <v>3.1674208144796387</v>
      </c>
      <c r="AD4">
        <v>2.4844720496894408</v>
      </c>
    </row>
    <row r="5" spans="1:32" x14ac:dyDescent="0.25">
      <c r="A5" s="3" t="s">
        <v>4</v>
      </c>
      <c r="B5">
        <v>58</v>
      </c>
      <c r="C5">
        <v>74</v>
      </c>
      <c r="D5">
        <v>51</v>
      </c>
      <c r="E5">
        <v>59</v>
      </c>
      <c r="F5">
        <v>60</v>
      </c>
      <c r="G5">
        <v>61</v>
      </c>
      <c r="H5">
        <v>43</v>
      </c>
      <c r="I5">
        <v>54</v>
      </c>
      <c r="K5" s="3" t="s">
        <v>4</v>
      </c>
      <c r="L5">
        <v>11.462450592885377</v>
      </c>
      <c r="M5">
        <v>13.988657844990549</v>
      </c>
      <c r="N5">
        <v>9.2391304347826093</v>
      </c>
      <c r="O5">
        <v>10.260869565217391</v>
      </c>
      <c r="P5">
        <v>18.927444794952681</v>
      </c>
      <c r="Q5">
        <v>15.601023017902815</v>
      </c>
      <c r="R5">
        <v>19.457013574660632</v>
      </c>
      <c r="S5">
        <v>16.770186335403725</v>
      </c>
      <c r="T5">
        <f t="shared" ref="T5:T6" si="0">SUM(M5:S5)</f>
        <v>104.24432556791041</v>
      </c>
      <c r="V5" s="3" t="s">
        <v>4</v>
      </c>
      <c r="W5">
        <v>11.462450592885377</v>
      </c>
      <c r="X5">
        <v>24.952741020793951</v>
      </c>
      <c r="Y5">
        <v>33.152173913043484</v>
      </c>
      <c r="Z5">
        <v>42.086956521739133</v>
      </c>
      <c r="AA5">
        <v>95.268138801261813</v>
      </c>
      <c r="AB5">
        <v>92.838874680306915</v>
      </c>
      <c r="AC5">
        <v>183.71040723981903</v>
      </c>
      <c r="AD5">
        <v>142.85714285714286</v>
      </c>
    </row>
    <row r="6" spans="1:32" x14ac:dyDescent="0.25">
      <c r="A6" s="3" t="s">
        <v>5</v>
      </c>
      <c r="B6" s="1">
        <v>145</v>
      </c>
      <c r="C6" s="1">
        <v>144.5</v>
      </c>
      <c r="D6" s="1">
        <v>194.5</v>
      </c>
      <c r="E6" s="1">
        <v>264</v>
      </c>
      <c r="F6" s="1">
        <v>63</v>
      </c>
      <c r="G6" s="1">
        <v>121.4</v>
      </c>
      <c r="H6" s="1">
        <v>44</v>
      </c>
      <c r="I6" s="1">
        <v>67.5</v>
      </c>
      <c r="K6" s="3" t="s">
        <v>5</v>
      </c>
      <c r="L6">
        <v>28.656126482213441</v>
      </c>
      <c r="M6">
        <v>27.315689981096408</v>
      </c>
      <c r="N6">
        <v>35.23550724637682</v>
      </c>
      <c r="O6">
        <v>45.913043478260867</v>
      </c>
      <c r="P6">
        <v>19.873817034700313</v>
      </c>
      <c r="Q6">
        <v>31.048593350383634</v>
      </c>
      <c r="R6">
        <v>19.909502262443439</v>
      </c>
      <c r="S6">
        <v>20.962732919254655</v>
      </c>
      <c r="T6">
        <f t="shared" si="0"/>
        <v>200.25888627251615</v>
      </c>
      <c r="V6" s="3" t="s">
        <v>5</v>
      </c>
      <c r="W6">
        <v>28.656126482213441</v>
      </c>
      <c r="X6">
        <v>54.725897920604915</v>
      </c>
      <c r="Y6">
        <v>87.681159420289873</v>
      </c>
      <c r="Z6">
        <v>130.08695652173913</v>
      </c>
      <c r="AA6">
        <v>255.83596214511041</v>
      </c>
      <c r="AB6">
        <v>238.46547314578007</v>
      </c>
      <c r="AC6">
        <v>441.80995475113133</v>
      </c>
      <c r="AD6">
        <v>324.19254658385091</v>
      </c>
    </row>
    <row r="10" spans="1:32" x14ac:dyDescent="0.25">
      <c r="V10" s="3" t="s">
        <v>3</v>
      </c>
      <c r="X10">
        <f>X4-W4</f>
        <v>0.18044337515036946</v>
      </c>
      <c r="Y10">
        <f t="shared" ref="Y10:AD12" si="1">Y4-X4</f>
        <v>0.1654064272211721</v>
      </c>
      <c r="Z10">
        <f t="shared" si="1"/>
        <v>0.15217391304347816</v>
      </c>
      <c r="AA10">
        <f t="shared" si="1"/>
        <v>0.88163489233301329</v>
      </c>
      <c r="AB10">
        <f t="shared" si="1"/>
        <v>-4.2760212026107913E-2</v>
      </c>
      <c r="AC10">
        <f t="shared" si="1"/>
        <v>1.6328939602596899</v>
      </c>
      <c r="AD10">
        <f t="shared" si="1"/>
        <v>-0.68294876479019795</v>
      </c>
      <c r="AE10">
        <f>SUM(X10:AD10)</f>
        <v>2.2868435911914169</v>
      </c>
      <c r="AF10">
        <f>AE10/T4</f>
        <v>1.2174630506809843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13.490290427908574</v>
      </c>
      <c r="Y11">
        <f t="shared" si="1"/>
        <v>8.1994328922495328</v>
      </c>
      <c r="Z11">
        <f t="shared" si="1"/>
        <v>8.9347826086956488</v>
      </c>
      <c r="AA11">
        <f t="shared" si="1"/>
        <v>53.18118227952268</v>
      </c>
      <c r="AB11">
        <f t="shared" si="1"/>
        <v>-2.4292641209548975</v>
      </c>
      <c r="AC11">
        <f t="shared" si="1"/>
        <v>90.871532559512119</v>
      </c>
      <c r="AD11">
        <f t="shared" si="1"/>
        <v>-40.853264382676173</v>
      </c>
      <c r="AE11">
        <f t="shared" ref="AE11:AE18" si="2">SUM(X11:AD11)</f>
        <v>131.39469226425749</v>
      </c>
      <c r="AF11">
        <f t="shared" ref="AF11:AF12" si="3">AE11/T5</f>
        <v>1.2604493486665598</v>
      </c>
    </row>
    <row r="12" spans="1:32" x14ac:dyDescent="0.25">
      <c r="A12" s="3">
        <v>1</v>
      </c>
      <c r="B12" s="4">
        <f>B3</f>
        <v>5.0599999999999996</v>
      </c>
      <c r="C12" s="5">
        <f>-B12</f>
        <v>-5.0599999999999996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-0.9565217391304347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26.069771438391474</v>
      </c>
      <c r="Y12">
        <f t="shared" si="1"/>
        <v>32.955261499684958</v>
      </c>
      <c r="Z12">
        <f t="shared" si="1"/>
        <v>42.405797101449252</v>
      </c>
      <c r="AA12">
        <f t="shared" si="1"/>
        <v>125.74900562337129</v>
      </c>
      <c r="AB12">
        <f t="shared" si="1"/>
        <v>-17.370488999330348</v>
      </c>
      <c r="AC12">
        <f t="shared" si="1"/>
        <v>203.34448160535126</v>
      </c>
      <c r="AD12">
        <f t="shared" si="1"/>
        <v>-117.61740816728042</v>
      </c>
      <c r="AE12">
        <f t="shared" si="2"/>
        <v>295.53642010163747</v>
      </c>
      <c r="AF12">
        <f t="shared" si="3"/>
        <v>1.4757718151865971</v>
      </c>
    </row>
    <row r="13" spans="1:32" x14ac:dyDescent="0.25">
      <c r="A13" s="3">
        <v>2</v>
      </c>
      <c r="B13">
        <v>0</v>
      </c>
      <c r="C13" s="4">
        <f>C3</f>
        <v>5.29</v>
      </c>
      <c r="D13" s="5">
        <f>-C13</f>
        <v>-5.29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-0.95833333333333348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5.52</v>
      </c>
      <c r="E14" s="5">
        <f>-D14</f>
        <v>-5.52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-0.95999999999999985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5.75</v>
      </c>
      <c r="F15" s="5">
        <f>-E15</f>
        <v>-5.75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-1.8138801261829651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3.17</v>
      </c>
      <c r="G16" s="5">
        <f>-F16</f>
        <v>-3.17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0.99999999999999989</v>
      </c>
      <c r="Q16">
        <v>-0.81074168797953972</v>
      </c>
      <c r="R16">
        <v>0</v>
      </c>
      <c r="S16">
        <v>0</v>
      </c>
      <c r="V16" s="3" t="s">
        <v>3</v>
      </c>
      <c r="X16">
        <f t="shared" ref="X16:AD18" si="4">M4-X10</f>
        <v>8.5925416738271421E-3</v>
      </c>
      <c r="Y16">
        <f t="shared" si="4"/>
        <v>1.5752993068682997E-2</v>
      </c>
      <c r="Z16">
        <f t="shared" si="4"/>
        <v>2.1739130434782705E-2</v>
      </c>
      <c r="AA16">
        <f t="shared" si="4"/>
        <v>-0.56617747908380189</v>
      </c>
      <c r="AB16">
        <f t="shared" si="4"/>
        <v>0.29851468772943274</v>
      </c>
      <c r="AC16">
        <f t="shared" si="4"/>
        <v>-1.1804052724768845</v>
      </c>
      <c r="AD16">
        <f t="shared" si="4"/>
        <v>0.99350777100137799</v>
      </c>
      <c r="AE16">
        <f t="shared" si="2"/>
        <v>-0.40847562765258294</v>
      </c>
      <c r="AF16">
        <f>AE16/T4</f>
        <v>-0.2174630506809844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3.91</v>
      </c>
      <c r="H17" s="5">
        <f>-G17</f>
        <v>-3.91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-1.7692307692307694</v>
      </c>
      <c r="S17">
        <v>0</v>
      </c>
      <c r="V17" s="3" t="s">
        <v>4</v>
      </c>
      <c r="X17">
        <f t="shared" si="4"/>
        <v>0.4983674170819743</v>
      </c>
      <c r="Y17">
        <f t="shared" si="4"/>
        <v>1.0396975425330766</v>
      </c>
      <c r="Z17">
        <f t="shared" si="4"/>
        <v>1.3260869565217419</v>
      </c>
      <c r="AA17">
        <f t="shared" si="4"/>
        <v>-34.253737484569996</v>
      </c>
      <c r="AB17">
        <f t="shared" si="4"/>
        <v>18.030287138857712</v>
      </c>
      <c r="AC17">
        <f t="shared" si="4"/>
        <v>-71.414518984851483</v>
      </c>
      <c r="AD17">
        <f t="shared" si="4"/>
        <v>57.623450718079894</v>
      </c>
      <c r="AE17">
        <f t="shared" si="2"/>
        <v>-27.150366696347078</v>
      </c>
      <c r="AF17">
        <f t="shared" ref="AF17:AF18" si="5">AE17/T5</f>
        <v>-0.26044934866655983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2.21</v>
      </c>
      <c r="I18" s="5">
        <f>-H18</f>
        <v>-2.21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-0.68633540372670798</v>
      </c>
      <c r="V18" s="3" t="s">
        <v>5</v>
      </c>
      <c r="X18">
        <f t="shared" si="4"/>
        <v>1.2459185427049349</v>
      </c>
      <c r="Y18">
        <f t="shared" si="4"/>
        <v>2.2802457466918611</v>
      </c>
      <c r="Z18">
        <f t="shared" si="4"/>
        <v>3.5072463768116151</v>
      </c>
      <c r="AA18">
        <f t="shared" si="4"/>
        <v>-105.87518858867098</v>
      </c>
      <c r="AB18">
        <f t="shared" si="4"/>
        <v>48.419082349713982</v>
      </c>
      <c r="AC18">
        <f t="shared" si="4"/>
        <v>-183.43497934290781</v>
      </c>
      <c r="AD18">
        <f t="shared" si="4"/>
        <v>138.58014108653506</v>
      </c>
      <c r="AE18">
        <f t="shared" si="2"/>
        <v>-95.277533829121325</v>
      </c>
      <c r="AF18">
        <f t="shared" si="5"/>
        <v>-0.47577181518659711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3.22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0.19762845849802374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0.9565217391304347</v>
      </c>
      <c r="N24">
        <v>0.91666666666666674</v>
      </c>
      <c r="O24">
        <v>0.88</v>
      </c>
      <c r="P24">
        <v>1.5962145110410091</v>
      </c>
      <c r="Q24">
        <v>1.2941176470588236</v>
      </c>
      <c r="R24">
        <v>2.2895927601809958</v>
      </c>
      <c r="S24">
        <v>1.5714285714285714</v>
      </c>
    </row>
    <row r="25" spans="1:32" x14ac:dyDescent="0.25">
      <c r="A25">
        <v>2</v>
      </c>
      <c r="B25">
        <v>0</v>
      </c>
      <c r="C25">
        <f>1/C3</f>
        <v>0.1890359168241966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0.95833333333333348</v>
      </c>
      <c r="O25">
        <v>0.92</v>
      </c>
      <c r="P25">
        <v>1.6687697160883279</v>
      </c>
      <c r="Q25">
        <v>1.3529411764705883</v>
      </c>
      <c r="R25">
        <v>2.3936651583710411</v>
      </c>
      <c r="S25">
        <v>1.642857142857143</v>
      </c>
    </row>
    <row r="26" spans="1:32" x14ac:dyDescent="0.25">
      <c r="A26">
        <v>3</v>
      </c>
      <c r="B26">
        <v>0</v>
      </c>
      <c r="C26">
        <v>0</v>
      </c>
      <c r="D26">
        <f>1/D3</f>
        <v>0.1811594202898551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0.95999999999999985</v>
      </c>
      <c r="P26">
        <v>1.7413249211356463</v>
      </c>
      <c r="Q26">
        <v>1.4117647058823528</v>
      </c>
      <c r="R26">
        <v>2.497737556561086</v>
      </c>
      <c r="S26">
        <v>1.7142857142857142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0.17391304347826086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1.8138801261829651</v>
      </c>
      <c r="Q27">
        <v>1.4705882352941178</v>
      </c>
      <c r="R27">
        <v>2.6018099547511317</v>
      </c>
      <c r="S27">
        <v>1.7857142857142858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0.31545741324921134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0.81074168797953983</v>
      </c>
      <c r="R28">
        <v>1.4343891402714937</v>
      </c>
      <c r="S28">
        <v>0.98447204968944113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0.25575447570332482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1.7692307692307694</v>
      </c>
      <c r="S29">
        <v>1.2142857142857142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0.45248868778280543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0.68633540372670798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0.3105590062111801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02DA2-EF09-4089-B1BF-092B188C827D}">
  <sheetPr codeName="Planilha6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38</v>
      </c>
      <c r="C2">
        <v>38</v>
      </c>
      <c r="D2">
        <v>38</v>
      </c>
      <c r="E2">
        <v>38</v>
      </c>
      <c r="F2">
        <v>38</v>
      </c>
      <c r="G2">
        <v>38</v>
      </c>
      <c r="H2">
        <v>38</v>
      </c>
      <c r="I2">
        <v>38</v>
      </c>
    </row>
    <row r="3" spans="1:32" x14ac:dyDescent="0.25">
      <c r="A3" s="3" t="s">
        <v>2</v>
      </c>
      <c r="B3" s="1">
        <v>17.02</v>
      </c>
      <c r="C3" s="1">
        <v>13.71</v>
      </c>
      <c r="D3" s="1">
        <v>16.239999999999998</v>
      </c>
      <c r="E3" s="1">
        <v>12.17</v>
      </c>
      <c r="F3" s="1">
        <v>9.89</v>
      </c>
      <c r="G3" s="1">
        <v>2.9</v>
      </c>
      <c r="H3" s="1">
        <v>2.35</v>
      </c>
      <c r="I3" s="1">
        <v>3.68</v>
      </c>
      <c r="K3" s="3"/>
    </row>
    <row r="4" spans="1:32" x14ac:dyDescent="0.25">
      <c r="A4" s="3" t="s">
        <v>3</v>
      </c>
      <c r="B4" s="1">
        <v>4.5999999999999996</v>
      </c>
      <c r="C4" s="1">
        <v>4.5999999999999996</v>
      </c>
      <c r="D4" s="1">
        <v>4.5999999999999996</v>
      </c>
      <c r="E4" s="1">
        <v>4.5999999999999996</v>
      </c>
      <c r="F4" s="1">
        <v>4.5999999999999996</v>
      </c>
      <c r="G4" s="1">
        <v>0.6</v>
      </c>
      <c r="H4" s="1">
        <v>0.6</v>
      </c>
      <c r="I4" s="1">
        <v>0.6</v>
      </c>
      <c r="K4" s="3" t="s">
        <v>3</v>
      </c>
      <c r="L4">
        <f t="array" ref="L4:S6">MMULT(B4:I6,B24:I31)</f>
        <v>0.27027027027027023</v>
      </c>
      <c r="M4">
        <v>0.33552151714077311</v>
      </c>
      <c r="N4">
        <v>0.28325123152709364</v>
      </c>
      <c r="O4">
        <v>0.37797863599013964</v>
      </c>
      <c r="P4">
        <v>0.46511627906976738</v>
      </c>
      <c r="Q4">
        <v>0.20689655172413793</v>
      </c>
      <c r="R4">
        <v>0.25531914893617019</v>
      </c>
      <c r="S4">
        <v>0.16304347826086954</v>
      </c>
      <c r="T4">
        <f>SUM(M4:S4)</f>
        <v>2.0871268426489511</v>
      </c>
      <c r="V4" s="3" t="s">
        <v>3</v>
      </c>
      <c r="W4">
        <f t="array" ref="W4:AD6">MMULT(L4:S6,L24:S31)</f>
        <v>0.27027027027027023</v>
      </c>
      <c r="X4">
        <v>0.67104303428154621</v>
      </c>
      <c r="Y4">
        <v>0.84975369458128081</v>
      </c>
      <c r="Z4">
        <v>1.5119145439605586</v>
      </c>
      <c r="AA4">
        <v>2.3255813953488369</v>
      </c>
      <c r="AB4">
        <v>8.1379310344827598</v>
      </c>
      <c r="AC4">
        <v>10.297872340425531</v>
      </c>
      <c r="AD4">
        <v>6.7391304347826075</v>
      </c>
    </row>
    <row r="5" spans="1:32" x14ac:dyDescent="0.25">
      <c r="A5" s="3" t="s">
        <v>4</v>
      </c>
      <c r="B5">
        <v>246</v>
      </c>
      <c r="C5">
        <v>236</v>
      </c>
      <c r="D5">
        <v>219</v>
      </c>
      <c r="E5">
        <v>139</v>
      </c>
      <c r="F5">
        <v>193</v>
      </c>
      <c r="G5">
        <v>37</v>
      </c>
      <c r="H5">
        <v>33</v>
      </c>
      <c r="I5">
        <v>26</v>
      </c>
      <c r="K5" s="3" t="s">
        <v>4</v>
      </c>
      <c r="L5">
        <v>14.45358401880141</v>
      </c>
      <c r="M5">
        <v>17.213712618526621</v>
      </c>
      <c r="N5">
        <v>13.485221674876849</v>
      </c>
      <c r="O5">
        <v>11.421528348397699</v>
      </c>
      <c r="P5">
        <v>19.514661274014156</v>
      </c>
      <c r="Q5">
        <v>12.758620689655173</v>
      </c>
      <c r="R5">
        <v>14.042553191489361</v>
      </c>
      <c r="S5">
        <v>7.0652173913043477</v>
      </c>
      <c r="T5">
        <f t="shared" ref="T5:T6" si="0">SUM(M5:S5)</f>
        <v>95.501515188264207</v>
      </c>
      <c r="V5" s="3" t="s">
        <v>4</v>
      </c>
      <c r="W5">
        <v>14.45358401880141</v>
      </c>
      <c r="X5">
        <v>35.156819839533185</v>
      </c>
      <c r="Y5">
        <v>43.165024630541872</v>
      </c>
      <c r="Z5">
        <v>69.022185702547247</v>
      </c>
      <c r="AA5">
        <v>104.4489383215369</v>
      </c>
      <c r="AB5">
        <v>368.96551724137936</v>
      </c>
      <c r="AC5">
        <v>469.36170212765956</v>
      </c>
      <c r="AD5">
        <v>306.79347826086962</v>
      </c>
    </row>
    <row r="6" spans="1:32" x14ac:dyDescent="0.25">
      <c r="A6" s="3" t="s">
        <v>5</v>
      </c>
      <c r="B6" s="1">
        <v>249</v>
      </c>
      <c r="C6" s="1">
        <v>262</v>
      </c>
      <c r="D6" s="1">
        <v>375.5</v>
      </c>
      <c r="E6" s="1">
        <v>193</v>
      </c>
      <c r="F6" s="1">
        <v>379.5</v>
      </c>
      <c r="G6" s="1">
        <v>69.7</v>
      </c>
      <c r="H6" s="1">
        <v>68.2</v>
      </c>
      <c r="I6" s="1">
        <v>73.400000000000006</v>
      </c>
      <c r="K6" s="3" t="s">
        <v>5</v>
      </c>
      <c r="L6">
        <v>14.62984723854289</v>
      </c>
      <c r="M6">
        <v>19.110138584974472</v>
      </c>
      <c r="N6">
        <v>23.121921182266014</v>
      </c>
      <c r="O6">
        <v>15.858668857847166</v>
      </c>
      <c r="P6">
        <v>38.372093023255815</v>
      </c>
      <c r="Q6">
        <v>24.034482758620694</v>
      </c>
      <c r="R6">
        <v>29.021276595744681</v>
      </c>
      <c r="S6">
        <v>19.945652173913043</v>
      </c>
      <c r="T6">
        <f t="shared" si="0"/>
        <v>169.46423317662189</v>
      </c>
      <c r="V6" s="3" t="s">
        <v>5</v>
      </c>
      <c r="W6">
        <v>14.62984723854289</v>
      </c>
      <c r="X6">
        <v>37.272064186725018</v>
      </c>
      <c r="Y6">
        <v>54.587438423645331</v>
      </c>
      <c r="Z6">
        <v>88.701725554642564</v>
      </c>
      <c r="AA6">
        <v>147.52275025278061</v>
      </c>
      <c r="AB6">
        <v>527.13793103448279</v>
      </c>
      <c r="AC6">
        <v>679.531914893617</v>
      </c>
      <c r="AD6">
        <v>453.88586956521749</v>
      </c>
    </row>
    <row r="10" spans="1:32" x14ac:dyDescent="0.25">
      <c r="V10" s="3" t="s">
        <v>3</v>
      </c>
      <c r="X10">
        <f>X4-W4</f>
        <v>0.40077276401127598</v>
      </c>
      <c r="Y10">
        <f t="shared" ref="Y10:AD12" si="1">Y4-X4</f>
        <v>0.17871066029973459</v>
      </c>
      <c r="Z10">
        <f t="shared" si="1"/>
        <v>0.66216084937927777</v>
      </c>
      <c r="AA10">
        <f t="shared" si="1"/>
        <v>0.81366685138827832</v>
      </c>
      <c r="AB10">
        <f t="shared" si="1"/>
        <v>5.8123496391339229</v>
      </c>
      <c r="AC10">
        <f t="shared" si="1"/>
        <v>2.1599413059427715</v>
      </c>
      <c r="AD10">
        <f t="shared" si="1"/>
        <v>-3.5587419056429237</v>
      </c>
      <c r="AE10">
        <f>SUM(X10:AD10)</f>
        <v>6.4688601645123374</v>
      </c>
      <c r="AF10">
        <f>AE10/T4</f>
        <v>3.0994092128594128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20.703235820731777</v>
      </c>
      <c r="Y11">
        <f t="shared" si="1"/>
        <v>8.0082047910086871</v>
      </c>
      <c r="Z11">
        <f t="shared" si="1"/>
        <v>25.857161072005376</v>
      </c>
      <c r="AA11">
        <f t="shared" si="1"/>
        <v>35.426752618989653</v>
      </c>
      <c r="AB11">
        <f t="shared" si="1"/>
        <v>264.51657891984246</v>
      </c>
      <c r="AC11">
        <f t="shared" si="1"/>
        <v>100.3961848862802</v>
      </c>
      <c r="AD11">
        <f t="shared" si="1"/>
        <v>-162.56822386678994</v>
      </c>
      <c r="AE11">
        <f t="shared" ref="AE11:AE18" si="2">SUM(X11:AD11)</f>
        <v>292.33989424206823</v>
      </c>
      <c r="AF11">
        <f t="shared" ref="AF11:AF12" si="3">AE11/T5</f>
        <v>3.0611021580733273</v>
      </c>
    </row>
    <row r="12" spans="1:32" x14ac:dyDescent="0.25">
      <c r="A12" s="3">
        <v>1</v>
      </c>
      <c r="B12" s="4">
        <f>B3</f>
        <v>17.02</v>
      </c>
      <c r="C12" s="5">
        <f>-B12</f>
        <v>-17.02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-1.2414296134208607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22.642216948182128</v>
      </c>
      <c r="Y12">
        <f t="shared" si="1"/>
        <v>17.315374236920313</v>
      </c>
      <c r="Z12">
        <f t="shared" si="1"/>
        <v>34.114287130997234</v>
      </c>
      <c r="AA12">
        <f t="shared" si="1"/>
        <v>58.821024698138046</v>
      </c>
      <c r="AB12">
        <f t="shared" si="1"/>
        <v>379.61518078170218</v>
      </c>
      <c r="AC12">
        <f t="shared" si="1"/>
        <v>152.39398385913421</v>
      </c>
      <c r="AD12">
        <f t="shared" si="1"/>
        <v>-225.64604532839951</v>
      </c>
      <c r="AE12">
        <f t="shared" si="2"/>
        <v>439.25602232667461</v>
      </c>
      <c r="AF12">
        <f t="shared" si="3"/>
        <v>2.5920279110983007</v>
      </c>
    </row>
    <row r="13" spans="1:32" x14ac:dyDescent="0.25">
      <c r="A13" s="3">
        <v>2</v>
      </c>
      <c r="B13">
        <v>0</v>
      </c>
      <c r="C13" s="4">
        <f>C3</f>
        <v>13.71</v>
      </c>
      <c r="D13" s="5">
        <f>-C13</f>
        <v>-13.71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-0.84421182266009864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16.239999999999998</v>
      </c>
      <c r="E14" s="5">
        <f>-D14</f>
        <v>-16.239999999999998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-1.3344289235825799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12.17</v>
      </c>
      <c r="F15" s="5">
        <f>-E15</f>
        <v>-12.17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-1.2305358948432761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9.89</v>
      </c>
      <c r="G16" s="5">
        <f>-F16</f>
        <v>-9.89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-3.4103448275862074</v>
      </c>
      <c r="R16">
        <v>0</v>
      </c>
      <c r="S16">
        <v>0</v>
      </c>
      <c r="V16" s="3" t="s">
        <v>3</v>
      </c>
      <c r="X16">
        <f t="shared" ref="X16:AD18" si="4">M4-X10</f>
        <v>-6.5251246870502877E-2</v>
      </c>
      <c r="Y16">
        <f t="shared" si="4"/>
        <v>0.10454057122735905</v>
      </c>
      <c r="Z16">
        <f t="shared" si="4"/>
        <v>-0.28418221338913813</v>
      </c>
      <c r="AA16">
        <f t="shared" si="4"/>
        <v>-0.34855057231851094</v>
      </c>
      <c r="AB16">
        <f t="shared" si="4"/>
        <v>-5.605453087409785</v>
      </c>
      <c r="AC16">
        <f t="shared" si="4"/>
        <v>-1.9046221570066013</v>
      </c>
      <c r="AD16">
        <f t="shared" si="4"/>
        <v>3.7217853839037933</v>
      </c>
      <c r="AE16">
        <f t="shared" si="2"/>
        <v>-4.3817333218633863</v>
      </c>
      <c r="AF16">
        <f>AE16/T4</f>
        <v>-2.0994092128594128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2.9</v>
      </c>
      <c r="H17" s="5">
        <f>-G17</f>
        <v>-2.9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-1.2340425531914894</v>
      </c>
      <c r="S17">
        <v>0</v>
      </c>
      <c r="V17" s="3" t="s">
        <v>4</v>
      </c>
      <c r="X17">
        <f t="shared" si="4"/>
        <v>-3.4895232022051559</v>
      </c>
      <c r="Y17">
        <f t="shared" si="4"/>
        <v>5.4770168838681617</v>
      </c>
      <c r="Z17">
        <f t="shared" si="4"/>
        <v>-14.435632723607677</v>
      </c>
      <c r="AA17">
        <f t="shared" si="4"/>
        <v>-15.912091344975497</v>
      </c>
      <c r="AB17">
        <f t="shared" si="4"/>
        <v>-251.75795823018728</v>
      </c>
      <c r="AC17">
        <f t="shared" si="4"/>
        <v>-86.353631694790835</v>
      </c>
      <c r="AD17">
        <f t="shared" si="4"/>
        <v>169.63344125809428</v>
      </c>
      <c r="AE17">
        <f t="shared" si="2"/>
        <v>-196.83837905380406</v>
      </c>
      <c r="AF17">
        <f t="shared" ref="AF17:AF18" si="5">AE17/T5</f>
        <v>-2.0611021580733278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2.35</v>
      </c>
      <c r="I18" s="5">
        <f>-H18</f>
        <v>-2.35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-0.63858695652173914</v>
      </c>
      <c r="V18" s="3" t="s">
        <v>5</v>
      </c>
      <c r="X18">
        <f t="shared" si="4"/>
        <v>-3.5320783632076562</v>
      </c>
      <c r="Y18">
        <f t="shared" si="4"/>
        <v>5.8065469453457013</v>
      </c>
      <c r="Z18">
        <f t="shared" si="4"/>
        <v>-18.25561827315007</v>
      </c>
      <c r="AA18">
        <f t="shared" si="4"/>
        <v>-20.448931674882232</v>
      </c>
      <c r="AB18">
        <f t="shared" si="4"/>
        <v>-355.58069802308148</v>
      </c>
      <c r="AC18">
        <f t="shared" si="4"/>
        <v>-123.37270726338953</v>
      </c>
      <c r="AD18">
        <f t="shared" si="4"/>
        <v>245.59169750231254</v>
      </c>
      <c r="AE18">
        <f t="shared" si="2"/>
        <v>-269.79178915005275</v>
      </c>
      <c r="AF18">
        <f t="shared" si="5"/>
        <v>-1.5920279110983011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3.68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5.8754406580493537E-2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1.2414296134208607</v>
      </c>
      <c r="N24">
        <v>1.0480295566502464</v>
      </c>
      <c r="O24">
        <v>1.3985209531635168</v>
      </c>
      <c r="P24">
        <v>1.7209302325581395</v>
      </c>
      <c r="Q24">
        <v>5.8689655172413806</v>
      </c>
      <c r="R24">
        <v>7.2425531914893613</v>
      </c>
      <c r="S24">
        <v>4.6250000000000009</v>
      </c>
    </row>
    <row r="25" spans="1:32" x14ac:dyDescent="0.25">
      <c r="A25">
        <v>2</v>
      </c>
      <c r="B25">
        <v>0</v>
      </c>
      <c r="C25">
        <f>1/C3</f>
        <v>7.2939460247994164E-2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0.84421182266009864</v>
      </c>
      <c r="O25">
        <v>1.1265406737880033</v>
      </c>
      <c r="P25">
        <v>1.3862487360970677</v>
      </c>
      <c r="Q25">
        <v>4.7275862068965528</v>
      </c>
      <c r="R25">
        <v>5.8340425531914892</v>
      </c>
      <c r="S25">
        <v>3.7255434782608705</v>
      </c>
    </row>
    <row r="26" spans="1:32" x14ac:dyDescent="0.25">
      <c r="A26">
        <v>3</v>
      </c>
      <c r="B26">
        <v>0</v>
      </c>
      <c r="C26">
        <v>0</v>
      </c>
      <c r="D26">
        <f>1/D3</f>
        <v>6.1576354679802964E-2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1.3344289235825799</v>
      </c>
      <c r="P26">
        <v>1.6420626895854395</v>
      </c>
      <c r="Q26">
        <v>5.6000000000000005</v>
      </c>
      <c r="R26">
        <v>6.9106382978723397</v>
      </c>
      <c r="S26">
        <v>4.4130434782608701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8.2169268693508629E-2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1.2305358948432761</v>
      </c>
      <c r="Q27">
        <v>4.1965517241379322</v>
      </c>
      <c r="R27">
        <v>5.1787234042553196</v>
      </c>
      <c r="S27">
        <v>3.3070652173913051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0.10111223458038422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3.4103448275862074</v>
      </c>
      <c r="R28">
        <v>4.2085106382978728</v>
      </c>
      <c r="S28">
        <v>2.6875000000000004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0.34482758620689657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1.2340425531914894</v>
      </c>
      <c r="S29">
        <v>0.78804347826086962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0.42553191489361702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0.63858695652173914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0.27173913043478259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5AD20-01DD-40A1-B7CE-1C30D3F17A15}">
  <sheetPr codeName="Planilha5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39</v>
      </c>
      <c r="C2">
        <v>39</v>
      </c>
      <c r="D2">
        <v>39</v>
      </c>
      <c r="E2">
        <v>39</v>
      </c>
      <c r="F2">
        <v>39</v>
      </c>
      <c r="G2">
        <v>39</v>
      </c>
      <c r="H2">
        <v>39</v>
      </c>
      <c r="I2">
        <v>39</v>
      </c>
    </row>
    <row r="3" spans="1:32" x14ac:dyDescent="0.25">
      <c r="A3" s="3" t="s">
        <v>2</v>
      </c>
      <c r="B3" s="1">
        <v>1.38</v>
      </c>
      <c r="C3" s="1">
        <v>0.92</v>
      </c>
      <c r="D3" s="1">
        <v>1.38</v>
      </c>
      <c r="E3" s="1">
        <v>1.84</v>
      </c>
      <c r="F3" s="1">
        <v>1.61</v>
      </c>
      <c r="G3" s="1">
        <v>1.53</v>
      </c>
      <c r="H3" s="1">
        <v>1.1000000000000001</v>
      </c>
      <c r="I3" s="1">
        <v>1.52</v>
      </c>
      <c r="K3" s="3"/>
    </row>
    <row r="4" spans="1:32" x14ac:dyDescent="0.25">
      <c r="A4" s="3" t="s">
        <v>3</v>
      </c>
      <c r="B4" s="1">
        <v>0.8</v>
      </c>
      <c r="C4" s="1">
        <v>0.8</v>
      </c>
      <c r="D4" s="1">
        <v>0.8</v>
      </c>
      <c r="E4" s="1">
        <v>0.8</v>
      </c>
      <c r="F4" s="1">
        <v>0.4</v>
      </c>
      <c r="G4" s="1">
        <v>0.4</v>
      </c>
      <c r="H4" s="1">
        <v>0.4</v>
      </c>
      <c r="I4" s="1">
        <v>0.8</v>
      </c>
      <c r="K4" s="3" t="s">
        <v>3</v>
      </c>
      <c r="L4">
        <f t="array" ref="L4:S6">MMULT(B4:I6,B24:I31)</f>
        <v>0.57971014492753636</v>
      </c>
      <c r="M4">
        <v>0.86956521739130432</v>
      </c>
      <c r="N4">
        <v>0.57971014492753636</v>
      </c>
      <c r="O4">
        <v>0.43478260869565216</v>
      </c>
      <c r="P4">
        <v>0.2484472049689441</v>
      </c>
      <c r="Q4">
        <v>0.26143790849673204</v>
      </c>
      <c r="R4">
        <v>0.36363636363636365</v>
      </c>
      <c r="S4">
        <v>0.52631578947368429</v>
      </c>
      <c r="T4">
        <f>SUM(M4:S4)</f>
        <v>3.2838952375902171</v>
      </c>
      <c r="V4" s="3" t="s">
        <v>3</v>
      </c>
      <c r="W4">
        <f t="array" ref="W4:AD6">MMULT(L4:S6,L24:S31)</f>
        <v>0.57971014492753636</v>
      </c>
      <c r="X4">
        <v>1.7391304347826089</v>
      </c>
      <c r="Y4">
        <v>1.7391304347826091</v>
      </c>
      <c r="Z4">
        <v>1.7391304347826089</v>
      </c>
      <c r="AA4">
        <v>2.2360248447204971</v>
      </c>
      <c r="AB4">
        <v>2.6143790849673203</v>
      </c>
      <c r="AC4">
        <v>4</v>
      </c>
      <c r="AD4">
        <v>3.4210526315789469</v>
      </c>
    </row>
    <row r="5" spans="1:32" x14ac:dyDescent="0.25">
      <c r="A5" s="3" t="s">
        <v>4</v>
      </c>
      <c r="B5">
        <v>46</v>
      </c>
      <c r="C5">
        <v>30</v>
      </c>
      <c r="D5">
        <v>27</v>
      </c>
      <c r="E5">
        <v>34</v>
      </c>
      <c r="F5">
        <v>22</v>
      </c>
      <c r="G5">
        <v>20</v>
      </c>
      <c r="H5">
        <v>27</v>
      </c>
      <c r="I5">
        <v>26</v>
      </c>
      <c r="K5" s="3" t="s">
        <v>4</v>
      </c>
      <c r="L5">
        <v>33.333333333333336</v>
      </c>
      <c r="M5">
        <v>32.608695652173914</v>
      </c>
      <c r="N5">
        <v>19.565217391304351</v>
      </c>
      <c r="O5">
        <v>18.478260869565215</v>
      </c>
      <c r="P5">
        <v>13.664596273291924</v>
      </c>
      <c r="Q5">
        <v>13.071895424836601</v>
      </c>
      <c r="R5">
        <v>24.545454545454543</v>
      </c>
      <c r="S5">
        <v>17.10526315789474</v>
      </c>
      <c r="T5">
        <f t="shared" ref="T5:T6" si="0">SUM(M5:S5)</f>
        <v>139.03938331452127</v>
      </c>
      <c r="V5" s="3" t="s">
        <v>4</v>
      </c>
      <c r="W5">
        <v>33.333333333333336</v>
      </c>
      <c r="X5">
        <v>82.608695652173907</v>
      </c>
      <c r="Y5">
        <v>74.63768115942031</v>
      </c>
      <c r="Z5">
        <v>74.456521739130437</v>
      </c>
      <c r="AA5">
        <v>98.757763975155285</v>
      </c>
      <c r="AB5">
        <v>116.99346405228756</v>
      </c>
      <c r="AC5">
        <v>187.27272727272725</v>
      </c>
      <c r="AD5">
        <v>152.63157894736844</v>
      </c>
    </row>
    <row r="6" spans="1:32" x14ac:dyDescent="0.25">
      <c r="A6" s="3" t="s">
        <v>5</v>
      </c>
      <c r="B6" s="1">
        <v>33.5</v>
      </c>
      <c r="C6" s="1">
        <v>33.5</v>
      </c>
      <c r="D6" s="1">
        <v>21</v>
      </c>
      <c r="E6" s="1">
        <v>20</v>
      </c>
      <c r="F6" s="1">
        <v>21</v>
      </c>
      <c r="G6" s="1">
        <v>31.9</v>
      </c>
      <c r="H6" s="1">
        <v>46.1</v>
      </c>
      <c r="I6" s="1">
        <v>24.4</v>
      </c>
      <c r="K6" s="3" t="s">
        <v>5</v>
      </c>
      <c r="L6">
        <v>24.275362318840582</v>
      </c>
      <c r="M6">
        <v>36.413043478260867</v>
      </c>
      <c r="N6">
        <v>15.217391304347828</v>
      </c>
      <c r="O6">
        <v>10.869565217391305</v>
      </c>
      <c r="P6">
        <v>13.043478260869565</v>
      </c>
      <c r="Q6">
        <v>20.84967320261438</v>
      </c>
      <c r="R6">
        <v>41.909090909090907</v>
      </c>
      <c r="S6">
        <v>16.05263157894737</v>
      </c>
      <c r="T6">
        <f t="shared" si="0"/>
        <v>154.35487395152222</v>
      </c>
      <c r="V6" s="3" t="s">
        <v>5</v>
      </c>
      <c r="W6">
        <v>24.275362318840582</v>
      </c>
      <c r="X6">
        <v>72.826086956521735</v>
      </c>
      <c r="Y6">
        <v>63.768115942028999</v>
      </c>
      <c r="Z6">
        <v>58.695652173913047</v>
      </c>
      <c r="AA6">
        <v>80.124223602484477</v>
      </c>
      <c r="AB6">
        <v>105.16339869281046</v>
      </c>
      <c r="AC6">
        <v>188.18181818181816</v>
      </c>
      <c r="AD6">
        <v>152.23684210526315</v>
      </c>
    </row>
    <row r="10" spans="1:32" x14ac:dyDescent="0.25">
      <c r="V10" s="3" t="s">
        <v>3</v>
      </c>
      <c r="X10">
        <f>X4-W4</f>
        <v>1.1594202898550725</v>
      </c>
      <c r="Y10">
        <f t="shared" ref="Y10:AD12" si="1">Y4-X4</f>
        <v>0</v>
      </c>
      <c r="Z10">
        <f t="shared" si="1"/>
        <v>0</v>
      </c>
      <c r="AA10">
        <f t="shared" si="1"/>
        <v>0.49689440993788825</v>
      </c>
      <c r="AB10">
        <f t="shared" si="1"/>
        <v>0.37835424024682318</v>
      </c>
      <c r="AC10">
        <f t="shared" si="1"/>
        <v>1.3856209150326797</v>
      </c>
      <c r="AD10">
        <f t="shared" si="1"/>
        <v>-0.5789473684210531</v>
      </c>
      <c r="AE10">
        <f>SUM(X10:AD10)</f>
        <v>2.8413424866514103</v>
      </c>
      <c r="AF10">
        <f>AE10/T4</f>
        <v>0.86523542350773641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49.275362318840571</v>
      </c>
      <c r="Y11">
        <f t="shared" si="1"/>
        <v>-7.9710144927535964</v>
      </c>
      <c r="Z11">
        <f t="shared" si="1"/>
        <v>-0.1811594202898732</v>
      </c>
      <c r="AA11">
        <f t="shared" si="1"/>
        <v>24.301242236024848</v>
      </c>
      <c r="AB11">
        <f t="shared" si="1"/>
        <v>18.235700077132279</v>
      </c>
      <c r="AC11">
        <f t="shared" si="1"/>
        <v>70.279263220439688</v>
      </c>
      <c r="AD11">
        <f t="shared" si="1"/>
        <v>-34.641148325358813</v>
      </c>
      <c r="AE11">
        <f t="shared" ref="AE11:AE18" si="2">SUM(X11:AD11)</f>
        <v>119.2982456140351</v>
      </c>
      <c r="AF11">
        <f t="shared" ref="AF11:AF12" si="3">AE11/T5</f>
        <v>0.8580176549270957</v>
      </c>
    </row>
    <row r="12" spans="1:32" x14ac:dyDescent="0.25">
      <c r="A12" s="3">
        <v>1</v>
      </c>
      <c r="B12" s="4">
        <f>B3</f>
        <v>1.38</v>
      </c>
      <c r="C12" s="5">
        <f>-B12</f>
        <v>-1.38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-1.4999999999999998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48.550724637681157</v>
      </c>
      <c r="Y12">
        <f t="shared" si="1"/>
        <v>-9.0579710144927361</v>
      </c>
      <c r="Z12">
        <f t="shared" si="1"/>
        <v>-5.0724637681159521</v>
      </c>
      <c r="AA12">
        <f t="shared" si="1"/>
        <v>21.428571428571431</v>
      </c>
      <c r="AB12">
        <f t="shared" si="1"/>
        <v>25.039175090325983</v>
      </c>
      <c r="AC12">
        <f t="shared" si="1"/>
        <v>83.018419489007698</v>
      </c>
      <c r="AD12">
        <f t="shared" si="1"/>
        <v>-35.944976076555008</v>
      </c>
      <c r="AE12">
        <f t="shared" si="2"/>
        <v>127.96147978642256</v>
      </c>
      <c r="AF12">
        <f t="shared" si="3"/>
        <v>0.82900835270424333</v>
      </c>
    </row>
    <row r="13" spans="1:32" x14ac:dyDescent="0.25">
      <c r="A13" s="3">
        <v>2</v>
      </c>
      <c r="B13">
        <v>0</v>
      </c>
      <c r="C13" s="4">
        <f>C3</f>
        <v>0.92</v>
      </c>
      <c r="D13" s="5">
        <f>-C13</f>
        <v>-0.92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-0.66666666666666685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1.38</v>
      </c>
      <c r="E14" s="5">
        <f>-D14</f>
        <v>-1.38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-0.74999999999999989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1.84</v>
      </c>
      <c r="F15" s="5">
        <f>-E15</f>
        <v>-1.84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-1.1428571428571428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1.61</v>
      </c>
      <c r="G16" s="5">
        <f>-F16</f>
        <v>-1.61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-1.0522875816993464</v>
      </c>
      <c r="R16">
        <v>0</v>
      </c>
      <c r="S16">
        <v>0</v>
      </c>
      <c r="V16" s="3" t="s">
        <v>3</v>
      </c>
      <c r="X16">
        <f t="shared" ref="X16:AD18" si="4">M4-X10</f>
        <v>-0.28985507246376818</v>
      </c>
      <c r="Y16">
        <f t="shared" si="4"/>
        <v>0.57971014492753636</v>
      </c>
      <c r="Z16">
        <f t="shared" si="4"/>
        <v>0.43478260869565216</v>
      </c>
      <c r="AA16">
        <f t="shared" si="4"/>
        <v>-0.24844720496894415</v>
      </c>
      <c r="AB16">
        <f t="shared" si="4"/>
        <v>-0.11691633175009114</v>
      </c>
      <c r="AC16">
        <f t="shared" si="4"/>
        <v>-1.0219845513963159</v>
      </c>
      <c r="AD16">
        <f t="shared" si="4"/>
        <v>1.1052631578947374</v>
      </c>
      <c r="AE16">
        <f t="shared" si="2"/>
        <v>0.44255275093880653</v>
      </c>
      <c r="AF16">
        <f>AE16/T4</f>
        <v>0.13476457649226348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1.53</v>
      </c>
      <c r="H17" s="5">
        <f>-G17</f>
        <v>-1.53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-1.3909090909090909</v>
      </c>
      <c r="S17">
        <v>0</v>
      </c>
      <c r="V17" s="3" t="s">
        <v>4</v>
      </c>
      <c r="X17">
        <f t="shared" si="4"/>
        <v>-16.666666666666657</v>
      </c>
      <c r="Y17">
        <f t="shared" si="4"/>
        <v>27.536231884057948</v>
      </c>
      <c r="Z17">
        <f t="shared" si="4"/>
        <v>18.659420289855088</v>
      </c>
      <c r="AA17">
        <f t="shared" si="4"/>
        <v>-10.636645962732924</v>
      </c>
      <c r="AB17">
        <f t="shared" si="4"/>
        <v>-5.1638046522956778</v>
      </c>
      <c r="AC17">
        <f t="shared" si="4"/>
        <v>-45.733808674985141</v>
      </c>
      <c r="AD17">
        <f t="shared" si="4"/>
        <v>51.746411483253553</v>
      </c>
      <c r="AE17">
        <f t="shared" si="2"/>
        <v>19.741137700486192</v>
      </c>
      <c r="AF17">
        <f t="shared" ref="AF17:AF18" si="5">AE17/T5</f>
        <v>0.14198234507290444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1.1000000000000001</v>
      </c>
      <c r="I18" s="5">
        <f>-H18</f>
        <v>-1.1000000000000001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-0.72368421052631593</v>
      </c>
      <c r="V18" s="3" t="s">
        <v>5</v>
      </c>
      <c r="X18">
        <f t="shared" si="4"/>
        <v>-12.137681159420289</v>
      </c>
      <c r="Y18">
        <f t="shared" si="4"/>
        <v>24.275362318840564</v>
      </c>
      <c r="Z18">
        <f t="shared" si="4"/>
        <v>15.942028985507257</v>
      </c>
      <c r="AA18">
        <f t="shared" si="4"/>
        <v>-8.3850931677018661</v>
      </c>
      <c r="AB18">
        <f t="shared" si="4"/>
        <v>-4.1895018877116037</v>
      </c>
      <c r="AC18">
        <f t="shared" si="4"/>
        <v>-41.109328579916792</v>
      </c>
      <c r="AD18">
        <f t="shared" si="4"/>
        <v>51.997607655502378</v>
      </c>
      <c r="AE18">
        <f t="shared" si="2"/>
        <v>26.393394165099647</v>
      </c>
      <c r="AF18">
        <f t="shared" si="5"/>
        <v>0.17099164729575655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1.52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0.7246376811594204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1.4999999999999998</v>
      </c>
      <c r="N24">
        <v>1.0000000000000002</v>
      </c>
      <c r="O24">
        <v>0.75</v>
      </c>
      <c r="P24">
        <v>0.8571428571428571</v>
      </c>
      <c r="Q24">
        <v>0.90196078431372551</v>
      </c>
      <c r="R24">
        <v>1.2545454545454542</v>
      </c>
      <c r="S24">
        <v>0.90789473684210531</v>
      </c>
    </row>
    <row r="25" spans="1:32" x14ac:dyDescent="0.25">
      <c r="A25">
        <v>2</v>
      </c>
      <c r="B25">
        <v>0</v>
      </c>
      <c r="C25">
        <f>1/C3</f>
        <v>1.0869565217391304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0.66666666666666685</v>
      </c>
      <c r="O25">
        <v>0.50000000000000011</v>
      </c>
      <c r="P25">
        <v>0.57142857142857151</v>
      </c>
      <c r="Q25">
        <v>0.60130718954248374</v>
      </c>
      <c r="R25">
        <v>0.83636363636363631</v>
      </c>
      <c r="S25">
        <v>0.60526315789473695</v>
      </c>
    </row>
    <row r="26" spans="1:32" x14ac:dyDescent="0.25">
      <c r="A26">
        <v>3</v>
      </c>
      <c r="B26">
        <v>0</v>
      </c>
      <c r="C26">
        <v>0</v>
      </c>
      <c r="D26">
        <f>1/D3</f>
        <v>0.7246376811594204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0.74999999999999989</v>
      </c>
      <c r="P26">
        <v>0.85714285714285698</v>
      </c>
      <c r="Q26">
        <v>0.90196078431372528</v>
      </c>
      <c r="R26">
        <v>1.2545454545454542</v>
      </c>
      <c r="S26">
        <v>0.90789473684210509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0.54347826086956519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1.1428571428571428</v>
      </c>
      <c r="Q27">
        <v>1.2026143790849673</v>
      </c>
      <c r="R27">
        <v>1.6727272727272726</v>
      </c>
      <c r="S27">
        <v>1.2105263157894737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0.6211180124223602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1.0522875816993464</v>
      </c>
      <c r="R28">
        <v>1.4636363636363636</v>
      </c>
      <c r="S28">
        <v>1.0592105263157896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0.65359477124183007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1.3909090909090909</v>
      </c>
      <c r="S29">
        <v>1.0065789473684212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0.90909090909090906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0.72368421052631593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0.65789473684210531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9AF65-DD81-444F-A40C-607B66B61B43}">
  <sheetPr codeName="Planilha4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40</v>
      </c>
      <c r="C2">
        <v>40</v>
      </c>
      <c r="D2">
        <v>40</v>
      </c>
      <c r="E2">
        <v>40</v>
      </c>
      <c r="F2">
        <v>40</v>
      </c>
      <c r="G2">
        <v>40</v>
      </c>
      <c r="H2">
        <v>40</v>
      </c>
      <c r="I2">
        <v>40</v>
      </c>
    </row>
    <row r="3" spans="1:32" x14ac:dyDescent="0.25">
      <c r="A3" s="3" t="s">
        <v>2</v>
      </c>
      <c r="B3" s="1">
        <v>3.96</v>
      </c>
      <c r="C3" s="1">
        <v>3.36</v>
      </c>
      <c r="D3" s="1">
        <v>4</v>
      </c>
      <c r="E3" s="1">
        <v>4.46</v>
      </c>
      <c r="F3" s="1">
        <v>4.83</v>
      </c>
      <c r="G3" s="1">
        <v>5.1100000000000003</v>
      </c>
      <c r="H3" s="1">
        <v>2.76</v>
      </c>
      <c r="I3" s="1">
        <v>5.5</v>
      </c>
      <c r="K3" s="3"/>
    </row>
    <row r="4" spans="1:32" x14ac:dyDescent="0.25">
      <c r="A4" s="3" t="s">
        <v>3</v>
      </c>
      <c r="B4" s="1">
        <v>1.75</v>
      </c>
      <c r="C4" s="1">
        <v>1.75</v>
      </c>
      <c r="D4" s="1">
        <v>1.75</v>
      </c>
      <c r="E4" s="1">
        <v>1.75</v>
      </c>
      <c r="F4" s="1">
        <v>1.75</v>
      </c>
      <c r="G4" s="1">
        <v>1.75</v>
      </c>
      <c r="H4" s="1">
        <v>1.5</v>
      </c>
      <c r="I4" s="1">
        <v>1.75</v>
      </c>
      <c r="K4" s="3" t="s">
        <v>3</v>
      </c>
      <c r="L4">
        <f t="array" ref="L4:S6">MMULT(B4:I6,B24:I31)</f>
        <v>0.44191919191919193</v>
      </c>
      <c r="M4">
        <v>0.52083333333333337</v>
      </c>
      <c r="N4">
        <v>0.4375</v>
      </c>
      <c r="O4">
        <v>0.3923766816143498</v>
      </c>
      <c r="P4">
        <v>0.36231884057971009</v>
      </c>
      <c r="Q4">
        <v>0.34246575342465752</v>
      </c>
      <c r="R4">
        <v>0.5434782608695653</v>
      </c>
      <c r="S4">
        <v>0.31818181818181818</v>
      </c>
      <c r="T4">
        <f>SUM(M4:S4)</f>
        <v>2.9171546880034347</v>
      </c>
      <c r="V4" s="3" t="s">
        <v>3</v>
      </c>
      <c r="W4">
        <f t="array" ref="W4:AD6">MMULT(L4:S6,L24:S31)</f>
        <v>0.44191919191919193</v>
      </c>
      <c r="X4">
        <v>1.0416666666666667</v>
      </c>
      <c r="Y4">
        <v>1.3125</v>
      </c>
      <c r="Z4">
        <v>1.5695067264573992</v>
      </c>
      <c r="AA4">
        <v>1.8115942028985508</v>
      </c>
      <c r="AB4">
        <v>2.0547945205479454</v>
      </c>
      <c r="AC4">
        <v>4.3478260869565233</v>
      </c>
      <c r="AD4">
        <v>2.5000000000000009</v>
      </c>
    </row>
    <row r="5" spans="1:32" x14ac:dyDescent="0.25">
      <c r="A5" s="3" t="s">
        <v>4</v>
      </c>
      <c r="B5">
        <v>113</v>
      </c>
      <c r="C5">
        <v>99</v>
      </c>
      <c r="D5">
        <v>78</v>
      </c>
      <c r="E5">
        <v>99</v>
      </c>
      <c r="F5">
        <v>124</v>
      </c>
      <c r="G5">
        <v>158</v>
      </c>
      <c r="H5">
        <v>78</v>
      </c>
      <c r="I5">
        <v>62</v>
      </c>
      <c r="K5" s="3" t="s">
        <v>4</v>
      </c>
      <c r="L5">
        <v>28.535353535353536</v>
      </c>
      <c r="M5">
        <v>29.464285714285715</v>
      </c>
      <c r="N5">
        <v>19.5</v>
      </c>
      <c r="O5">
        <v>22.197309417040358</v>
      </c>
      <c r="P5">
        <v>25.67287784679089</v>
      </c>
      <c r="Q5">
        <v>30.919765166340508</v>
      </c>
      <c r="R5">
        <v>28.260869565217394</v>
      </c>
      <c r="S5">
        <v>11.272727272727273</v>
      </c>
      <c r="T5">
        <f t="shared" ref="T5:T6" si="0">SUM(M5:S5)</f>
        <v>167.28783498240216</v>
      </c>
      <c r="V5" s="3" t="s">
        <v>4</v>
      </c>
      <c r="W5">
        <v>28.535353535353536</v>
      </c>
      <c r="X5">
        <v>63.095238095238095</v>
      </c>
      <c r="Y5">
        <v>72.5</v>
      </c>
      <c r="Z5">
        <v>87.219730941704029</v>
      </c>
      <c r="AA5">
        <v>106.2111801242236</v>
      </c>
      <c r="AB5">
        <v>131.31115459882585</v>
      </c>
      <c r="AC5">
        <v>271.37681159420299</v>
      </c>
      <c r="AD5">
        <v>147.4545454545455</v>
      </c>
    </row>
    <row r="6" spans="1:32" x14ac:dyDescent="0.25">
      <c r="A6" s="3" t="s">
        <v>5</v>
      </c>
      <c r="B6" s="1">
        <v>167.5</v>
      </c>
      <c r="C6" s="1">
        <v>167.5</v>
      </c>
      <c r="D6" s="1">
        <v>151</v>
      </c>
      <c r="E6" s="1">
        <v>151.5</v>
      </c>
      <c r="F6" s="1">
        <v>150</v>
      </c>
      <c r="G6" s="1">
        <v>149</v>
      </c>
      <c r="H6" s="1">
        <v>156.30000000000001</v>
      </c>
      <c r="I6" s="1">
        <v>180.9</v>
      </c>
      <c r="K6" s="3" t="s">
        <v>5</v>
      </c>
      <c r="L6">
        <v>42.297979797979799</v>
      </c>
      <c r="M6">
        <v>49.851190476190474</v>
      </c>
      <c r="N6">
        <v>37.75</v>
      </c>
      <c r="O6">
        <v>33.968609865470853</v>
      </c>
      <c r="P6">
        <v>31.05590062111801</v>
      </c>
      <c r="Q6">
        <v>29.158512720156555</v>
      </c>
      <c r="R6">
        <v>56.63043478260871</v>
      </c>
      <c r="S6">
        <v>32.890909090909091</v>
      </c>
      <c r="T6">
        <f t="shared" si="0"/>
        <v>271.30555755645372</v>
      </c>
      <c r="V6" s="3" t="s">
        <v>5</v>
      </c>
      <c r="W6">
        <v>42.297979797979799</v>
      </c>
      <c r="X6">
        <v>99.702380952380963</v>
      </c>
      <c r="Y6">
        <v>121.5</v>
      </c>
      <c r="Z6">
        <v>142.93721973094171</v>
      </c>
      <c r="AA6">
        <v>163.04347826086953</v>
      </c>
      <c r="AB6">
        <v>183.26810176125244</v>
      </c>
      <c r="AC6">
        <v>395.94202898550736</v>
      </c>
      <c r="AD6">
        <v>231.58181818181822</v>
      </c>
    </row>
    <row r="10" spans="1:32" x14ac:dyDescent="0.25">
      <c r="V10" s="3" t="s">
        <v>3</v>
      </c>
      <c r="X10">
        <f>X4-W4</f>
        <v>0.59974747474747481</v>
      </c>
      <c r="Y10">
        <f t="shared" ref="Y10:AD12" si="1">Y4-X4</f>
        <v>0.27083333333333326</v>
      </c>
      <c r="Z10">
        <f t="shared" si="1"/>
        <v>0.25700672645739919</v>
      </c>
      <c r="AA10">
        <f t="shared" si="1"/>
        <v>0.24208747644115158</v>
      </c>
      <c r="AB10">
        <f t="shared" si="1"/>
        <v>0.24320031764939465</v>
      </c>
      <c r="AC10">
        <f t="shared" si="1"/>
        <v>2.2930315664085779</v>
      </c>
      <c r="AD10">
        <f t="shared" si="1"/>
        <v>-1.8478260869565224</v>
      </c>
      <c r="AE10">
        <f>SUM(X10:AD10)</f>
        <v>2.0580808080808088</v>
      </c>
      <c r="AF10">
        <f>AE10/T4</f>
        <v>0.70550965862197901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34.559884559884559</v>
      </c>
      <c r="Y11">
        <f t="shared" si="1"/>
        <v>9.4047619047619051</v>
      </c>
      <c r="Z11">
        <f t="shared" si="1"/>
        <v>14.719730941704029</v>
      </c>
      <c r="AA11">
        <f t="shared" si="1"/>
        <v>18.991449182519574</v>
      </c>
      <c r="AB11">
        <f t="shared" si="1"/>
        <v>25.099974474602249</v>
      </c>
      <c r="AC11">
        <f t="shared" si="1"/>
        <v>140.06565699537714</v>
      </c>
      <c r="AD11">
        <f t="shared" si="1"/>
        <v>-123.92226613965749</v>
      </c>
      <c r="AE11">
        <f t="shared" ref="AE11:AE18" si="2">SUM(X11:AD11)</f>
        <v>118.91919191919197</v>
      </c>
      <c r="AF11">
        <f t="shared" ref="AF11:AF12" si="3">AE11/T5</f>
        <v>0.7108657478393553</v>
      </c>
    </row>
    <row r="12" spans="1:32" x14ac:dyDescent="0.25">
      <c r="A12" s="3">
        <v>1</v>
      </c>
      <c r="B12" s="4">
        <f>B3</f>
        <v>3.96</v>
      </c>
      <c r="C12" s="5">
        <f>-B12</f>
        <v>-3.96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-1.1785714285714286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57.404401154401164</v>
      </c>
      <c r="Y12">
        <f t="shared" si="1"/>
        <v>21.797619047619037</v>
      </c>
      <c r="Z12">
        <f t="shared" si="1"/>
        <v>21.437219730941706</v>
      </c>
      <c r="AA12">
        <f t="shared" si="1"/>
        <v>20.106258529927828</v>
      </c>
      <c r="AB12">
        <f t="shared" si="1"/>
        <v>20.224623500382904</v>
      </c>
      <c r="AC12">
        <f t="shared" si="1"/>
        <v>212.67392722425492</v>
      </c>
      <c r="AD12">
        <f t="shared" si="1"/>
        <v>-164.36021080368914</v>
      </c>
      <c r="AE12">
        <f t="shared" si="2"/>
        <v>189.28383838383843</v>
      </c>
      <c r="AF12">
        <f t="shared" si="3"/>
        <v>0.69767770365135973</v>
      </c>
    </row>
    <row r="13" spans="1:32" x14ac:dyDescent="0.25">
      <c r="A13" s="3">
        <v>2</v>
      </c>
      <c r="B13">
        <v>0</v>
      </c>
      <c r="C13" s="4">
        <f>C3</f>
        <v>3.36</v>
      </c>
      <c r="D13" s="5">
        <f>-C13</f>
        <v>-3.36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-0.84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4</v>
      </c>
      <c r="E14" s="5">
        <f>-D14</f>
        <v>-4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-0.89686098654708524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4.46</v>
      </c>
      <c r="F15" s="5">
        <f>-E15</f>
        <v>-4.46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-0.9233954451345755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4.83</v>
      </c>
      <c r="G16" s="5">
        <f>-F16</f>
        <v>-4.83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0.99999999999999989</v>
      </c>
      <c r="Q16">
        <v>-0.9452054794520548</v>
      </c>
      <c r="R16">
        <v>0</v>
      </c>
      <c r="S16">
        <v>0</v>
      </c>
      <c r="V16" s="3" t="s">
        <v>3</v>
      </c>
      <c r="X16">
        <f t="shared" ref="X16:AD18" si="4">M4-X10</f>
        <v>-7.8914141414141437E-2</v>
      </c>
      <c r="Y16">
        <f t="shared" si="4"/>
        <v>0.16666666666666674</v>
      </c>
      <c r="Z16">
        <f t="shared" si="4"/>
        <v>0.13536995515695061</v>
      </c>
      <c r="AA16">
        <f t="shared" si="4"/>
        <v>0.12023136413855851</v>
      </c>
      <c r="AB16">
        <f t="shared" si="4"/>
        <v>9.9265435775262867E-2</v>
      </c>
      <c r="AC16">
        <f t="shared" si="4"/>
        <v>-1.7495533055390124</v>
      </c>
      <c r="AD16">
        <f t="shared" si="4"/>
        <v>2.1660079051383407</v>
      </c>
      <c r="AE16">
        <f t="shared" si="2"/>
        <v>0.85907387992262563</v>
      </c>
      <c r="AF16">
        <f>AE16/T4</f>
        <v>0.29449034137802094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5.1100000000000003</v>
      </c>
      <c r="H17" s="5">
        <f>-G17</f>
        <v>-5.1100000000000003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-1.8514492753623193</v>
      </c>
      <c r="S17">
        <v>0</v>
      </c>
      <c r="V17" s="3" t="s">
        <v>4</v>
      </c>
      <c r="X17">
        <f t="shared" si="4"/>
        <v>-5.0955988455988432</v>
      </c>
      <c r="Y17">
        <f t="shared" si="4"/>
        <v>10.095238095238095</v>
      </c>
      <c r="Z17">
        <f t="shared" si="4"/>
        <v>7.4775784753363297</v>
      </c>
      <c r="AA17">
        <f t="shared" si="4"/>
        <v>6.6814286642713157</v>
      </c>
      <c r="AB17">
        <f t="shared" si="4"/>
        <v>5.8197906917382589</v>
      </c>
      <c r="AC17">
        <f t="shared" si="4"/>
        <v>-111.80478743015975</v>
      </c>
      <c r="AD17">
        <f t="shared" si="4"/>
        <v>135.19499341238478</v>
      </c>
      <c r="AE17">
        <f t="shared" si="2"/>
        <v>48.368643063210186</v>
      </c>
      <c r="AF17">
        <f t="shared" ref="AF17:AF18" si="5">AE17/T5</f>
        <v>0.2891342521606447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2.76</v>
      </c>
      <c r="I18" s="5">
        <f>-H18</f>
        <v>-2.76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-0.50181818181818183</v>
      </c>
      <c r="V18" s="3" t="s">
        <v>5</v>
      </c>
      <c r="X18">
        <f t="shared" si="4"/>
        <v>-7.5532106782106894</v>
      </c>
      <c r="Y18">
        <f t="shared" si="4"/>
        <v>15.952380952380963</v>
      </c>
      <c r="Z18">
        <f t="shared" si="4"/>
        <v>12.531390134529147</v>
      </c>
      <c r="AA18">
        <f t="shared" si="4"/>
        <v>10.949642091190182</v>
      </c>
      <c r="AB18">
        <f t="shared" si="4"/>
        <v>8.9338892197736506</v>
      </c>
      <c r="AC18">
        <f t="shared" si="4"/>
        <v>-156.04349244164621</v>
      </c>
      <c r="AD18">
        <f t="shared" si="4"/>
        <v>197.25111989459822</v>
      </c>
      <c r="AE18">
        <f t="shared" si="2"/>
        <v>82.021719172615263</v>
      </c>
      <c r="AF18">
        <f t="shared" si="5"/>
        <v>0.30232229634864022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5.5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0.25252525252525254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1.1785714285714286</v>
      </c>
      <c r="N24">
        <v>0.99</v>
      </c>
      <c r="O24">
        <v>0.88789237668161436</v>
      </c>
      <c r="P24">
        <v>0.81987577639751541</v>
      </c>
      <c r="Q24">
        <v>0.7749510763209394</v>
      </c>
      <c r="R24">
        <v>1.4347826086956526</v>
      </c>
      <c r="S24">
        <v>0.7200000000000002</v>
      </c>
    </row>
    <row r="25" spans="1:32" x14ac:dyDescent="0.25">
      <c r="A25">
        <v>2</v>
      </c>
      <c r="B25">
        <v>0</v>
      </c>
      <c r="C25">
        <f>1/C3</f>
        <v>0.29761904761904762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0.84</v>
      </c>
      <c r="O25">
        <v>0.75336322869955152</v>
      </c>
      <c r="P25">
        <v>0.69565217391304335</v>
      </c>
      <c r="Q25">
        <v>0.65753424657534254</v>
      </c>
      <c r="R25">
        <v>1.2173913043478264</v>
      </c>
      <c r="S25">
        <v>0.61090909090909107</v>
      </c>
    </row>
    <row r="26" spans="1:32" x14ac:dyDescent="0.25">
      <c r="A26">
        <v>3</v>
      </c>
      <c r="B26">
        <v>0</v>
      </c>
      <c r="C26">
        <v>0</v>
      </c>
      <c r="D26">
        <f>1/D3</f>
        <v>0.25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0.89686098654708524</v>
      </c>
      <c r="P26">
        <v>0.82815734989648027</v>
      </c>
      <c r="Q26">
        <v>0.78277886497064586</v>
      </c>
      <c r="R26">
        <v>1.449275362318841</v>
      </c>
      <c r="S26">
        <v>0.72727272727272751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0.22421524663677131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0.9233954451345755</v>
      </c>
      <c r="Q27">
        <v>0.87279843444227012</v>
      </c>
      <c r="R27">
        <v>1.6159420289855078</v>
      </c>
      <c r="S27">
        <v>0.81090909090909113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0.20703933747412007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0.94520547945205491</v>
      </c>
      <c r="R28">
        <v>1.7500000000000007</v>
      </c>
      <c r="S28">
        <v>0.87818181818181851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0.19569471624266144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1.8514492753623193</v>
      </c>
      <c r="S29">
        <v>0.9290909090909093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0.3623188405797102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0.50181818181818183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0.18181818181818182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8378D-3FE5-470B-8BED-CD78D0A6378B}">
  <sheetPr codeName="Planilha3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41</v>
      </c>
      <c r="C2">
        <v>41</v>
      </c>
      <c r="D2">
        <v>41</v>
      </c>
      <c r="E2">
        <v>41</v>
      </c>
      <c r="F2">
        <v>41</v>
      </c>
      <c r="G2">
        <v>41</v>
      </c>
      <c r="H2">
        <v>41</v>
      </c>
      <c r="I2">
        <v>41</v>
      </c>
    </row>
    <row r="3" spans="1:32" x14ac:dyDescent="0.25">
      <c r="A3" s="3" t="s">
        <v>2</v>
      </c>
      <c r="B3" s="1">
        <v>4.1399999999999997</v>
      </c>
      <c r="C3" s="1">
        <v>5.0599999999999996</v>
      </c>
      <c r="D3" s="1">
        <v>5.0599999999999996</v>
      </c>
      <c r="E3" s="1">
        <v>3.68</v>
      </c>
      <c r="F3" s="1">
        <v>2.2999999999999998</v>
      </c>
      <c r="G3" s="1">
        <v>4.5999999999999996</v>
      </c>
      <c r="H3" s="1">
        <v>2.76</v>
      </c>
      <c r="I3" s="1">
        <v>5.29</v>
      </c>
      <c r="K3" s="3"/>
    </row>
    <row r="4" spans="1:32" x14ac:dyDescent="0.25">
      <c r="A4" s="3" t="s">
        <v>3</v>
      </c>
      <c r="B4" s="1">
        <v>1.3</v>
      </c>
      <c r="C4" s="1">
        <v>1.3</v>
      </c>
      <c r="D4" s="1">
        <v>1.3</v>
      </c>
      <c r="E4" s="1">
        <v>1.3</v>
      </c>
      <c r="F4" s="1">
        <v>1.3</v>
      </c>
      <c r="G4" s="1">
        <v>1.3</v>
      </c>
      <c r="H4" s="1">
        <v>1.3</v>
      </c>
      <c r="I4" s="1">
        <v>1.3</v>
      </c>
      <c r="K4" s="3" t="s">
        <v>3</v>
      </c>
      <c r="L4">
        <f t="array" ref="L4:S6">MMULT(B4:I6,B24:I31)</f>
        <v>0.3140096618357488</v>
      </c>
      <c r="M4">
        <v>0.25691699604743085</v>
      </c>
      <c r="N4">
        <v>0.25691699604743085</v>
      </c>
      <c r="O4">
        <v>0.35326086956521741</v>
      </c>
      <c r="P4">
        <v>0.56521739130434789</v>
      </c>
      <c r="Q4">
        <v>0.28260869565217395</v>
      </c>
      <c r="R4">
        <v>0.47101449275362328</v>
      </c>
      <c r="S4">
        <v>0.24574669187145559</v>
      </c>
      <c r="T4">
        <f>SUM(M4:S4)</f>
        <v>2.4316821332416803</v>
      </c>
      <c r="V4" s="3" t="s">
        <v>3</v>
      </c>
      <c r="W4">
        <f t="array" ref="W4:AD6">MMULT(L4:S6,L24:S31)</f>
        <v>0.3140096618357488</v>
      </c>
      <c r="X4">
        <v>0.51383399209486169</v>
      </c>
      <c r="Y4">
        <v>0.77075098814229248</v>
      </c>
      <c r="Z4">
        <v>1.4130434782608696</v>
      </c>
      <c r="AA4">
        <v>2.8260869565217392</v>
      </c>
      <c r="AB4">
        <v>1.6956521739130435</v>
      </c>
      <c r="AC4">
        <v>3.2971014492753623</v>
      </c>
      <c r="AD4">
        <v>1.9659735349716452</v>
      </c>
    </row>
    <row r="5" spans="1:32" x14ac:dyDescent="0.25">
      <c r="A5" s="3" t="s">
        <v>4</v>
      </c>
      <c r="B5">
        <v>80</v>
      </c>
      <c r="C5">
        <v>70</v>
      </c>
      <c r="D5">
        <v>73</v>
      </c>
      <c r="E5">
        <v>62</v>
      </c>
      <c r="F5">
        <v>50</v>
      </c>
      <c r="G5">
        <v>73</v>
      </c>
      <c r="H5">
        <v>50</v>
      </c>
      <c r="I5">
        <v>51</v>
      </c>
      <c r="K5" s="3" t="s">
        <v>4</v>
      </c>
      <c r="L5">
        <v>19.323671497584542</v>
      </c>
      <c r="M5">
        <v>13.833992094861662</v>
      </c>
      <c r="N5">
        <v>14.426877470355732</v>
      </c>
      <c r="O5">
        <v>16.84782608695652</v>
      </c>
      <c r="P5">
        <v>21.739130434782609</v>
      </c>
      <c r="Q5">
        <v>15.869565217391306</v>
      </c>
      <c r="R5">
        <v>18.115942028985511</v>
      </c>
      <c r="S5">
        <v>9.640831758034027</v>
      </c>
      <c r="T5">
        <f t="shared" ref="T5:T6" si="0">SUM(M5:S5)</f>
        <v>110.47416509136738</v>
      </c>
      <c r="V5" s="3" t="s">
        <v>4</v>
      </c>
      <c r="W5">
        <v>19.323671497584542</v>
      </c>
      <c r="X5">
        <v>29.644268774703562</v>
      </c>
      <c r="Y5">
        <v>44.071146245059296</v>
      </c>
      <c r="Z5">
        <v>77.445652173913032</v>
      </c>
      <c r="AA5">
        <v>145.6521739130435</v>
      </c>
      <c r="AB5">
        <v>88.695652173913061</v>
      </c>
      <c r="AC5">
        <v>165.94202898550725</v>
      </c>
      <c r="AD5">
        <v>96.219281663516057</v>
      </c>
    </row>
    <row r="6" spans="1:32" x14ac:dyDescent="0.25">
      <c r="A6" s="3" t="s">
        <v>5</v>
      </c>
      <c r="B6" s="1">
        <v>79.5</v>
      </c>
      <c r="C6" s="1">
        <v>67</v>
      </c>
      <c r="D6" s="1">
        <v>68.5</v>
      </c>
      <c r="E6" s="1">
        <v>30</v>
      </c>
      <c r="F6" s="1">
        <v>31.5</v>
      </c>
      <c r="G6" s="1">
        <v>22.7</v>
      </c>
      <c r="H6" s="1">
        <v>36.5</v>
      </c>
      <c r="I6" s="1">
        <v>54.2</v>
      </c>
      <c r="K6" s="3" t="s">
        <v>5</v>
      </c>
      <c r="L6">
        <v>19.20289855072464</v>
      </c>
      <c r="M6">
        <v>13.24110671936759</v>
      </c>
      <c r="N6">
        <v>13.537549407114627</v>
      </c>
      <c r="O6">
        <v>8.1521739130434785</v>
      </c>
      <c r="P6">
        <v>13.695652173913045</v>
      </c>
      <c r="Q6">
        <v>4.9347826086956523</v>
      </c>
      <c r="R6">
        <v>13.224637681159422</v>
      </c>
      <c r="S6">
        <v>10.245746691871457</v>
      </c>
      <c r="T6">
        <f t="shared" si="0"/>
        <v>77.031649195165272</v>
      </c>
      <c r="V6" s="3" t="s">
        <v>5</v>
      </c>
      <c r="W6">
        <v>19.20289855072464</v>
      </c>
      <c r="X6">
        <v>28.952569169960476</v>
      </c>
      <c r="Y6">
        <v>42.490118577075101</v>
      </c>
      <c r="Z6">
        <v>66.576086956521735</v>
      </c>
      <c r="AA6">
        <v>120.21739130434786</v>
      </c>
      <c r="AB6">
        <v>65.043478260869577</v>
      </c>
      <c r="AC6">
        <v>121.63043478260873</v>
      </c>
      <c r="AD6">
        <v>73.705103969754262</v>
      </c>
    </row>
    <row r="10" spans="1:32" x14ac:dyDescent="0.25">
      <c r="V10" s="3" t="s">
        <v>3</v>
      </c>
      <c r="X10">
        <f>X4-W4</f>
        <v>0.19982433025911289</v>
      </c>
      <c r="Y10">
        <f t="shared" ref="Y10:AD12" si="1">Y4-X4</f>
        <v>0.25691699604743079</v>
      </c>
      <c r="Z10">
        <f t="shared" si="1"/>
        <v>0.64229249011857714</v>
      </c>
      <c r="AA10">
        <f t="shared" si="1"/>
        <v>1.4130434782608696</v>
      </c>
      <c r="AB10">
        <f t="shared" si="1"/>
        <v>-1.1304347826086958</v>
      </c>
      <c r="AC10">
        <f t="shared" si="1"/>
        <v>1.6014492753623188</v>
      </c>
      <c r="AD10">
        <f t="shared" si="1"/>
        <v>-1.3311279143037171</v>
      </c>
      <c r="AE10">
        <f>SUM(X10:AD10)</f>
        <v>1.6519638731358963</v>
      </c>
      <c r="AF10">
        <f>AE10/T4</f>
        <v>0.67935025328892806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10.32059727711902</v>
      </c>
      <c r="Y11">
        <f t="shared" si="1"/>
        <v>14.426877470355734</v>
      </c>
      <c r="Z11">
        <f t="shared" si="1"/>
        <v>33.374505928853736</v>
      </c>
      <c r="AA11">
        <f t="shared" si="1"/>
        <v>68.206521739130466</v>
      </c>
      <c r="AB11">
        <f t="shared" si="1"/>
        <v>-56.956521739130437</v>
      </c>
      <c r="AC11">
        <f t="shared" si="1"/>
        <v>77.246376811594189</v>
      </c>
      <c r="AD11">
        <f t="shared" si="1"/>
        <v>-69.722747321991193</v>
      </c>
      <c r="AE11">
        <f t="shared" ref="AE11:AE18" si="2">SUM(X11:AD11)</f>
        <v>76.895610165931515</v>
      </c>
      <c r="AF11">
        <f t="shared" ref="AF11:AF12" si="3">AE11/T5</f>
        <v>0.69605061149215464</v>
      </c>
    </row>
    <row r="12" spans="1:32" x14ac:dyDescent="0.25">
      <c r="A12" s="3">
        <v>1</v>
      </c>
      <c r="B12" s="4">
        <f>B3</f>
        <v>4.1399999999999997</v>
      </c>
      <c r="C12" s="5">
        <f>-B12</f>
        <v>-4.1399999999999997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-0.81818181818181823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9.749670619235836</v>
      </c>
      <c r="Y12">
        <f t="shared" si="1"/>
        <v>13.537549407114625</v>
      </c>
      <c r="Z12">
        <f t="shared" si="1"/>
        <v>24.085968379446633</v>
      </c>
      <c r="AA12">
        <f t="shared" si="1"/>
        <v>53.641304347826122</v>
      </c>
      <c r="AB12">
        <f t="shared" si="1"/>
        <v>-55.173913043478279</v>
      </c>
      <c r="AC12">
        <f t="shared" si="1"/>
        <v>56.586956521739154</v>
      </c>
      <c r="AD12">
        <f t="shared" si="1"/>
        <v>-47.925330812854469</v>
      </c>
      <c r="AE12">
        <f t="shared" si="2"/>
        <v>54.502205419029622</v>
      </c>
      <c r="AF12">
        <f t="shared" si="3"/>
        <v>0.70753003458285479</v>
      </c>
    </row>
    <row r="13" spans="1:32" x14ac:dyDescent="0.25">
      <c r="A13" s="3">
        <v>2</v>
      </c>
      <c r="B13">
        <v>0</v>
      </c>
      <c r="C13" s="4">
        <f>C3</f>
        <v>5.0599999999999996</v>
      </c>
      <c r="D13" s="5">
        <f>-C13</f>
        <v>-5.0599999999999996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-1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5.0599999999999996</v>
      </c>
      <c r="E14" s="5">
        <f>-D14</f>
        <v>-5.0599999999999996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-1.3749999999999998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3.68</v>
      </c>
      <c r="F15" s="5">
        <f>-E15</f>
        <v>-3.68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-1.6000000000000003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2.2999999999999998</v>
      </c>
      <c r="G16" s="5">
        <f>-F16</f>
        <v>-2.2999999999999998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-0.5</v>
      </c>
      <c r="R16">
        <v>0</v>
      </c>
      <c r="S16">
        <v>0</v>
      </c>
      <c r="V16" s="3" t="s">
        <v>3</v>
      </c>
      <c r="X16">
        <f t="shared" ref="X16:AD18" si="4">M4-X10</f>
        <v>5.7092665788317953E-2</v>
      </c>
      <c r="Y16">
        <f t="shared" si="4"/>
        <v>0</v>
      </c>
      <c r="Z16">
        <f t="shared" si="4"/>
        <v>-0.28903162055335974</v>
      </c>
      <c r="AA16">
        <f t="shared" si="4"/>
        <v>-0.84782608695652173</v>
      </c>
      <c r="AB16">
        <f t="shared" si="4"/>
        <v>1.4130434782608696</v>
      </c>
      <c r="AC16">
        <f t="shared" si="4"/>
        <v>-1.1304347826086956</v>
      </c>
      <c r="AD16">
        <f t="shared" si="4"/>
        <v>1.5768746061751728</v>
      </c>
      <c r="AE16">
        <f t="shared" si="2"/>
        <v>0.77971826010578327</v>
      </c>
      <c r="AF16">
        <f>AE16/T4</f>
        <v>0.32064974671107171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4.5999999999999996</v>
      </c>
      <c r="H17" s="5">
        <f>-G17</f>
        <v>-4.5999999999999996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-1.6666666666666667</v>
      </c>
      <c r="S17">
        <v>0</v>
      </c>
      <c r="V17" s="3" t="s">
        <v>4</v>
      </c>
      <c r="X17">
        <f t="shared" si="4"/>
        <v>3.5133948177426415</v>
      </c>
      <c r="Y17">
        <f t="shared" si="4"/>
        <v>0</v>
      </c>
      <c r="Z17">
        <f t="shared" si="4"/>
        <v>-16.526679841897217</v>
      </c>
      <c r="AA17">
        <f t="shared" si="4"/>
        <v>-46.467391304347856</v>
      </c>
      <c r="AB17">
        <f t="shared" si="4"/>
        <v>72.826086956521749</v>
      </c>
      <c r="AC17">
        <f t="shared" si="4"/>
        <v>-59.130434782608674</v>
      </c>
      <c r="AD17">
        <f t="shared" si="4"/>
        <v>79.363579080025218</v>
      </c>
      <c r="AE17">
        <f t="shared" si="2"/>
        <v>33.57855492543586</v>
      </c>
      <c r="AF17">
        <f t="shared" ref="AF17:AF18" si="5">AE17/T5</f>
        <v>0.30394938850784525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2.76</v>
      </c>
      <c r="I18" s="5">
        <f>-H18</f>
        <v>-2.76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-0.52173913043478259</v>
      </c>
      <c r="V18" s="3" t="s">
        <v>5</v>
      </c>
      <c r="X18">
        <f t="shared" si="4"/>
        <v>3.4914361001317538</v>
      </c>
      <c r="Y18">
        <f t="shared" si="4"/>
        <v>0</v>
      </c>
      <c r="Z18">
        <f t="shared" si="4"/>
        <v>-15.933794466403155</v>
      </c>
      <c r="AA18">
        <f t="shared" si="4"/>
        <v>-39.945652173913075</v>
      </c>
      <c r="AB18">
        <f t="shared" si="4"/>
        <v>60.108695652173935</v>
      </c>
      <c r="AC18">
        <f t="shared" si="4"/>
        <v>-43.362318840579732</v>
      </c>
      <c r="AD18">
        <f t="shared" si="4"/>
        <v>58.171077504725929</v>
      </c>
      <c r="AE18">
        <f t="shared" si="2"/>
        <v>22.529443776135658</v>
      </c>
      <c r="AF18">
        <f t="shared" si="5"/>
        <v>0.29246996541714532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5.29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0.24154589371980678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0.81818181818181823</v>
      </c>
      <c r="N24">
        <v>0.81818181818181823</v>
      </c>
      <c r="O24">
        <v>1.1249999999999998</v>
      </c>
      <c r="P24">
        <v>1.8000000000000003</v>
      </c>
      <c r="Q24">
        <v>0.90000000000000013</v>
      </c>
      <c r="R24">
        <v>1.5000000000000002</v>
      </c>
      <c r="S24">
        <v>0.78260869565217395</v>
      </c>
    </row>
    <row r="25" spans="1:32" x14ac:dyDescent="0.25">
      <c r="A25">
        <v>2</v>
      </c>
      <c r="B25">
        <v>0</v>
      </c>
      <c r="C25">
        <f>1/C3</f>
        <v>0.19762845849802374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1</v>
      </c>
      <c r="O25">
        <v>1.3749999999999998</v>
      </c>
      <c r="P25">
        <v>2.2000000000000002</v>
      </c>
      <c r="Q25">
        <v>1.1000000000000001</v>
      </c>
      <c r="R25">
        <v>1.8333333333333335</v>
      </c>
      <c r="S25">
        <v>0.9565217391304347</v>
      </c>
    </row>
    <row r="26" spans="1:32" x14ac:dyDescent="0.25">
      <c r="A26">
        <v>3</v>
      </c>
      <c r="B26">
        <v>0</v>
      </c>
      <c r="C26">
        <v>0</v>
      </c>
      <c r="D26">
        <f>1/D3</f>
        <v>0.19762845849802374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1.3749999999999998</v>
      </c>
      <c r="P26">
        <v>2.2000000000000002</v>
      </c>
      <c r="Q26">
        <v>1.1000000000000001</v>
      </c>
      <c r="R26">
        <v>1.8333333333333335</v>
      </c>
      <c r="S26">
        <v>0.9565217391304347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0.27173913043478259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1.6000000000000003</v>
      </c>
      <c r="Q27">
        <v>0.80000000000000016</v>
      </c>
      <c r="R27">
        <v>1.3333333333333337</v>
      </c>
      <c r="S27">
        <v>0.69565217391304357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0.43478260869565222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0.5</v>
      </c>
      <c r="R28">
        <v>0.83333333333333337</v>
      </c>
      <c r="S28">
        <v>0.43478260869565216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0.21739130434782611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1.6666666666666667</v>
      </c>
      <c r="S29">
        <v>0.86956521739130432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0.3623188405797102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0.52173913043478259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0.1890359168241966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84C67-D2E8-476F-8AF4-71668BE18F94}">
  <sheetPr codeName="Planilha2"/>
  <dimension ref="A1:AF31"/>
  <sheetViews>
    <sheetView workbookViewId="0">
      <selection activeCell="H8" sqref="H8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42</v>
      </c>
      <c r="C2">
        <v>42</v>
      </c>
      <c r="D2">
        <v>42</v>
      </c>
      <c r="E2">
        <v>42</v>
      </c>
      <c r="F2">
        <v>42</v>
      </c>
      <c r="G2">
        <v>42</v>
      </c>
      <c r="H2">
        <v>42</v>
      </c>
      <c r="I2">
        <v>42</v>
      </c>
    </row>
    <row r="3" spans="1:32" x14ac:dyDescent="0.25">
      <c r="A3" s="3" t="s">
        <v>2</v>
      </c>
      <c r="B3" s="1">
        <v>8.6</v>
      </c>
      <c r="C3" s="1">
        <v>7.64</v>
      </c>
      <c r="D3" s="1">
        <v>7.54</v>
      </c>
      <c r="E3" s="1">
        <v>5.1100000000000003</v>
      </c>
      <c r="F3" s="1">
        <v>3.59</v>
      </c>
      <c r="G3" s="1">
        <v>7.22</v>
      </c>
      <c r="H3" s="1">
        <v>4.97</v>
      </c>
      <c r="I3" s="1">
        <v>7.68</v>
      </c>
      <c r="K3" s="3"/>
    </row>
    <row r="4" spans="1:32" x14ac:dyDescent="0.25">
      <c r="A4" s="3" t="s">
        <v>3</v>
      </c>
      <c r="B4" s="1">
        <v>2.2999999999999998</v>
      </c>
      <c r="C4" s="1">
        <v>2.2999999999999998</v>
      </c>
      <c r="D4" s="1">
        <v>2.2999999999999998</v>
      </c>
      <c r="E4" s="1">
        <v>2.2999999999999998</v>
      </c>
      <c r="F4" s="1">
        <v>1.65</v>
      </c>
      <c r="G4" s="1">
        <v>2.2999999999999998</v>
      </c>
      <c r="H4" s="1">
        <v>2.2999999999999998</v>
      </c>
      <c r="I4" s="1">
        <v>2.2999999999999998</v>
      </c>
      <c r="K4" s="3" t="s">
        <v>3</v>
      </c>
      <c r="L4">
        <f t="array" ref="L4:S6">MMULT(B4:I6,B24:I31)</f>
        <v>0.26744186046511625</v>
      </c>
      <c r="M4">
        <v>0.30104712041884812</v>
      </c>
      <c r="N4">
        <v>0.30503978779840851</v>
      </c>
      <c r="O4">
        <v>0.45009784735812125</v>
      </c>
      <c r="P4">
        <v>0.4596100278551532</v>
      </c>
      <c r="Q4">
        <v>0.31855955678670361</v>
      </c>
      <c r="R4">
        <v>0.46277665995975853</v>
      </c>
      <c r="S4">
        <v>0.29947916666666669</v>
      </c>
      <c r="T4">
        <f>SUM(M4:S4)</f>
        <v>2.5966101668436599</v>
      </c>
      <c r="V4" s="3" t="s">
        <v>3</v>
      </c>
      <c r="W4">
        <f t="array" ref="W4:AD6">MMULT(L4:S6,L24:S31)</f>
        <v>0.26744186046511625</v>
      </c>
      <c r="X4">
        <v>0.60209424083769625</v>
      </c>
      <c r="Y4">
        <v>0.91511936339522548</v>
      </c>
      <c r="Z4">
        <v>1.8003913894324852</v>
      </c>
      <c r="AA4">
        <v>3.0222841225626746</v>
      </c>
      <c r="AB4">
        <v>1.8213296398891965</v>
      </c>
      <c r="AC4">
        <v>3.1086519114688134</v>
      </c>
      <c r="AD4">
        <v>2.3111979166666665</v>
      </c>
    </row>
    <row r="5" spans="1:32" x14ac:dyDescent="0.25">
      <c r="A5" s="3" t="s">
        <v>4</v>
      </c>
      <c r="B5">
        <v>76</v>
      </c>
      <c r="C5">
        <v>85</v>
      </c>
      <c r="D5">
        <v>83</v>
      </c>
      <c r="E5">
        <v>60</v>
      </c>
      <c r="F5">
        <v>62</v>
      </c>
      <c r="G5">
        <v>126</v>
      </c>
      <c r="H5">
        <v>74</v>
      </c>
      <c r="I5">
        <v>82</v>
      </c>
      <c r="K5" s="3" t="s">
        <v>4</v>
      </c>
      <c r="L5">
        <v>8.8372093023255811</v>
      </c>
      <c r="M5">
        <v>11.125654450261781</v>
      </c>
      <c r="N5">
        <v>11.007957559681699</v>
      </c>
      <c r="O5">
        <v>11.741682974559687</v>
      </c>
      <c r="P5">
        <v>17.270194986072426</v>
      </c>
      <c r="Q5">
        <v>17.451523545706372</v>
      </c>
      <c r="R5">
        <v>14.88933601609658</v>
      </c>
      <c r="S5">
        <v>10.677083333333334</v>
      </c>
      <c r="T5">
        <f t="shared" ref="T5:T6" si="0">SUM(M5:S5)</f>
        <v>94.163432865711883</v>
      </c>
      <c r="V5" s="3" t="s">
        <v>4</v>
      </c>
      <c r="W5">
        <v>8.8372093023255811</v>
      </c>
      <c r="X5">
        <v>21.073298429319372</v>
      </c>
      <c r="Y5">
        <v>32.360742705570296</v>
      </c>
      <c r="Z5">
        <v>59.491193737769088</v>
      </c>
      <c r="AA5">
        <v>101.94986072423401</v>
      </c>
      <c r="AB5">
        <v>68.144044321329645</v>
      </c>
      <c r="AC5">
        <v>113.88329979879278</v>
      </c>
      <c r="AD5">
        <v>84.375000000000014</v>
      </c>
    </row>
    <row r="6" spans="1:32" x14ac:dyDescent="0.25">
      <c r="A6" s="3" t="s">
        <v>5</v>
      </c>
      <c r="B6" s="1">
        <v>109</v>
      </c>
      <c r="C6" s="1">
        <v>132</v>
      </c>
      <c r="D6" s="1">
        <v>161</v>
      </c>
      <c r="E6" s="1">
        <v>114.9</v>
      </c>
      <c r="F6" s="1">
        <v>99.8</v>
      </c>
      <c r="G6" s="1">
        <v>237</v>
      </c>
      <c r="H6" s="1">
        <v>157.1</v>
      </c>
      <c r="I6" s="1">
        <v>205</v>
      </c>
      <c r="K6" s="3" t="s">
        <v>5</v>
      </c>
      <c r="L6">
        <v>12.674418604651162</v>
      </c>
      <c r="M6">
        <v>17.277486910994764</v>
      </c>
      <c r="N6">
        <v>21.352785145888596</v>
      </c>
      <c r="O6">
        <v>22.485322896281801</v>
      </c>
      <c r="P6">
        <v>27.799442896935933</v>
      </c>
      <c r="Q6">
        <v>32.825484764542935</v>
      </c>
      <c r="R6">
        <v>31.609657947686117</v>
      </c>
      <c r="S6">
        <v>26.692708333333336</v>
      </c>
      <c r="T6">
        <f t="shared" si="0"/>
        <v>180.04288889566348</v>
      </c>
      <c r="V6" s="3" t="s">
        <v>5</v>
      </c>
      <c r="W6">
        <v>12.674418604651162</v>
      </c>
      <c r="X6">
        <v>31.544502617801044</v>
      </c>
      <c r="Y6">
        <v>53.315649867374006</v>
      </c>
      <c r="Z6">
        <v>101.15459882583171</v>
      </c>
      <c r="AA6">
        <v>171.78272980501396</v>
      </c>
      <c r="AB6">
        <v>118.2409972299169</v>
      </c>
      <c r="AC6">
        <v>203.38028169014089</v>
      </c>
      <c r="AD6">
        <v>158.30729166666669</v>
      </c>
    </row>
    <row r="10" spans="1:32" x14ac:dyDescent="0.25">
      <c r="V10" s="3" t="s">
        <v>3</v>
      </c>
      <c r="X10">
        <f>X4-W4</f>
        <v>0.33465238037257999</v>
      </c>
      <c r="Y10">
        <f t="shared" ref="Y10:AD12" si="1">Y4-X4</f>
        <v>0.31302512255752923</v>
      </c>
      <c r="Z10">
        <f t="shared" si="1"/>
        <v>0.88527202603725974</v>
      </c>
      <c r="AA10">
        <f t="shared" si="1"/>
        <v>1.2218927331301894</v>
      </c>
      <c r="AB10">
        <f t="shared" si="1"/>
        <v>-1.2009544826734782</v>
      </c>
      <c r="AC10">
        <f t="shared" si="1"/>
        <v>1.2873222715796169</v>
      </c>
      <c r="AD10">
        <f t="shared" si="1"/>
        <v>-0.79745399480214685</v>
      </c>
      <c r="AE10">
        <f>SUM(X10:AD10)</f>
        <v>2.0437560562015502</v>
      </c>
      <c r="AF10">
        <f>AE10/T4</f>
        <v>0.78708621043637905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12.236089126993791</v>
      </c>
      <c r="Y11">
        <f t="shared" si="1"/>
        <v>11.287444276250923</v>
      </c>
      <c r="Z11">
        <f t="shared" si="1"/>
        <v>27.130451032198792</v>
      </c>
      <c r="AA11">
        <f t="shared" si="1"/>
        <v>42.458666986464927</v>
      </c>
      <c r="AB11">
        <f t="shared" si="1"/>
        <v>-33.80581640290437</v>
      </c>
      <c r="AC11">
        <f t="shared" si="1"/>
        <v>45.739255477463132</v>
      </c>
      <c r="AD11">
        <f t="shared" si="1"/>
        <v>-29.508299798792763</v>
      </c>
      <c r="AE11">
        <f t="shared" ref="AE11:AE18" si="2">SUM(X11:AD11)</f>
        <v>75.537790697674424</v>
      </c>
      <c r="AF11">
        <f t="shared" ref="AF11:AF12" si="3">AE11/T5</f>
        <v>0.80219877715588583</v>
      </c>
    </row>
    <row r="12" spans="1:32" x14ac:dyDescent="0.25">
      <c r="A12" s="3">
        <v>1</v>
      </c>
      <c r="B12" s="4">
        <f>B3</f>
        <v>8.6</v>
      </c>
      <c r="C12" s="5">
        <f>-B12</f>
        <v>-8.6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-1.12565445026178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18.870084013149881</v>
      </c>
      <c r="Y12">
        <f t="shared" si="1"/>
        <v>21.771147249572962</v>
      </c>
      <c r="Z12">
        <f t="shared" si="1"/>
        <v>47.838948958457706</v>
      </c>
      <c r="AA12">
        <f t="shared" si="1"/>
        <v>70.628130979182245</v>
      </c>
      <c r="AB12">
        <f t="shared" si="1"/>
        <v>-53.541732575097058</v>
      </c>
      <c r="AC12">
        <f t="shared" si="1"/>
        <v>85.13928446022399</v>
      </c>
      <c r="AD12">
        <f t="shared" si="1"/>
        <v>-45.072990023474205</v>
      </c>
      <c r="AE12">
        <f t="shared" si="2"/>
        <v>145.63287306201551</v>
      </c>
      <c r="AF12">
        <f t="shared" si="3"/>
        <v>0.80887878413465752</v>
      </c>
    </row>
    <row r="13" spans="1:32" x14ac:dyDescent="0.25">
      <c r="A13" s="3">
        <v>2</v>
      </c>
      <c r="B13">
        <v>0</v>
      </c>
      <c r="C13" s="4">
        <f>C3</f>
        <v>7.64</v>
      </c>
      <c r="D13" s="5">
        <f>-C13</f>
        <v>-7.64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-1.0132625994694962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7.54</v>
      </c>
      <c r="E14" s="5">
        <f>-D14</f>
        <v>-7.54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-1.4755381604696673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5.1100000000000003</v>
      </c>
      <c r="F15" s="5">
        <f>-E15</f>
        <v>-5.1100000000000003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-1.4233983286908078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3.59</v>
      </c>
      <c r="G16" s="5">
        <f>-F16</f>
        <v>-3.59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-0.49722991689750695</v>
      </c>
      <c r="R16">
        <v>0</v>
      </c>
      <c r="S16">
        <v>0</v>
      </c>
      <c r="V16" s="3" t="s">
        <v>3</v>
      </c>
      <c r="X16">
        <f t="shared" ref="X16:AD18" si="4">M4-X10</f>
        <v>-3.360525995373187E-2</v>
      </c>
      <c r="Y16">
        <f t="shared" si="4"/>
        <v>-7.9853347591207213E-3</v>
      </c>
      <c r="Z16">
        <f t="shared" si="4"/>
        <v>-0.43517417867913849</v>
      </c>
      <c r="AA16">
        <f t="shared" si="4"/>
        <v>-0.76228270527503628</v>
      </c>
      <c r="AB16">
        <f t="shared" si="4"/>
        <v>1.5195140394601818</v>
      </c>
      <c r="AC16">
        <f t="shared" si="4"/>
        <v>-0.8245456116198584</v>
      </c>
      <c r="AD16">
        <f t="shared" si="4"/>
        <v>1.0969331614688136</v>
      </c>
      <c r="AE16">
        <f t="shared" si="2"/>
        <v>0.55285411064210965</v>
      </c>
      <c r="AF16">
        <f>AE16/T4</f>
        <v>0.21291378956362095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7.22</v>
      </c>
      <c r="H17" s="5">
        <f>-G17</f>
        <v>-7.22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-1.4527162977867203</v>
      </c>
      <c r="S17">
        <v>0</v>
      </c>
      <c r="V17" s="3" t="s">
        <v>4</v>
      </c>
      <c r="X17">
        <f t="shared" si="4"/>
        <v>-1.1104346767320106</v>
      </c>
      <c r="Y17">
        <f t="shared" si="4"/>
        <v>-0.27948671656922386</v>
      </c>
      <c r="Z17">
        <f t="shared" si="4"/>
        <v>-15.388768057639105</v>
      </c>
      <c r="AA17">
        <f t="shared" si="4"/>
        <v>-25.188472000392501</v>
      </c>
      <c r="AB17">
        <f t="shared" si="4"/>
        <v>51.257339948610742</v>
      </c>
      <c r="AC17">
        <f t="shared" si="4"/>
        <v>-30.849919461366554</v>
      </c>
      <c r="AD17">
        <f t="shared" si="4"/>
        <v>40.185383132126098</v>
      </c>
      <c r="AE17">
        <f t="shared" si="2"/>
        <v>18.625642168037444</v>
      </c>
      <c r="AF17">
        <f t="shared" ref="AF17:AF18" si="5">AE17/T5</f>
        <v>0.197801222844114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4.97</v>
      </c>
      <c r="I18" s="5">
        <f>-H18</f>
        <v>-4.97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-0.64713541666666663</v>
      </c>
      <c r="V18" s="3" t="s">
        <v>5</v>
      </c>
      <c r="X18">
        <f t="shared" si="4"/>
        <v>-1.5925971021551177</v>
      </c>
      <c r="Y18">
        <f t="shared" si="4"/>
        <v>-0.4183621036843661</v>
      </c>
      <c r="Z18">
        <f t="shared" si="4"/>
        <v>-25.353626062175906</v>
      </c>
      <c r="AA18">
        <f t="shared" si="4"/>
        <v>-42.828688082246316</v>
      </c>
      <c r="AB18">
        <f t="shared" si="4"/>
        <v>86.367217339639993</v>
      </c>
      <c r="AC18">
        <f t="shared" si="4"/>
        <v>-53.529626512537874</v>
      </c>
      <c r="AD18">
        <f t="shared" si="4"/>
        <v>71.765698356807547</v>
      </c>
      <c r="AE18">
        <f t="shared" si="2"/>
        <v>34.410015833647961</v>
      </c>
      <c r="AF18">
        <f t="shared" si="5"/>
        <v>0.19112121586534242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7.68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0.11627906976744186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1.12565445026178</v>
      </c>
      <c r="N24">
        <v>1.1405835543766578</v>
      </c>
      <c r="O24">
        <v>1.6829745596868886</v>
      </c>
      <c r="P24">
        <v>2.3955431754874659</v>
      </c>
      <c r="Q24">
        <v>1.1911357340720221</v>
      </c>
      <c r="R24">
        <v>1.7303822937625759</v>
      </c>
      <c r="S24">
        <v>1.1197916666666667</v>
      </c>
    </row>
    <row r="25" spans="1:32" x14ac:dyDescent="0.25">
      <c r="A25">
        <v>2</v>
      </c>
      <c r="B25">
        <v>0</v>
      </c>
      <c r="C25">
        <f>1/C3</f>
        <v>0.13089005235602094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1.0132625994694962</v>
      </c>
      <c r="O25">
        <v>1.4951076320939336</v>
      </c>
      <c r="P25">
        <v>2.1281337047353768</v>
      </c>
      <c r="Q25">
        <v>1.0581717451523547</v>
      </c>
      <c r="R25">
        <v>1.537223340040242</v>
      </c>
      <c r="S25">
        <v>0.99479166666666685</v>
      </c>
    </row>
    <row r="26" spans="1:32" x14ac:dyDescent="0.25">
      <c r="A26">
        <v>3</v>
      </c>
      <c r="B26">
        <v>0</v>
      </c>
      <c r="C26">
        <v>0</v>
      </c>
      <c r="D26">
        <f>1/D3</f>
        <v>0.13262599469496023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1.4755381604696673</v>
      </c>
      <c r="P26">
        <v>2.1002785515320337</v>
      </c>
      <c r="Q26">
        <v>1.0443213296398892</v>
      </c>
      <c r="R26">
        <v>1.5171026156941654</v>
      </c>
      <c r="S26">
        <v>0.98177083333333337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0.19569471624266144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1.4233983286908078</v>
      </c>
      <c r="Q27">
        <v>0.70775623268698062</v>
      </c>
      <c r="R27">
        <v>1.0281690140845072</v>
      </c>
      <c r="S27">
        <v>0.66536458333333337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0.2785515320334262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0.49722991689750695</v>
      </c>
      <c r="R28">
        <v>0.72233400402414494</v>
      </c>
      <c r="S28">
        <v>0.46744791666666669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0.13850415512465375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1.4527162977867203</v>
      </c>
      <c r="S29">
        <v>0.94010416666666663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0.2012072434607646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0.64713541666666663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0.13020833333333334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E00CB-6C2E-49AA-81AB-3C26D63F9219}">
  <sheetPr codeName="Planilha1"/>
  <dimension ref="A1:AF31"/>
  <sheetViews>
    <sheetView workbookViewId="0">
      <selection activeCell="A3" sqref="A3:I6"/>
    </sheetView>
  </sheetViews>
  <sheetFormatPr defaultRowHeight="15" x14ac:dyDescent="0.25"/>
  <cols>
    <col min="1" max="1" width="10.85546875" bestFit="1" customWidth="1"/>
    <col min="12" max="12" width="10.5703125" bestFit="1" customWidth="1"/>
  </cols>
  <sheetData>
    <row r="1" spans="1:32" x14ac:dyDescent="0.25">
      <c r="A1" s="3" t="s">
        <v>0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K1" s="3"/>
      <c r="L1" s="3">
        <v>1</v>
      </c>
      <c r="M1" s="3">
        <v>2</v>
      </c>
      <c r="N1" s="3">
        <v>3</v>
      </c>
      <c r="O1" s="3">
        <v>4</v>
      </c>
      <c r="P1" s="3">
        <v>5</v>
      </c>
      <c r="Q1" s="3">
        <v>6</v>
      </c>
      <c r="R1" s="3">
        <v>7</v>
      </c>
      <c r="S1" s="3">
        <v>8</v>
      </c>
      <c r="T1" s="3"/>
      <c r="W1" s="3">
        <v>1</v>
      </c>
      <c r="X1" s="3">
        <v>2</v>
      </c>
      <c r="Y1" s="3">
        <v>3</v>
      </c>
      <c r="Z1" s="3">
        <v>4</v>
      </c>
      <c r="AA1" s="3">
        <v>5</v>
      </c>
      <c r="AB1" s="3">
        <v>6</v>
      </c>
      <c r="AC1" s="3">
        <v>7</v>
      </c>
      <c r="AD1" s="3">
        <v>8</v>
      </c>
    </row>
    <row r="2" spans="1:32" x14ac:dyDescent="0.25">
      <c r="A2" s="3" t="s">
        <v>1</v>
      </c>
      <c r="B2">
        <v>43</v>
      </c>
      <c r="C2">
        <v>43</v>
      </c>
      <c r="D2">
        <v>43</v>
      </c>
      <c r="E2">
        <v>43</v>
      </c>
      <c r="F2">
        <v>43</v>
      </c>
      <c r="G2">
        <v>43</v>
      </c>
      <c r="H2">
        <v>43</v>
      </c>
      <c r="I2">
        <v>43</v>
      </c>
    </row>
    <row r="3" spans="1:32" x14ac:dyDescent="0.25">
      <c r="A3" s="3" t="s">
        <v>2</v>
      </c>
      <c r="B3" s="1">
        <v>1.79</v>
      </c>
      <c r="C3" s="1">
        <v>1.75</v>
      </c>
      <c r="D3" s="1">
        <v>2.71</v>
      </c>
      <c r="E3" s="1">
        <v>3.31</v>
      </c>
      <c r="F3" s="1">
        <v>5.61</v>
      </c>
      <c r="G3" s="1">
        <v>7.78</v>
      </c>
      <c r="H3" s="1">
        <v>3.7</v>
      </c>
      <c r="I3" s="1">
        <v>7.73</v>
      </c>
      <c r="K3" s="3"/>
    </row>
    <row r="4" spans="1:32" x14ac:dyDescent="0.25">
      <c r="A4" s="3" t="s">
        <v>3</v>
      </c>
      <c r="B4" s="1">
        <v>1.5</v>
      </c>
      <c r="C4" s="1">
        <v>1.5</v>
      </c>
      <c r="D4" s="1">
        <v>1</v>
      </c>
      <c r="E4" s="1">
        <v>2</v>
      </c>
      <c r="F4" s="1">
        <v>2</v>
      </c>
      <c r="G4" s="1">
        <v>1.75</v>
      </c>
      <c r="H4" s="1">
        <v>1.75</v>
      </c>
      <c r="I4" s="1">
        <v>2</v>
      </c>
      <c r="K4" s="3" t="s">
        <v>3</v>
      </c>
      <c r="L4">
        <f t="array" ref="L4:S6">MMULT(B4:I6,B24:I31)</f>
        <v>0.83798882681564235</v>
      </c>
      <c r="M4">
        <v>0.8571428571428571</v>
      </c>
      <c r="N4">
        <v>0.36900369003690037</v>
      </c>
      <c r="O4">
        <v>0.60422960725075525</v>
      </c>
      <c r="P4">
        <v>0.35650623885918004</v>
      </c>
      <c r="Q4">
        <v>0.22493573264781491</v>
      </c>
      <c r="R4">
        <v>0.47297297297297292</v>
      </c>
      <c r="S4">
        <v>0.25873221216041398</v>
      </c>
      <c r="T4">
        <f>SUM(M4:S4)</f>
        <v>3.143523311070894</v>
      </c>
      <c r="V4" s="3" t="s">
        <v>3</v>
      </c>
      <c r="W4">
        <f t="array" ref="W4:AD6">MMULT(L4:S6,L24:S31)</f>
        <v>0.83798882681564235</v>
      </c>
      <c r="X4">
        <v>1.7142857142857142</v>
      </c>
      <c r="Y4">
        <v>1.4760147601476015</v>
      </c>
      <c r="Z4">
        <v>1.8126888217522659</v>
      </c>
      <c r="AA4">
        <v>1.4260249554367199</v>
      </c>
      <c r="AB4">
        <v>1.2532133676092545</v>
      </c>
      <c r="AC4">
        <v>3.1081081081081074</v>
      </c>
      <c r="AD4">
        <v>1.746442432082794</v>
      </c>
    </row>
    <row r="5" spans="1:32" x14ac:dyDescent="0.25">
      <c r="A5" s="3" t="s">
        <v>4</v>
      </c>
      <c r="B5">
        <v>87</v>
      </c>
      <c r="C5">
        <v>90</v>
      </c>
      <c r="D5">
        <v>66</v>
      </c>
      <c r="E5">
        <v>67</v>
      </c>
      <c r="F5">
        <v>96</v>
      </c>
      <c r="G5">
        <v>97</v>
      </c>
      <c r="H5">
        <v>35</v>
      </c>
      <c r="I5">
        <v>81</v>
      </c>
      <c r="K5" s="3" t="s">
        <v>4</v>
      </c>
      <c r="L5">
        <v>48.603351955307261</v>
      </c>
      <c r="M5">
        <v>51.428571428571423</v>
      </c>
      <c r="N5">
        <v>24.354243542435423</v>
      </c>
      <c r="O5">
        <v>20.241691842900302</v>
      </c>
      <c r="P5">
        <v>17.112299465240643</v>
      </c>
      <c r="Q5">
        <v>12.467866323907455</v>
      </c>
      <c r="R5">
        <v>9.4594594594594579</v>
      </c>
      <c r="S5">
        <v>10.478654592496767</v>
      </c>
      <c r="T5">
        <f t="shared" ref="T5:T6" si="0">SUM(M5:S5)</f>
        <v>145.54278665501147</v>
      </c>
      <c r="V5" s="3" t="s">
        <v>4</v>
      </c>
      <c r="W5">
        <v>48.603351955307261</v>
      </c>
      <c r="X5">
        <v>101.14285714285714</v>
      </c>
      <c r="Y5">
        <v>89.667896678966798</v>
      </c>
      <c r="Z5">
        <v>93.65558912386706</v>
      </c>
      <c r="AA5">
        <v>72.370766488413551</v>
      </c>
      <c r="AB5">
        <v>64.652956298200522</v>
      </c>
      <c r="AC5">
        <v>145.40540540540542</v>
      </c>
      <c r="AD5">
        <v>80.077619663648122</v>
      </c>
    </row>
    <row r="6" spans="1:32" x14ac:dyDescent="0.25">
      <c r="A6" s="3" t="s">
        <v>5</v>
      </c>
      <c r="B6" s="1">
        <v>94.5</v>
      </c>
      <c r="C6" s="1">
        <v>115.5</v>
      </c>
      <c r="D6" s="1">
        <v>70.3</v>
      </c>
      <c r="E6" s="1">
        <v>68</v>
      </c>
      <c r="F6" s="1">
        <v>94.5</v>
      </c>
      <c r="G6" s="1">
        <v>129.4</v>
      </c>
      <c r="H6" s="1">
        <v>107.1</v>
      </c>
      <c r="I6" s="1">
        <v>118.4</v>
      </c>
      <c r="K6" s="3" t="s">
        <v>5</v>
      </c>
      <c r="L6">
        <v>52.793296089385471</v>
      </c>
      <c r="M6">
        <v>66</v>
      </c>
      <c r="N6">
        <v>25.940959409594093</v>
      </c>
      <c r="O6">
        <v>20.543806646525677</v>
      </c>
      <c r="P6">
        <v>16.844919786096256</v>
      </c>
      <c r="Q6">
        <v>16.632390745501286</v>
      </c>
      <c r="R6">
        <v>28.94594594594594</v>
      </c>
      <c r="S6">
        <v>15.316946959896509</v>
      </c>
      <c r="T6">
        <f t="shared" si="0"/>
        <v>190.22496949355974</v>
      </c>
      <c r="V6" s="3" t="s">
        <v>5</v>
      </c>
      <c r="W6">
        <v>52.793296089385471</v>
      </c>
      <c r="X6">
        <v>120</v>
      </c>
      <c r="Y6">
        <v>103.43173431734317</v>
      </c>
      <c r="Z6">
        <v>105.22658610271904</v>
      </c>
      <c r="AA6">
        <v>78.930481283422466</v>
      </c>
      <c r="AB6">
        <v>73.547557840616975</v>
      </c>
      <c r="AC6">
        <v>183.59459459459458</v>
      </c>
      <c r="AD6">
        <v>103.19534282018112</v>
      </c>
    </row>
    <row r="10" spans="1:32" x14ac:dyDescent="0.25">
      <c r="V10" s="3" t="s">
        <v>3</v>
      </c>
      <c r="X10">
        <f>X4-W4</f>
        <v>0.87629688747007184</v>
      </c>
      <c r="Y10">
        <f t="shared" ref="Y10:AD12" si="1">Y4-X4</f>
        <v>-0.23827095413811272</v>
      </c>
      <c r="Z10">
        <f t="shared" si="1"/>
        <v>0.3366740616046644</v>
      </c>
      <c r="AA10">
        <f t="shared" si="1"/>
        <v>-0.38666386631554595</v>
      </c>
      <c r="AB10">
        <f t="shared" si="1"/>
        <v>-0.17281158782746542</v>
      </c>
      <c r="AC10">
        <f t="shared" si="1"/>
        <v>1.8548947404988529</v>
      </c>
      <c r="AD10">
        <f t="shared" si="1"/>
        <v>-1.3616656760253134</v>
      </c>
      <c r="AE10">
        <f>SUM(X10:AD10)</f>
        <v>0.90845360526715169</v>
      </c>
      <c r="AF10">
        <f>AE10/T4</f>
        <v>0.28899216432330882</v>
      </c>
    </row>
    <row r="11" spans="1:32" x14ac:dyDescent="0.25">
      <c r="B11" s="3">
        <v>1</v>
      </c>
      <c r="C11" s="3">
        <v>2</v>
      </c>
      <c r="D11" s="3">
        <v>3</v>
      </c>
      <c r="E11" s="3">
        <v>4</v>
      </c>
      <c r="F11" s="3">
        <v>5</v>
      </c>
      <c r="G11" s="3">
        <v>6</v>
      </c>
      <c r="H11" s="3">
        <v>7</v>
      </c>
      <c r="I11" s="3">
        <v>8</v>
      </c>
      <c r="L11">
        <v>1</v>
      </c>
      <c r="M11">
        <v>2</v>
      </c>
      <c r="N11">
        <v>3</v>
      </c>
      <c r="O11">
        <v>4</v>
      </c>
      <c r="P11">
        <v>5</v>
      </c>
      <c r="Q11">
        <v>6</v>
      </c>
      <c r="R11">
        <v>7</v>
      </c>
      <c r="S11">
        <v>8</v>
      </c>
      <c r="V11" s="3" t="s">
        <v>4</v>
      </c>
      <c r="X11">
        <f>X5-W5</f>
        <v>52.539505187549878</v>
      </c>
      <c r="Y11">
        <f t="shared" si="1"/>
        <v>-11.474960463890341</v>
      </c>
      <c r="Z11">
        <f t="shared" si="1"/>
        <v>3.9876924449002615</v>
      </c>
      <c r="AA11">
        <f t="shared" si="1"/>
        <v>-21.284822635453509</v>
      </c>
      <c r="AB11">
        <f t="shared" si="1"/>
        <v>-7.7178101902130294</v>
      </c>
      <c r="AC11">
        <f t="shared" si="1"/>
        <v>80.752449107204896</v>
      </c>
      <c r="AD11">
        <f t="shared" si="1"/>
        <v>-65.327785741757296</v>
      </c>
      <c r="AE11">
        <f t="shared" ref="AE11:AE18" si="2">SUM(X11:AD11)</f>
        <v>31.474267708340861</v>
      </c>
      <c r="AF11">
        <f t="shared" ref="AF11:AF12" si="3">AE11/T5</f>
        <v>0.21625439797951751</v>
      </c>
    </row>
    <row r="12" spans="1:32" x14ac:dyDescent="0.25">
      <c r="A12" s="3">
        <v>1</v>
      </c>
      <c r="B12" s="4">
        <f>B3</f>
        <v>1.79</v>
      </c>
      <c r="C12" s="5">
        <f>-B12</f>
        <v>-1.79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K12">
        <v>1</v>
      </c>
      <c r="L12" s="2">
        <f t="array" ref="L12:S19">MMULT(B12:I19,B24:I31)</f>
        <v>1</v>
      </c>
      <c r="M12">
        <v>-1.0228571428571429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V12" s="3" t="s">
        <v>5</v>
      </c>
      <c r="X12">
        <f>X6-W6</f>
        <v>67.206703910614522</v>
      </c>
      <c r="Y12">
        <f t="shared" si="1"/>
        <v>-16.568265682656829</v>
      </c>
      <c r="Z12">
        <f t="shared" si="1"/>
        <v>1.7948517853758688</v>
      </c>
      <c r="AA12">
        <f t="shared" si="1"/>
        <v>-26.296104819296573</v>
      </c>
      <c r="AB12">
        <f t="shared" si="1"/>
        <v>-5.3829234428054917</v>
      </c>
      <c r="AC12">
        <f t="shared" si="1"/>
        <v>110.04703675397761</v>
      </c>
      <c r="AD12">
        <f t="shared" si="1"/>
        <v>-80.399251774413457</v>
      </c>
      <c r="AE12">
        <f t="shared" si="2"/>
        <v>50.402046730795647</v>
      </c>
      <c r="AF12">
        <f t="shared" si="3"/>
        <v>0.26496020404146819</v>
      </c>
    </row>
    <row r="13" spans="1:32" x14ac:dyDescent="0.25">
      <c r="A13" s="3">
        <v>2</v>
      </c>
      <c r="B13">
        <v>0</v>
      </c>
      <c r="C13" s="4">
        <f>C3</f>
        <v>1.75</v>
      </c>
      <c r="D13" s="5">
        <f>-C13</f>
        <v>-1.75</v>
      </c>
      <c r="E13">
        <v>0</v>
      </c>
      <c r="F13">
        <v>0</v>
      </c>
      <c r="G13">
        <v>0</v>
      </c>
      <c r="H13">
        <v>0</v>
      </c>
      <c r="I13">
        <v>0</v>
      </c>
      <c r="K13">
        <v>2</v>
      </c>
      <c r="L13">
        <v>0</v>
      </c>
      <c r="M13">
        <v>1</v>
      </c>
      <c r="N13">
        <v>-0.64575645756457567</v>
      </c>
      <c r="O13">
        <v>0</v>
      </c>
      <c r="P13">
        <v>0</v>
      </c>
      <c r="Q13">
        <v>0</v>
      </c>
      <c r="R13">
        <v>0</v>
      </c>
      <c r="S13">
        <v>0</v>
      </c>
    </row>
    <row r="14" spans="1:32" x14ac:dyDescent="0.25">
      <c r="A14" s="3">
        <v>3</v>
      </c>
      <c r="B14">
        <v>0</v>
      </c>
      <c r="C14" s="2">
        <v>0</v>
      </c>
      <c r="D14" s="4">
        <f>D3</f>
        <v>2.71</v>
      </c>
      <c r="E14" s="5">
        <f>-D14</f>
        <v>-2.71</v>
      </c>
      <c r="F14">
        <v>0</v>
      </c>
      <c r="G14">
        <v>0</v>
      </c>
      <c r="H14">
        <v>0</v>
      </c>
      <c r="I14">
        <v>0</v>
      </c>
      <c r="K14">
        <v>3</v>
      </c>
      <c r="L14">
        <v>0</v>
      </c>
      <c r="M14">
        <v>0</v>
      </c>
      <c r="N14">
        <v>1</v>
      </c>
      <c r="O14">
        <v>-0.81873111782477337</v>
      </c>
      <c r="P14">
        <v>0</v>
      </c>
      <c r="Q14">
        <v>0</v>
      </c>
      <c r="R14">
        <v>0</v>
      </c>
      <c r="S14">
        <v>0</v>
      </c>
    </row>
    <row r="15" spans="1:32" x14ac:dyDescent="0.25">
      <c r="A15" s="3">
        <v>4</v>
      </c>
      <c r="B15">
        <v>0</v>
      </c>
      <c r="C15" s="2">
        <v>0</v>
      </c>
      <c r="D15">
        <v>0</v>
      </c>
      <c r="E15" s="4">
        <f>E3</f>
        <v>3.31</v>
      </c>
      <c r="F15" s="5">
        <f>-E15</f>
        <v>-3.31</v>
      </c>
      <c r="G15" s="2">
        <v>0</v>
      </c>
      <c r="H15">
        <v>0</v>
      </c>
      <c r="I15">
        <v>0</v>
      </c>
      <c r="K15">
        <v>4</v>
      </c>
      <c r="L15">
        <v>0</v>
      </c>
      <c r="M15">
        <v>0</v>
      </c>
      <c r="N15">
        <v>0</v>
      </c>
      <c r="O15">
        <v>1</v>
      </c>
      <c r="P15">
        <v>-0.59001782531194302</v>
      </c>
      <c r="Q15">
        <v>0</v>
      </c>
      <c r="R15">
        <v>0</v>
      </c>
      <c r="S15">
        <v>0</v>
      </c>
    </row>
    <row r="16" spans="1:32" x14ac:dyDescent="0.25">
      <c r="A16" s="3">
        <v>5</v>
      </c>
      <c r="B16">
        <v>0</v>
      </c>
      <c r="C16" s="2">
        <v>0</v>
      </c>
      <c r="D16">
        <v>0</v>
      </c>
      <c r="E16">
        <v>0</v>
      </c>
      <c r="F16" s="4">
        <f>F3</f>
        <v>5.61</v>
      </c>
      <c r="G16" s="5">
        <f>-F16</f>
        <v>-5.61</v>
      </c>
      <c r="H16" s="2">
        <v>0</v>
      </c>
      <c r="I16">
        <v>0</v>
      </c>
      <c r="K16">
        <v>5</v>
      </c>
      <c r="L16">
        <v>0</v>
      </c>
      <c r="M16">
        <v>0</v>
      </c>
      <c r="N16">
        <v>0</v>
      </c>
      <c r="O16">
        <v>0</v>
      </c>
      <c r="P16">
        <v>1</v>
      </c>
      <c r="Q16">
        <v>-0.72107969151670948</v>
      </c>
      <c r="R16">
        <v>0</v>
      </c>
      <c r="S16">
        <v>0</v>
      </c>
      <c r="V16" s="3" t="s">
        <v>3</v>
      </c>
      <c r="X16">
        <f t="shared" ref="X16:AD18" si="4">M4-X10</f>
        <v>-1.9154030327214744E-2</v>
      </c>
      <c r="Y16">
        <f t="shared" si="4"/>
        <v>0.60727464417501309</v>
      </c>
      <c r="Z16">
        <f t="shared" si="4"/>
        <v>0.26755554564609085</v>
      </c>
      <c r="AA16">
        <f t="shared" si="4"/>
        <v>0.74317010517472593</v>
      </c>
      <c r="AB16">
        <f t="shared" si="4"/>
        <v>0.39774732047528033</v>
      </c>
      <c r="AC16">
        <f t="shared" si="4"/>
        <v>-1.3819217675258799</v>
      </c>
      <c r="AD16">
        <f t="shared" si="4"/>
        <v>1.6203978881857273</v>
      </c>
      <c r="AE16">
        <f t="shared" si="2"/>
        <v>2.2350697058037428</v>
      </c>
      <c r="AF16">
        <f>AE16/T4</f>
        <v>0.71100783567669135</v>
      </c>
    </row>
    <row r="17" spans="1:32" x14ac:dyDescent="0.25">
      <c r="A17" s="3">
        <v>6</v>
      </c>
      <c r="B17">
        <v>0</v>
      </c>
      <c r="C17" s="2">
        <v>0</v>
      </c>
      <c r="D17">
        <v>0</v>
      </c>
      <c r="E17">
        <v>0</v>
      </c>
      <c r="F17">
        <v>0</v>
      </c>
      <c r="G17" s="4">
        <f>G3</f>
        <v>7.78</v>
      </c>
      <c r="H17" s="5">
        <f>-G17</f>
        <v>-7.78</v>
      </c>
      <c r="I17">
        <v>0</v>
      </c>
      <c r="K17">
        <v>6</v>
      </c>
      <c r="L17">
        <v>0</v>
      </c>
      <c r="M17">
        <v>0</v>
      </c>
      <c r="N17">
        <v>0</v>
      </c>
      <c r="O17">
        <v>0</v>
      </c>
      <c r="P17">
        <v>0</v>
      </c>
      <c r="Q17">
        <v>1</v>
      </c>
      <c r="R17">
        <v>-2.1027027027027025</v>
      </c>
      <c r="S17">
        <v>0</v>
      </c>
      <c r="V17" s="3" t="s">
        <v>4</v>
      </c>
      <c r="X17">
        <f t="shared" si="4"/>
        <v>-1.1109337589784545</v>
      </c>
      <c r="Y17">
        <f t="shared" si="4"/>
        <v>35.829204006325767</v>
      </c>
      <c r="Z17">
        <f t="shared" si="4"/>
        <v>16.25399939800004</v>
      </c>
      <c r="AA17">
        <f t="shared" si="4"/>
        <v>38.397122100694148</v>
      </c>
      <c r="AB17">
        <f t="shared" si="4"/>
        <v>20.185676514120484</v>
      </c>
      <c r="AC17">
        <f t="shared" si="4"/>
        <v>-71.292989647745443</v>
      </c>
      <c r="AD17">
        <f t="shared" si="4"/>
        <v>75.806440334254063</v>
      </c>
      <c r="AE17">
        <f t="shared" si="2"/>
        <v>114.06851894667061</v>
      </c>
      <c r="AF17">
        <f t="shared" ref="AF17:AF18" si="5">AE17/T5</f>
        <v>0.78374560202048249</v>
      </c>
    </row>
    <row r="18" spans="1:32" x14ac:dyDescent="0.25">
      <c r="A18" s="3">
        <v>7</v>
      </c>
      <c r="B18">
        <v>0</v>
      </c>
      <c r="C18" s="2">
        <v>0</v>
      </c>
      <c r="D18">
        <v>0</v>
      </c>
      <c r="E18">
        <v>0</v>
      </c>
      <c r="F18">
        <v>0</v>
      </c>
      <c r="G18" s="2">
        <v>0</v>
      </c>
      <c r="H18" s="4">
        <f>H3</f>
        <v>3.7</v>
      </c>
      <c r="I18" s="5">
        <f>-H18</f>
        <v>-3.7</v>
      </c>
      <c r="K18">
        <v>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0.99999999999999989</v>
      </c>
      <c r="S18">
        <v>-0.4786545924967659</v>
      </c>
      <c r="V18" s="3" t="s">
        <v>5</v>
      </c>
      <c r="X18">
        <f t="shared" si="4"/>
        <v>-1.2067039106145216</v>
      </c>
      <c r="Y18">
        <f t="shared" si="4"/>
        <v>42.509225092250922</v>
      </c>
      <c r="Z18">
        <f t="shared" si="4"/>
        <v>18.748954861149809</v>
      </c>
      <c r="AA18">
        <f t="shared" si="4"/>
        <v>43.141024605392829</v>
      </c>
      <c r="AB18">
        <f t="shared" si="4"/>
        <v>22.015314188306778</v>
      </c>
      <c r="AC18">
        <f t="shared" si="4"/>
        <v>-81.101090808031671</v>
      </c>
      <c r="AD18">
        <f t="shared" si="4"/>
        <v>95.71619873430997</v>
      </c>
      <c r="AE18">
        <f t="shared" si="2"/>
        <v>139.82292276276411</v>
      </c>
      <c r="AF18">
        <f t="shared" si="5"/>
        <v>0.73503979595853186</v>
      </c>
    </row>
    <row r="19" spans="1:32" x14ac:dyDescent="0.25">
      <c r="A19" s="3">
        <v>8</v>
      </c>
      <c r="B19">
        <v>0</v>
      </c>
      <c r="C19" s="2">
        <v>0</v>
      </c>
      <c r="D19">
        <v>0</v>
      </c>
      <c r="E19">
        <v>0</v>
      </c>
      <c r="F19">
        <v>0</v>
      </c>
      <c r="G19" s="2">
        <v>0</v>
      </c>
      <c r="H19">
        <v>0</v>
      </c>
      <c r="I19" s="4">
        <f>I3</f>
        <v>7.73</v>
      </c>
      <c r="K19">
        <v>8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</row>
    <row r="23" spans="1:32" x14ac:dyDescent="0.25">
      <c r="B23">
        <v>1</v>
      </c>
      <c r="C23">
        <v>2</v>
      </c>
      <c r="D23">
        <v>3</v>
      </c>
      <c r="E23">
        <v>4</v>
      </c>
      <c r="F23">
        <v>5</v>
      </c>
      <c r="G23">
        <v>6</v>
      </c>
      <c r="H23">
        <v>7</v>
      </c>
      <c r="I23">
        <v>8</v>
      </c>
      <c r="L23">
        <v>1</v>
      </c>
      <c r="M23">
        <v>2</v>
      </c>
      <c r="N23">
        <v>3</v>
      </c>
      <c r="O23">
        <v>4</v>
      </c>
      <c r="P23">
        <v>5</v>
      </c>
      <c r="Q23">
        <v>6</v>
      </c>
      <c r="R23">
        <v>7</v>
      </c>
      <c r="S23">
        <v>8</v>
      </c>
    </row>
    <row r="24" spans="1:32" x14ac:dyDescent="0.25">
      <c r="A24">
        <v>1</v>
      </c>
      <c r="B24">
        <f>1/B3</f>
        <v>0.55865921787709494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K24">
        <v>1</v>
      </c>
      <c r="L24">
        <f t="array" ref="L24:S31">MINVERSE(L12:S19)</f>
        <v>1</v>
      </c>
      <c r="M24">
        <v>1.0228571428571429</v>
      </c>
      <c r="N24">
        <v>0.66051660516605171</v>
      </c>
      <c r="O24">
        <v>0.54078549848942603</v>
      </c>
      <c r="P24">
        <v>0.31907308377896615</v>
      </c>
      <c r="Q24">
        <v>0.23007712082262213</v>
      </c>
      <c r="R24">
        <v>0.48378378378378378</v>
      </c>
      <c r="S24">
        <v>0.23156532988357054</v>
      </c>
    </row>
    <row r="25" spans="1:32" x14ac:dyDescent="0.25">
      <c r="A25">
        <v>2</v>
      </c>
      <c r="B25">
        <v>0</v>
      </c>
      <c r="C25">
        <f>1/C3</f>
        <v>0.5714285714285714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K25">
        <v>2</v>
      </c>
      <c r="L25">
        <v>0</v>
      </c>
      <c r="M25">
        <v>1</v>
      </c>
      <c r="N25">
        <v>0.64575645756457567</v>
      </c>
      <c r="O25">
        <v>0.52870090634441091</v>
      </c>
      <c r="P25">
        <v>0.31194295900178254</v>
      </c>
      <c r="Q25">
        <v>0.22493573264781491</v>
      </c>
      <c r="R25">
        <v>0.47297297297297297</v>
      </c>
      <c r="S25">
        <v>0.22639068564036224</v>
      </c>
    </row>
    <row r="26" spans="1:32" x14ac:dyDescent="0.25">
      <c r="A26">
        <v>3</v>
      </c>
      <c r="B26">
        <v>0</v>
      </c>
      <c r="C26">
        <v>0</v>
      </c>
      <c r="D26">
        <f>1/D3</f>
        <v>0.36900369003690037</v>
      </c>
      <c r="E26">
        <v>0</v>
      </c>
      <c r="F26">
        <v>0</v>
      </c>
      <c r="G26">
        <v>0</v>
      </c>
      <c r="H26">
        <v>0</v>
      </c>
      <c r="I26">
        <v>0</v>
      </c>
      <c r="K26">
        <v>3</v>
      </c>
      <c r="L26">
        <v>0</v>
      </c>
      <c r="M26">
        <v>0</v>
      </c>
      <c r="N26">
        <v>1</v>
      </c>
      <c r="O26">
        <v>0.81873111782477337</v>
      </c>
      <c r="P26">
        <v>0.48306595365418897</v>
      </c>
      <c r="Q26">
        <v>0.34832904884318766</v>
      </c>
      <c r="R26">
        <v>0.73243243243243239</v>
      </c>
      <c r="S26">
        <v>0.35058214747736094</v>
      </c>
    </row>
    <row r="27" spans="1:32" x14ac:dyDescent="0.25">
      <c r="A27">
        <v>4</v>
      </c>
      <c r="B27">
        <v>0</v>
      </c>
      <c r="C27">
        <v>0</v>
      </c>
      <c r="D27">
        <v>0</v>
      </c>
      <c r="E27">
        <f>1/E3</f>
        <v>0.30211480362537763</v>
      </c>
      <c r="F27">
        <v>0</v>
      </c>
      <c r="G27">
        <v>0</v>
      </c>
      <c r="H27">
        <v>0</v>
      </c>
      <c r="I27">
        <v>0</v>
      </c>
      <c r="K27">
        <v>4</v>
      </c>
      <c r="L27">
        <v>0</v>
      </c>
      <c r="M27">
        <v>0</v>
      </c>
      <c r="N27">
        <v>0</v>
      </c>
      <c r="O27">
        <v>1</v>
      </c>
      <c r="P27">
        <v>0.59001782531194302</v>
      </c>
      <c r="Q27">
        <v>0.42544987146529567</v>
      </c>
      <c r="R27">
        <v>0.89459459459459456</v>
      </c>
      <c r="S27">
        <v>0.42820181112548517</v>
      </c>
    </row>
    <row r="28" spans="1:32" x14ac:dyDescent="0.25">
      <c r="A28">
        <v>5</v>
      </c>
      <c r="B28">
        <v>0</v>
      </c>
      <c r="C28">
        <v>0</v>
      </c>
      <c r="D28">
        <v>0</v>
      </c>
      <c r="E28">
        <v>0</v>
      </c>
      <c r="F28">
        <f>1/F3</f>
        <v>0.17825311942959002</v>
      </c>
      <c r="G28">
        <v>0</v>
      </c>
      <c r="H28">
        <v>0</v>
      </c>
      <c r="I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1</v>
      </c>
      <c r="Q28">
        <v>0.72107969151670948</v>
      </c>
      <c r="R28">
        <v>1.5162162162162161</v>
      </c>
      <c r="S28">
        <v>0.7257438551099612</v>
      </c>
    </row>
    <row r="29" spans="1:32" x14ac:dyDescent="0.25">
      <c r="A29">
        <v>6</v>
      </c>
      <c r="B29">
        <v>0</v>
      </c>
      <c r="C29">
        <v>0</v>
      </c>
      <c r="D29">
        <v>0</v>
      </c>
      <c r="E29">
        <v>0</v>
      </c>
      <c r="F29">
        <v>0</v>
      </c>
      <c r="G29">
        <f>1/G3</f>
        <v>0.12853470437017994</v>
      </c>
      <c r="H29">
        <v>0</v>
      </c>
      <c r="I29">
        <v>0</v>
      </c>
      <c r="K29">
        <v>6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2.1027027027027025</v>
      </c>
      <c r="S29">
        <v>1.0064683053040104</v>
      </c>
    </row>
    <row r="30" spans="1:32" x14ac:dyDescent="0.25">
      <c r="A30">
        <v>7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f>1/H3</f>
        <v>0.27027027027027023</v>
      </c>
      <c r="I30">
        <v>0</v>
      </c>
      <c r="K30">
        <v>7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1</v>
      </c>
      <c r="S30">
        <v>0.47865459249676595</v>
      </c>
    </row>
    <row r="31" spans="1:32" x14ac:dyDescent="0.25">
      <c r="A31">
        <v>8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f>1/I3</f>
        <v>0.12936610608020699</v>
      </c>
      <c r="K31">
        <v>8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43</vt:i4>
      </vt:variant>
    </vt:vector>
  </HeadingPairs>
  <TitlesOfParts>
    <vt:vector size="43" baseType="lpstr"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32</vt:lpstr>
      <vt:lpstr>33</vt:lpstr>
      <vt:lpstr>34</vt:lpstr>
      <vt:lpstr>36</vt:lpstr>
      <vt:lpstr>35</vt:lpstr>
      <vt:lpstr>37</vt:lpstr>
      <vt:lpstr>38</vt:lpstr>
      <vt:lpstr>39</vt:lpstr>
      <vt:lpstr>40</vt:lpstr>
      <vt:lpstr>41</vt:lpstr>
      <vt:lpstr>42</vt:lpstr>
      <vt:lpstr>43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 Perroni</dc:creator>
  <cp:lastModifiedBy>Marcos G. Perroni</cp:lastModifiedBy>
  <dcterms:created xsi:type="dcterms:W3CDTF">2020-05-23T21:17:24Z</dcterms:created>
  <dcterms:modified xsi:type="dcterms:W3CDTF">2020-12-28T20:14:18Z</dcterms:modified>
</cp:coreProperties>
</file>