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Resend\Raw data before resend\"/>
    </mc:Choice>
  </mc:AlternateContent>
  <bookViews>
    <workbookView minimized="1" xWindow="0" yWindow="0" windowWidth="16785" windowHeight="7620"/>
  </bookViews>
  <sheets>
    <sheet name="ورقة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7" i="1" l="1"/>
  <c r="Y27" i="1" l="1"/>
  <c r="Z27" i="1"/>
  <c r="X27" i="1"/>
  <c r="U27" i="1"/>
  <c r="V27" i="1"/>
  <c r="T27" i="1"/>
  <c r="Q27" i="1"/>
  <c r="R27" i="1"/>
  <c r="P27" i="1"/>
  <c r="M27" i="1"/>
  <c r="N27" i="1"/>
  <c r="L27" i="1"/>
  <c r="I27" i="1"/>
  <c r="H27" i="1"/>
  <c r="C27" i="1"/>
  <c r="D27" i="1"/>
  <c r="B27" i="1"/>
  <c r="Y26" i="1"/>
  <c r="Z26" i="1"/>
  <c r="X26" i="1"/>
  <c r="U26" i="1"/>
  <c r="V26" i="1"/>
  <c r="T26" i="1"/>
  <c r="Q26" i="1"/>
  <c r="R26" i="1"/>
  <c r="P26" i="1"/>
  <c r="M26" i="1"/>
  <c r="N26" i="1"/>
  <c r="L26" i="1"/>
  <c r="I26" i="1"/>
  <c r="J26" i="1"/>
  <c r="H26" i="1"/>
  <c r="C26" i="1"/>
  <c r="D26" i="1"/>
  <c r="B26" i="1"/>
  <c r="Y25" i="1"/>
  <c r="Z25" i="1"/>
  <c r="U25" i="1"/>
  <c r="V25" i="1"/>
  <c r="Q25" i="1"/>
  <c r="R25" i="1"/>
  <c r="M25" i="1"/>
  <c r="N25" i="1"/>
  <c r="I25" i="1"/>
  <c r="J25" i="1"/>
  <c r="C25" i="1"/>
  <c r="D25" i="1"/>
  <c r="Z24" i="1"/>
  <c r="Z23" i="1"/>
  <c r="Y24" i="1"/>
  <c r="Y23" i="1"/>
  <c r="X25" i="1"/>
  <c r="X24" i="1"/>
  <c r="X23" i="1"/>
  <c r="X19" i="1"/>
  <c r="V24" i="1"/>
  <c r="V23" i="1"/>
  <c r="U24" i="1"/>
  <c r="U23" i="1"/>
  <c r="T25" i="1"/>
  <c r="T24" i="1"/>
  <c r="T23" i="1"/>
  <c r="T19" i="1"/>
  <c r="R24" i="1"/>
  <c r="R23" i="1"/>
  <c r="Q24" i="1"/>
  <c r="Q23" i="1"/>
  <c r="P25" i="1"/>
  <c r="P24" i="1"/>
  <c r="P23" i="1"/>
  <c r="P19" i="1"/>
  <c r="N24" i="1"/>
  <c r="N23" i="1"/>
  <c r="M24" i="1"/>
  <c r="M23" i="1"/>
  <c r="L25" i="1"/>
  <c r="L24" i="1"/>
  <c r="L23" i="1"/>
  <c r="L19" i="1"/>
  <c r="J24" i="1"/>
  <c r="J23" i="1"/>
  <c r="I24" i="1"/>
  <c r="I23" i="1"/>
  <c r="H25" i="1"/>
  <c r="H24" i="1"/>
  <c r="H23" i="1"/>
  <c r="H19" i="1"/>
  <c r="D24" i="1"/>
  <c r="D23" i="1"/>
  <c r="C24" i="1"/>
  <c r="C23" i="1"/>
  <c r="B25" i="1"/>
  <c r="B24" i="1"/>
  <c r="B23" i="1"/>
  <c r="B19" i="1"/>
</calcChain>
</file>

<file path=xl/sharedStrings.xml><?xml version="1.0" encoding="utf-8"?>
<sst xmlns="http://schemas.openxmlformats.org/spreadsheetml/2006/main" count="135" uniqueCount="22">
  <si>
    <t>Blank</t>
  </si>
  <si>
    <t>ARV7 standard absorbance</t>
  </si>
  <si>
    <t>Conc. (ng/ml)</t>
  </si>
  <si>
    <t>Absorbance</t>
  </si>
  <si>
    <t>Control</t>
  </si>
  <si>
    <t>EPI-001</t>
  </si>
  <si>
    <t>Enzalutamide</t>
  </si>
  <si>
    <t>AR standard curve absorbance</t>
  </si>
  <si>
    <t>NF-KB standard curve</t>
  </si>
  <si>
    <t>N-cadherin standard curve</t>
  </si>
  <si>
    <t>E-cadherin standard curve</t>
  </si>
  <si>
    <t>C-myc standard curve</t>
  </si>
  <si>
    <t>mean</t>
  </si>
  <si>
    <t>relative to control</t>
  </si>
  <si>
    <t>STD</t>
  </si>
  <si>
    <t>SE</t>
  </si>
  <si>
    <t>AR</t>
  </si>
  <si>
    <t>ARV7</t>
  </si>
  <si>
    <t>N-Cadherin</t>
  </si>
  <si>
    <t>E-Cadherin</t>
  </si>
  <si>
    <t>C-myc</t>
  </si>
  <si>
    <t>NF-KB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</si>
</sst>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sz val="10"/>
      <name val="Arial"/>
      <family val="2"/>
    </font>
    <font>
      <sz val="10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1" fillId="0" borderId="0" xfId="0" applyFont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T47D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ar-EG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AR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ورقة1!$H$27:$J$27</c:f>
                <c:numCache>
                  <c:formatCode>General</c:formatCode>
                  <c:ptCount val="3"/>
                  <c:pt idx="0">
                    <c:v>5.2399377705732601E-2</c:v>
                  </c:pt>
                  <c:pt idx="1">
                    <c:v>4.1734839470902389E-2</c:v>
                  </c:pt>
                  <c:pt idx="2">
                    <c:v>0.47733170383237378</c:v>
                  </c:pt>
                </c:numCache>
              </c:numRef>
            </c:plus>
            <c:minus>
              <c:numRef>
                <c:f>ورقة1!$H$27:$J$27</c:f>
                <c:numCache>
                  <c:formatCode>General</c:formatCode>
                  <c:ptCount val="3"/>
                  <c:pt idx="0">
                    <c:v>5.2399377705732601E-2</c:v>
                  </c:pt>
                  <c:pt idx="1">
                    <c:v>4.1734839470902389E-2</c:v>
                  </c:pt>
                  <c:pt idx="2">
                    <c:v>0.47733170383237378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ورقة1!$H$22:$J$22</c:f>
              <c:strCache>
                <c:ptCount val="3"/>
                <c:pt idx="0">
                  <c:v>Control</c:v>
                </c:pt>
                <c:pt idx="1">
                  <c:v>EPI-001</c:v>
                </c:pt>
                <c:pt idx="2">
                  <c:v>Enzalutamide</c:v>
                </c:pt>
              </c:strCache>
            </c:strRef>
          </c:cat>
          <c:val>
            <c:numRef>
              <c:f>ورقة1!$H$25:$J$25</c:f>
              <c:numCache>
                <c:formatCode>General</c:formatCode>
                <c:ptCount val="3"/>
                <c:pt idx="0">
                  <c:v>1</c:v>
                </c:pt>
                <c:pt idx="1">
                  <c:v>1.1205049719463367</c:v>
                </c:pt>
                <c:pt idx="2">
                  <c:v>1.3655335855410704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A4B-4031-878F-EE96F713A3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7813856"/>
        <c:axId val="547812872"/>
      </c:barChart>
      <c:catAx>
        <c:axId val="5478138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ar-EG"/>
          </a:p>
        </c:txPr>
        <c:crossAx val="547812872"/>
        <c:crosses val="autoZero"/>
        <c:auto val="1"/>
        <c:lblAlgn val="ctr"/>
        <c:lblOffset val="100"/>
        <c:noMultiLvlLbl val="0"/>
      </c:catAx>
      <c:valAx>
        <c:axId val="54781287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 i="0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Protein expressio</a:t>
                </a:r>
                <a:endParaRPr lang="en-US" sz="1200">
                  <a:effectLst/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  <a:p>
                <a:pPr>
                  <a:defRPr/>
                </a:pPr>
                <a:r>
                  <a:rPr lang="en-US" sz="1200" b="1" i="0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(Relative to control)</a:t>
                </a:r>
                <a:endParaRPr lang="en-US" sz="1200">
                  <a:effectLst/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ar-EG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ar-EG"/>
          </a:p>
        </c:txPr>
        <c:crossAx val="5478138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ar-EG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ar-EG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T47D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ar-EG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ARV7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ورقة1!$B$27:$D$27</c:f>
                <c:numCache>
                  <c:formatCode>General</c:formatCode>
                  <c:ptCount val="3"/>
                  <c:pt idx="0">
                    <c:v>8.240892434790581E-2</c:v>
                  </c:pt>
                  <c:pt idx="1">
                    <c:v>7.5503592483379345E-2</c:v>
                  </c:pt>
                  <c:pt idx="2">
                    <c:v>4.132104908243716E-2</c:v>
                  </c:pt>
                </c:numCache>
              </c:numRef>
            </c:plus>
            <c:minus>
              <c:numRef>
                <c:f>ورقة1!$B$27:$D$27</c:f>
                <c:numCache>
                  <c:formatCode>General</c:formatCode>
                  <c:ptCount val="3"/>
                  <c:pt idx="0">
                    <c:v>8.240892434790581E-2</c:v>
                  </c:pt>
                  <c:pt idx="1">
                    <c:v>7.5503592483379345E-2</c:v>
                  </c:pt>
                  <c:pt idx="2">
                    <c:v>4.132104908243716E-2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ورقة1!$B$22:$D$22</c:f>
              <c:strCache>
                <c:ptCount val="3"/>
                <c:pt idx="0">
                  <c:v>Control</c:v>
                </c:pt>
                <c:pt idx="1">
                  <c:v>EPI-001</c:v>
                </c:pt>
                <c:pt idx="2">
                  <c:v>Enzalutamide</c:v>
                </c:pt>
              </c:strCache>
            </c:strRef>
          </c:cat>
          <c:val>
            <c:numRef>
              <c:f>ورقة1!$B$25:$D$25</c:f>
              <c:numCache>
                <c:formatCode>General</c:formatCode>
                <c:ptCount val="3"/>
                <c:pt idx="0">
                  <c:v>1</c:v>
                </c:pt>
                <c:pt idx="1">
                  <c:v>1.1632690013864506</c:v>
                </c:pt>
                <c:pt idx="2">
                  <c:v>0.66181481309403423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1BC-4FB3-9ED5-B5CA593B3D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7813856"/>
        <c:axId val="547812872"/>
      </c:barChart>
      <c:catAx>
        <c:axId val="5478138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ar-EG"/>
          </a:p>
        </c:txPr>
        <c:crossAx val="547812872"/>
        <c:crosses val="autoZero"/>
        <c:auto val="1"/>
        <c:lblAlgn val="ctr"/>
        <c:lblOffset val="100"/>
        <c:noMultiLvlLbl val="0"/>
      </c:catAx>
      <c:valAx>
        <c:axId val="54781287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 i="0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Protein expressio</a:t>
                </a:r>
                <a:endParaRPr lang="en-US" sz="1200">
                  <a:effectLst/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  <a:p>
                <a:pPr>
                  <a:defRPr/>
                </a:pPr>
                <a:r>
                  <a:rPr lang="en-US" sz="1200" b="1" i="0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(Relative to control)</a:t>
                </a:r>
                <a:endParaRPr lang="en-US" sz="1200">
                  <a:effectLst/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ar-EG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ar-EG"/>
          </a:p>
        </c:txPr>
        <c:crossAx val="5478138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ar-EG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ar-EG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T47D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ar-EG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NF-KB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ورقة1!$L$27:$N$27</c:f>
                <c:numCache>
                  <c:formatCode>General</c:formatCode>
                  <c:ptCount val="3"/>
                  <c:pt idx="0">
                    <c:v>1.6510880196572653E-2</c:v>
                  </c:pt>
                  <c:pt idx="1">
                    <c:v>3.1412373096952328E-3</c:v>
                  </c:pt>
                  <c:pt idx="2">
                    <c:v>9.4094135039394566E-2</c:v>
                  </c:pt>
                </c:numCache>
              </c:numRef>
            </c:plus>
            <c:minus>
              <c:numRef>
                <c:f>ورقة1!$L$27:$N$27</c:f>
                <c:numCache>
                  <c:formatCode>General</c:formatCode>
                  <c:ptCount val="3"/>
                  <c:pt idx="0">
                    <c:v>1.6510880196572653E-2</c:v>
                  </c:pt>
                  <c:pt idx="1">
                    <c:v>3.1412373096952328E-3</c:v>
                  </c:pt>
                  <c:pt idx="2">
                    <c:v>9.4094135039394566E-2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ورقة1!$L$22:$N$22</c:f>
              <c:strCache>
                <c:ptCount val="3"/>
                <c:pt idx="0">
                  <c:v>Control</c:v>
                </c:pt>
                <c:pt idx="1">
                  <c:v>EPI-001</c:v>
                </c:pt>
                <c:pt idx="2">
                  <c:v>Enzalutamide</c:v>
                </c:pt>
              </c:strCache>
            </c:strRef>
          </c:cat>
          <c:val>
            <c:numRef>
              <c:f>ورقة1!$L$25:$N$25</c:f>
              <c:numCache>
                <c:formatCode>General</c:formatCode>
                <c:ptCount val="3"/>
                <c:pt idx="0">
                  <c:v>1</c:v>
                </c:pt>
                <c:pt idx="1">
                  <c:v>0.50546511148065809</c:v>
                </c:pt>
                <c:pt idx="2">
                  <c:v>0.68527211531987575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0F7-4671-85F4-31A3EB5D61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7813856"/>
        <c:axId val="547812872"/>
      </c:barChart>
      <c:catAx>
        <c:axId val="5478138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ar-EG"/>
          </a:p>
        </c:txPr>
        <c:crossAx val="547812872"/>
        <c:crosses val="autoZero"/>
        <c:auto val="1"/>
        <c:lblAlgn val="ctr"/>
        <c:lblOffset val="100"/>
        <c:noMultiLvlLbl val="0"/>
      </c:catAx>
      <c:valAx>
        <c:axId val="54781287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 i="0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Protein expressio</a:t>
                </a:r>
                <a:endParaRPr lang="en-US" sz="1200">
                  <a:effectLst/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  <a:p>
                <a:pPr>
                  <a:defRPr/>
                </a:pPr>
                <a:r>
                  <a:rPr lang="en-US" sz="1200" b="1" i="0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(Relative to control)</a:t>
                </a:r>
                <a:endParaRPr lang="en-US" sz="1200">
                  <a:effectLst/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ar-EG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ar-EG"/>
          </a:p>
        </c:txPr>
        <c:crossAx val="5478138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ar-EG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ar-EG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T47D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ar-EG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N-Cadherin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ورقة1!$L$27:$N$27</c:f>
                <c:numCache>
                  <c:formatCode>General</c:formatCode>
                  <c:ptCount val="3"/>
                  <c:pt idx="0">
                    <c:v>1.6510880196572653E-2</c:v>
                  </c:pt>
                  <c:pt idx="1">
                    <c:v>3.1412373096952328E-3</c:v>
                  </c:pt>
                  <c:pt idx="2">
                    <c:v>9.4094135039394566E-2</c:v>
                  </c:pt>
                </c:numCache>
              </c:numRef>
            </c:plus>
            <c:minus>
              <c:numRef>
                <c:f>ورقة1!$L$27:$N$27</c:f>
                <c:numCache>
                  <c:formatCode>General</c:formatCode>
                  <c:ptCount val="3"/>
                  <c:pt idx="0">
                    <c:v>1.6510880196572653E-2</c:v>
                  </c:pt>
                  <c:pt idx="1">
                    <c:v>3.1412373096952328E-3</c:v>
                  </c:pt>
                  <c:pt idx="2">
                    <c:v>9.4094135039394566E-2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ورقة1!$P$22:$R$22</c:f>
              <c:strCache>
                <c:ptCount val="3"/>
                <c:pt idx="0">
                  <c:v>Control</c:v>
                </c:pt>
                <c:pt idx="1">
                  <c:v>EPI-001</c:v>
                </c:pt>
                <c:pt idx="2">
                  <c:v>Enzalutamide</c:v>
                </c:pt>
              </c:strCache>
            </c:strRef>
          </c:cat>
          <c:val>
            <c:numRef>
              <c:f>ورقة1!$P$25:$R$25</c:f>
              <c:numCache>
                <c:formatCode>General</c:formatCode>
                <c:ptCount val="3"/>
                <c:pt idx="0">
                  <c:v>1</c:v>
                </c:pt>
                <c:pt idx="1">
                  <c:v>0.94630961356760412</c:v>
                </c:pt>
                <c:pt idx="2">
                  <c:v>0.98928071226104475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FD8-48A4-BD45-7E4670D92B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7813856"/>
        <c:axId val="547812872"/>
      </c:barChart>
      <c:catAx>
        <c:axId val="5478138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ar-EG"/>
          </a:p>
        </c:txPr>
        <c:crossAx val="547812872"/>
        <c:crosses val="autoZero"/>
        <c:auto val="1"/>
        <c:lblAlgn val="ctr"/>
        <c:lblOffset val="100"/>
        <c:noMultiLvlLbl val="0"/>
      </c:catAx>
      <c:valAx>
        <c:axId val="54781287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 i="0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Protein expressio</a:t>
                </a:r>
                <a:endParaRPr lang="en-US" sz="1200">
                  <a:effectLst/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  <a:p>
                <a:pPr>
                  <a:defRPr/>
                </a:pPr>
                <a:r>
                  <a:rPr lang="en-US" sz="1200" b="1" i="0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(Relative to control)</a:t>
                </a:r>
                <a:endParaRPr lang="en-US" sz="1200">
                  <a:effectLst/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ar-EG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ar-EG"/>
          </a:p>
        </c:txPr>
        <c:crossAx val="5478138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ar-EG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ar-EG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T47D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ar-EG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E-Cadherin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ورقة1!$T$27:$V$27</c:f>
                <c:numCache>
                  <c:formatCode>General</c:formatCode>
                  <c:ptCount val="3"/>
                  <c:pt idx="0">
                    <c:v>4.0833260143021466E-2</c:v>
                  </c:pt>
                  <c:pt idx="1">
                    <c:v>1.4901592793396645E-2</c:v>
                  </c:pt>
                  <c:pt idx="2">
                    <c:v>9.9123701234518954E-2</c:v>
                  </c:pt>
                </c:numCache>
              </c:numRef>
            </c:plus>
            <c:minus>
              <c:numRef>
                <c:f>ورقة1!$T$27:$V$27</c:f>
                <c:numCache>
                  <c:formatCode>General</c:formatCode>
                  <c:ptCount val="3"/>
                  <c:pt idx="0">
                    <c:v>4.0833260143021466E-2</c:v>
                  </c:pt>
                  <c:pt idx="1">
                    <c:v>1.4901592793396645E-2</c:v>
                  </c:pt>
                  <c:pt idx="2">
                    <c:v>9.9123701234518954E-2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ورقة1!$T$22:$V$22</c:f>
              <c:strCache>
                <c:ptCount val="3"/>
                <c:pt idx="0">
                  <c:v>Control</c:v>
                </c:pt>
                <c:pt idx="1">
                  <c:v>EPI-001</c:v>
                </c:pt>
                <c:pt idx="2">
                  <c:v>Enzalutamide</c:v>
                </c:pt>
              </c:strCache>
            </c:strRef>
          </c:cat>
          <c:val>
            <c:numRef>
              <c:f>ورقة1!$T$25:$V$25</c:f>
              <c:numCache>
                <c:formatCode>General</c:formatCode>
                <c:ptCount val="3"/>
                <c:pt idx="0">
                  <c:v>1</c:v>
                </c:pt>
                <c:pt idx="1">
                  <c:v>10.773677564364194</c:v>
                </c:pt>
                <c:pt idx="2">
                  <c:v>12.766512210183361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F0D-4E00-949B-642FDF2290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7813856"/>
        <c:axId val="547812872"/>
      </c:barChart>
      <c:catAx>
        <c:axId val="5478138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ar-EG"/>
          </a:p>
        </c:txPr>
        <c:crossAx val="547812872"/>
        <c:crosses val="autoZero"/>
        <c:auto val="1"/>
        <c:lblAlgn val="ctr"/>
        <c:lblOffset val="100"/>
        <c:noMultiLvlLbl val="0"/>
      </c:catAx>
      <c:valAx>
        <c:axId val="54781287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 i="0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Protein expressio</a:t>
                </a:r>
                <a:endParaRPr lang="en-US" sz="1200">
                  <a:effectLst/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  <a:p>
                <a:pPr>
                  <a:defRPr/>
                </a:pPr>
                <a:r>
                  <a:rPr lang="en-US" sz="1200" b="1" i="0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(Relative to control)</a:t>
                </a:r>
                <a:endParaRPr lang="en-US" sz="1200">
                  <a:effectLst/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ar-EG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ar-EG"/>
          </a:p>
        </c:txPr>
        <c:crossAx val="5478138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ar-EG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ar-EG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T47D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ar-EG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C-myc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ورقة1!$X$27:$Z$27</c:f>
                <c:numCache>
                  <c:formatCode>General</c:formatCode>
                  <c:ptCount val="3"/>
                  <c:pt idx="0">
                    <c:v>3.034216172374804E-2</c:v>
                  </c:pt>
                  <c:pt idx="1">
                    <c:v>7.3409097803258105E-3</c:v>
                  </c:pt>
                  <c:pt idx="2">
                    <c:v>1.4893473628959984E-2</c:v>
                  </c:pt>
                </c:numCache>
              </c:numRef>
            </c:plus>
            <c:minus>
              <c:numRef>
                <c:f>ورقة1!$X$27:$Z$27</c:f>
                <c:numCache>
                  <c:formatCode>General</c:formatCode>
                  <c:ptCount val="3"/>
                  <c:pt idx="0">
                    <c:v>3.034216172374804E-2</c:v>
                  </c:pt>
                  <c:pt idx="1">
                    <c:v>7.3409097803258105E-3</c:v>
                  </c:pt>
                  <c:pt idx="2">
                    <c:v>1.4893473628959984E-2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ورقة1!$X$22:$Z$22</c:f>
              <c:strCache>
                <c:ptCount val="3"/>
                <c:pt idx="0">
                  <c:v>Control</c:v>
                </c:pt>
                <c:pt idx="1">
                  <c:v>EPI-001</c:v>
                </c:pt>
                <c:pt idx="2">
                  <c:v>Enzalutamide</c:v>
                </c:pt>
              </c:strCache>
            </c:strRef>
          </c:cat>
          <c:val>
            <c:numRef>
              <c:f>ورقة1!$X$25:$Z$25</c:f>
              <c:numCache>
                <c:formatCode>General</c:formatCode>
                <c:ptCount val="3"/>
                <c:pt idx="0">
                  <c:v>1</c:v>
                </c:pt>
                <c:pt idx="1">
                  <c:v>0.73882340926937751</c:v>
                </c:pt>
                <c:pt idx="2">
                  <c:v>1.1273063533417802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39F-48DC-AA40-DA7076F3D7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7813856"/>
        <c:axId val="547812872"/>
      </c:barChart>
      <c:catAx>
        <c:axId val="5478138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ar-EG"/>
          </a:p>
        </c:txPr>
        <c:crossAx val="547812872"/>
        <c:crosses val="autoZero"/>
        <c:auto val="1"/>
        <c:lblAlgn val="ctr"/>
        <c:lblOffset val="100"/>
        <c:noMultiLvlLbl val="0"/>
      </c:catAx>
      <c:valAx>
        <c:axId val="54781287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 i="0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Protein expressio</a:t>
                </a:r>
                <a:endParaRPr lang="en-US" sz="1200">
                  <a:effectLst/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  <a:p>
                <a:pPr>
                  <a:defRPr/>
                </a:pPr>
                <a:r>
                  <a:rPr lang="en-US" sz="1200" b="1" i="0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(Relative to control)</a:t>
                </a:r>
                <a:endParaRPr lang="en-US" sz="1200">
                  <a:effectLst/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ar-EG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ar-EG"/>
          </a:p>
        </c:txPr>
        <c:crossAx val="5478138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ar-EG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ar-EG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358300800635216"/>
          <c:y val="5.3830227743271224E-2"/>
          <c:w val="0.78840578751185508"/>
          <c:h val="0.6168145286187052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ورقة1!$C$46</c:f>
              <c:strCache>
                <c:ptCount val="1"/>
                <c:pt idx="0">
                  <c:v>AR</c:v>
                </c:pt>
              </c:strCache>
            </c:strRef>
          </c:tx>
          <c:spPr>
            <a:pattFill prst="wdDnDiag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ورقة1!$H$27:$J$27</c:f>
                <c:numCache>
                  <c:formatCode>General</c:formatCode>
                  <c:ptCount val="3"/>
                  <c:pt idx="0">
                    <c:v>5.2399377705732601E-2</c:v>
                  </c:pt>
                  <c:pt idx="1">
                    <c:v>4.1734839470902389E-2</c:v>
                  </c:pt>
                  <c:pt idx="2">
                    <c:v>0.47733170383237378</c:v>
                  </c:pt>
                </c:numCache>
              </c:numRef>
            </c:plus>
            <c:minus>
              <c:numRef>
                <c:f>ورقة1!$H$27:$J$27</c:f>
                <c:numCache>
                  <c:formatCode>General</c:formatCode>
                  <c:ptCount val="3"/>
                  <c:pt idx="0">
                    <c:v>5.2399377705732601E-2</c:v>
                  </c:pt>
                  <c:pt idx="1">
                    <c:v>4.1734839470902389E-2</c:v>
                  </c:pt>
                  <c:pt idx="2">
                    <c:v>0.47733170383237378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ورقة1!$E$45:$G$45</c:f>
              <c:strCache>
                <c:ptCount val="2"/>
                <c:pt idx="0">
                  <c:v>EPI-001</c:v>
                </c:pt>
                <c:pt idx="1">
                  <c:v>Enzalutamide</c:v>
                </c:pt>
              </c:strCache>
            </c:strRef>
          </c:cat>
          <c:val>
            <c:numRef>
              <c:f>ورقة1!$E$46:$G$46</c:f>
              <c:numCache>
                <c:formatCode>General</c:formatCode>
                <c:ptCount val="3"/>
                <c:pt idx="0">
                  <c:v>1.1205049719463367</c:v>
                </c:pt>
                <c:pt idx="1">
                  <c:v>1.3655335855410704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A39-4E0C-AD09-44B69E50A70F}"/>
            </c:ext>
          </c:extLst>
        </c:ser>
        <c:ser>
          <c:idx val="1"/>
          <c:order val="1"/>
          <c:tx>
            <c:strRef>
              <c:f>ورقة1!$C$47</c:f>
              <c:strCache>
                <c:ptCount val="1"/>
                <c:pt idx="0">
                  <c:v>ARV7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ورقة1!$B$27:$D$27</c:f>
                <c:numCache>
                  <c:formatCode>General</c:formatCode>
                  <c:ptCount val="3"/>
                  <c:pt idx="0">
                    <c:v>8.240892434790581E-2</c:v>
                  </c:pt>
                  <c:pt idx="1">
                    <c:v>7.5503592483379345E-2</c:v>
                  </c:pt>
                  <c:pt idx="2">
                    <c:v>4.132104908243716E-2</c:v>
                  </c:pt>
                </c:numCache>
              </c:numRef>
            </c:plus>
            <c:minus>
              <c:numRef>
                <c:f>ورقة1!$B$27:$D$27</c:f>
                <c:numCache>
                  <c:formatCode>General</c:formatCode>
                  <c:ptCount val="3"/>
                  <c:pt idx="0">
                    <c:v>8.240892434790581E-2</c:v>
                  </c:pt>
                  <c:pt idx="1">
                    <c:v>7.5503592483379345E-2</c:v>
                  </c:pt>
                  <c:pt idx="2">
                    <c:v>4.132104908243716E-2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ورقة1!$E$45:$G$45</c:f>
              <c:strCache>
                <c:ptCount val="2"/>
                <c:pt idx="0">
                  <c:v>EPI-001</c:v>
                </c:pt>
                <c:pt idx="1">
                  <c:v>Enzalutamide</c:v>
                </c:pt>
              </c:strCache>
            </c:strRef>
          </c:cat>
          <c:val>
            <c:numRef>
              <c:f>ورقة1!$E$47:$G$47</c:f>
              <c:numCache>
                <c:formatCode>General</c:formatCode>
                <c:ptCount val="3"/>
                <c:pt idx="0">
                  <c:v>1.1632690013864506</c:v>
                </c:pt>
                <c:pt idx="1">
                  <c:v>0.66181481309403423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A39-4E0C-AD09-44B69E50A7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91402272"/>
        <c:axId val="291162592"/>
      </c:barChart>
      <c:catAx>
        <c:axId val="2914022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ar-EG"/>
          </a:p>
        </c:txPr>
        <c:crossAx val="291162592"/>
        <c:crosses val="autoZero"/>
        <c:auto val="1"/>
        <c:lblAlgn val="ctr"/>
        <c:lblOffset val="100"/>
        <c:noMultiLvlLbl val="0"/>
      </c:catAx>
      <c:valAx>
        <c:axId val="29116259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 i="0" baseline="0">
                    <a:effectLst/>
                    <a:cs typeface="+mj-cs"/>
                  </a:rPr>
                  <a:t>Protein expression </a:t>
                </a:r>
                <a:endParaRPr lang="ar-EG" sz="1200" b="1">
                  <a:effectLst/>
                  <a:cs typeface="+mj-cs"/>
                </a:endParaRPr>
              </a:p>
              <a:p>
                <a:pPr>
                  <a:defRPr/>
                </a:pPr>
                <a:r>
                  <a:rPr lang="en-US" sz="1200" b="1" i="0" baseline="0">
                    <a:effectLst/>
                    <a:cs typeface="+mj-cs"/>
                  </a:rPr>
                  <a:t>(Relative to control)</a:t>
                </a:r>
                <a:endParaRPr lang="ar-EG" sz="1200" b="1">
                  <a:effectLst/>
                  <a:cs typeface="+mj-cs"/>
                </a:endParaRPr>
              </a:p>
            </c:rich>
          </c:tx>
          <c:layout>
            <c:manualLayout>
              <c:xMode val="edge"/>
              <c:yMode val="edge"/>
              <c:x val="2.9671011793916822E-2"/>
              <c:y val="0.1287016122984627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ar-EG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270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ar-EG"/>
          </a:p>
        </c:txPr>
        <c:crossAx val="2914022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j-cs"/>
            </a:defRPr>
          </a:pPr>
          <a:endParaRPr lang="ar-EG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ar-EG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ورقة1!$Q$46</c:f>
              <c:strCache>
                <c:ptCount val="1"/>
                <c:pt idx="0">
                  <c:v>N-Cadherin</c:v>
                </c:pt>
              </c:strCache>
            </c:strRef>
          </c:tx>
          <c:spPr>
            <a:pattFill prst="wdDnDiag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ورقة1!$P$27:$R$27</c:f>
                <c:numCache>
                  <c:formatCode>General</c:formatCode>
                  <c:ptCount val="3"/>
                  <c:pt idx="0">
                    <c:v>2.4087603431985405E-2</c:v>
                  </c:pt>
                  <c:pt idx="1">
                    <c:v>7.2018247931360246E-2</c:v>
                  </c:pt>
                  <c:pt idx="2">
                    <c:v>7.5835508546559904E-2</c:v>
                  </c:pt>
                </c:numCache>
              </c:numRef>
            </c:plus>
            <c:minus>
              <c:numRef>
                <c:f>ورقة1!$P$27:$R$27</c:f>
                <c:numCache>
                  <c:formatCode>General</c:formatCode>
                  <c:ptCount val="3"/>
                  <c:pt idx="0">
                    <c:v>2.4087603431985405E-2</c:v>
                  </c:pt>
                  <c:pt idx="1">
                    <c:v>7.2018247931360246E-2</c:v>
                  </c:pt>
                  <c:pt idx="2">
                    <c:v>7.5835508546559904E-2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ورقة1!$R$45:$T$45</c:f>
              <c:strCache>
                <c:ptCount val="3"/>
                <c:pt idx="0">
                  <c:v>Control</c:v>
                </c:pt>
                <c:pt idx="1">
                  <c:v>EPI-001</c:v>
                </c:pt>
                <c:pt idx="2">
                  <c:v>Enzalutamide</c:v>
                </c:pt>
              </c:strCache>
            </c:strRef>
          </c:cat>
          <c:val>
            <c:numRef>
              <c:f>ورقة1!$R$46:$T$46</c:f>
              <c:numCache>
                <c:formatCode>General</c:formatCode>
                <c:ptCount val="3"/>
                <c:pt idx="0">
                  <c:v>1</c:v>
                </c:pt>
                <c:pt idx="1">
                  <c:v>0.94630961356760412</c:v>
                </c:pt>
                <c:pt idx="2">
                  <c:v>0.98928071226104475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9F-449B-8857-458512710DBF}"/>
            </c:ext>
          </c:extLst>
        </c:ser>
        <c:ser>
          <c:idx val="1"/>
          <c:order val="1"/>
          <c:tx>
            <c:strRef>
              <c:f>ورقة1!$Q$47</c:f>
              <c:strCache>
                <c:ptCount val="1"/>
                <c:pt idx="0">
                  <c:v>E-Cadherin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171-4F9A-9EEC-E3BC14CB8F5F}"/>
                </c:ext>
              </c:extLst>
            </c:dLbl>
            <c:dLbl>
              <c:idx val="1"/>
              <c:layout/>
              <c:tx>
                <c:rich>
                  <a:bodyPr/>
                  <a:lstStyle/>
                  <a:p>
                    <a:r>
                      <a:rPr lang="en-US"/>
                      <a:t>#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7171-4F9A-9EEC-E3BC14CB8F5F}"/>
                </c:ext>
              </c:extLst>
            </c:dLbl>
            <c:dLbl>
              <c:idx val="2"/>
              <c:layout/>
              <c:tx>
                <c:rich>
                  <a:bodyPr/>
                  <a:lstStyle/>
                  <a:p>
                    <a:r>
                      <a:rPr lang="en-US"/>
                      <a:t>#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7171-4F9A-9EEC-E3BC14CB8F5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ar-EG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ورقة1!$T$27:$V$27</c:f>
                <c:numCache>
                  <c:formatCode>General</c:formatCode>
                  <c:ptCount val="3"/>
                  <c:pt idx="0">
                    <c:v>4.0833260143021466E-2</c:v>
                  </c:pt>
                  <c:pt idx="1">
                    <c:v>1.4901592793396645E-2</c:v>
                  </c:pt>
                  <c:pt idx="2">
                    <c:v>9.9123701234518954E-2</c:v>
                  </c:pt>
                </c:numCache>
              </c:numRef>
            </c:plus>
            <c:minus>
              <c:numRef>
                <c:f>ورقة1!$T$27:$V$27</c:f>
                <c:numCache>
                  <c:formatCode>General</c:formatCode>
                  <c:ptCount val="3"/>
                  <c:pt idx="0">
                    <c:v>4.0833260143021466E-2</c:v>
                  </c:pt>
                  <c:pt idx="1">
                    <c:v>1.4901592793396645E-2</c:v>
                  </c:pt>
                  <c:pt idx="2">
                    <c:v>9.9123701234518954E-2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ورقة1!$R$45:$T$45</c:f>
              <c:strCache>
                <c:ptCount val="3"/>
                <c:pt idx="0">
                  <c:v>Control</c:v>
                </c:pt>
                <c:pt idx="1">
                  <c:v>EPI-001</c:v>
                </c:pt>
                <c:pt idx="2">
                  <c:v>Enzalutamide</c:v>
                </c:pt>
              </c:strCache>
            </c:strRef>
          </c:cat>
          <c:val>
            <c:numRef>
              <c:f>ورقة1!$R$47:$T$47</c:f>
              <c:numCache>
                <c:formatCode>General</c:formatCode>
                <c:ptCount val="3"/>
                <c:pt idx="0">
                  <c:v>1</c:v>
                </c:pt>
                <c:pt idx="1">
                  <c:v>10.773677564364194</c:v>
                </c:pt>
                <c:pt idx="2">
                  <c:v>12.766512210183361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49F-449B-8857-458512710D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91402272"/>
        <c:axId val="291162592"/>
      </c:barChart>
      <c:catAx>
        <c:axId val="2914022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ar-EG"/>
          </a:p>
        </c:txPr>
        <c:crossAx val="291162592"/>
        <c:crosses val="autoZero"/>
        <c:auto val="1"/>
        <c:lblAlgn val="ctr"/>
        <c:lblOffset val="100"/>
        <c:noMultiLvlLbl val="0"/>
      </c:catAx>
      <c:valAx>
        <c:axId val="29116259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 i="0" baseline="0">
                    <a:effectLst/>
                    <a:cs typeface="+mj-cs"/>
                  </a:rPr>
                  <a:t>Protein expression </a:t>
                </a:r>
                <a:endParaRPr lang="ar-EG" sz="1200" b="1">
                  <a:effectLst/>
                  <a:cs typeface="+mj-cs"/>
                </a:endParaRPr>
              </a:p>
              <a:p>
                <a:pPr>
                  <a:defRPr/>
                </a:pPr>
                <a:r>
                  <a:rPr lang="en-US" sz="1200" b="1" i="0" baseline="0">
                    <a:effectLst/>
                    <a:cs typeface="+mj-cs"/>
                  </a:rPr>
                  <a:t>(Relative to control)</a:t>
                </a:r>
                <a:endParaRPr lang="ar-EG" sz="1200" b="1">
                  <a:effectLst/>
                  <a:cs typeface="+mj-cs"/>
                </a:endParaRPr>
              </a:p>
            </c:rich>
          </c:tx>
          <c:layout>
            <c:manualLayout>
              <c:xMode val="edge"/>
              <c:yMode val="edge"/>
              <c:x val="2.9671011793916822E-2"/>
              <c:y val="0.1287016122984627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ar-EG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270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ar-EG"/>
          </a:p>
        </c:txPr>
        <c:crossAx val="2914022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j-cs"/>
            </a:defRPr>
          </a:pPr>
          <a:endParaRPr lang="ar-EG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ar-EG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219524235448219"/>
          <c:y val="0.08"/>
          <c:w val="0.81807787992981329"/>
          <c:h val="0.6474693663292088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ورقة1!$K$46</c:f>
              <c:strCache>
                <c:ptCount val="1"/>
                <c:pt idx="0">
                  <c:v>C-myc</c:v>
                </c:pt>
              </c:strCache>
            </c:strRef>
          </c:tx>
          <c:spPr>
            <a:pattFill prst="wdUpDiag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1"/>
              <c:layout/>
              <c:tx>
                <c:rich>
                  <a:bodyPr/>
                  <a:lstStyle/>
                  <a:p>
                    <a:r>
                      <a:rPr lang="en-US"/>
                      <a:t>#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C97-457C-A710-16C7E45DC208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C97-457C-A710-16C7E45DC20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ar-EG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ورقة1!$X$27:$Z$27</c:f>
                <c:numCache>
                  <c:formatCode>General</c:formatCode>
                  <c:ptCount val="3"/>
                  <c:pt idx="0">
                    <c:v>3.034216172374804E-2</c:v>
                  </c:pt>
                  <c:pt idx="1">
                    <c:v>7.3409097803258105E-3</c:v>
                  </c:pt>
                  <c:pt idx="2">
                    <c:v>1.4893473628959984E-2</c:v>
                  </c:pt>
                </c:numCache>
              </c:numRef>
            </c:plus>
            <c:minus>
              <c:numRef>
                <c:f>ورقة1!$X$27:$Z$27</c:f>
                <c:numCache>
                  <c:formatCode>General</c:formatCode>
                  <c:ptCount val="3"/>
                  <c:pt idx="0">
                    <c:v>3.034216172374804E-2</c:v>
                  </c:pt>
                  <c:pt idx="1">
                    <c:v>7.3409097803258105E-3</c:v>
                  </c:pt>
                  <c:pt idx="2">
                    <c:v>1.4893473628959984E-2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ورقة1!$L$45:$N$45</c:f>
              <c:strCache>
                <c:ptCount val="3"/>
                <c:pt idx="0">
                  <c:v>Control</c:v>
                </c:pt>
                <c:pt idx="1">
                  <c:v>EPI-001</c:v>
                </c:pt>
                <c:pt idx="2">
                  <c:v>Enzalutamide</c:v>
                </c:pt>
              </c:strCache>
            </c:strRef>
          </c:cat>
          <c:val>
            <c:numRef>
              <c:f>ورقة1!$L$46:$N$46</c:f>
              <c:numCache>
                <c:formatCode>General</c:formatCode>
                <c:ptCount val="3"/>
                <c:pt idx="0">
                  <c:v>1</c:v>
                </c:pt>
                <c:pt idx="1">
                  <c:v>0.73882340926937751</c:v>
                </c:pt>
                <c:pt idx="2">
                  <c:v>1.1273063533417802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1CE-461B-9B08-54CA21B6ECD2}"/>
            </c:ext>
          </c:extLst>
        </c:ser>
        <c:ser>
          <c:idx val="1"/>
          <c:order val="1"/>
          <c:tx>
            <c:strRef>
              <c:f>ورقة1!$K$47</c:f>
              <c:strCache>
                <c:ptCount val="1"/>
                <c:pt idx="0">
                  <c:v>NF-KB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C97-457C-A710-16C7E45DC208}"/>
                </c:ext>
              </c:extLst>
            </c:dLbl>
            <c:dLbl>
              <c:idx val="1"/>
              <c:layout/>
              <c:tx>
                <c:rich>
                  <a:bodyPr/>
                  <a:lstStyle/>
                  <a:p>
                    <a:r>
                      <a:rPr lang="en-US"/>
                      <a:t>#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C97-457C-A710-16C7E45DC208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C97-457C-A710-16C7E45DC20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ar-EG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ورقة1!$L$27:$N$27</c:f>
                <c:numCache>
                  <c:formatCode>General</c:formatCode>
                  <c:ptCount val="3"/>
                  <c:pt idx="0">
                    <c:v>1.6510880196572653E-2</c:v>
                  </c:pt>
                  <c:pt idx="1">
                    <c:v>3.1412373096952328E-3</c:v>
                  </c:pt>
                  <c:pt idx="2">
                    <c:v>9.4094135039394566E-2</c:v>
                  </c:pt>
                </c:numCache>
              </c:numRef>
            </c:plus>
            <c:minus>
              <c:numRef>
                <c:f>ورقة1!$L$27:$N$27</c:f>
                <c:numCache>
                  <c:formatCode>General</c:formatCode>
                  <c:ptCount val="3"/>
                  <c:pt idx="0">
                    <c:v>1.6510880196572653E-2</c:v>
                  </c:pt>
                  <c:pt idx="1">
                    <c:v>3.1412373096952328E-3</c:v>
                  </c:pt>
                  <c:pt idx="2">
                    <c:v>9.4094135039394566E-2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ورقة1!$L$45:$N$45</c:f>
              <c:strCache>
                <c:ptCount val="3"/>
                <c:pt idx="0">
                  <c:v>Control</c:v>
                </c:pt>
                <c:pt idx="1">
                  <c:v>EPI-001</c:v>
                </c:pt>
                <c:pt idx="2">
                  <c:v>Enzalutamide</c:v>
                </c:pt>
              </c:strCache>
            </c:strRef>
          </c:cat>
          <c:val>
            <c:numRef>
              <c:f>ورقة1!$L$47:$N$47</c:f>
              <c:numCache>
                <c:formatCode>General</c:formatCode>
                <c:ptCount val="3"/>
                <c:pt idx="0">
                  <c:v>1</c:v>
                </c:pt>
                <c:pt idx="1">
                  <c:v>0.50546511148065809</c:v>
                </c:pt>
                <c:pt idx="2">
                  <c:v>0.68527211531987575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1CE-461B-9B08-54CA21B6EC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91402272"/>
        <c:axId val="291162592"/>
      </c:barChart>
      <c:catAx>
        <c:axId val="2914022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ar-EG"/>
          </a:p>
        </c:txPr>
        <c:crossAx val="291162592"/>
        <c:crosses val="autoZero"/>
        <c:auto val="1"/>
        <c:lblAlgn val="ctr"/>
        <c:lblOffset val="100"/>
        <c:noMultiLvlLbl val="0"/>
      </c:catAx>
      <c:valAx>
        <c:axId val="29116259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 i="0" baseline="0">
                    <a:effectLst/>
                    <a:cs typeface="+mj-cs"/>
                  </a:rPr>
                  <a:t>Protein expression </a:t>
                </a:r>
                <a:endParaRPr lang="ar-EG" sz="1200" b="1">
                  <a:effectLst/>
                  <a:cs typeface="+mj-cs"/>
                </a:endParaRPr>
              </a:p>
              <a:p>
                <a:pPr>
                  <a:defRPr/>
                </a:pPr>
                <a:r>
                  <a:rPr lang="en-US" sz="1200" b="1" i="0" baseline="0">
                    <a:effectLst/>
                    <a:cs typeface="+mj-cs"/>
                  </a:rPr>
                  <a:t>(Relative to control)</a:t>
                </a:r>
                <a:endParaRPr lang="ar-EG" sz="1200" b="1">
                  <a:effectLst/>
                  <a:cs typeface="+mj-cs"/>
                </a:endParaRPr>
              </a:p>
            </c:rich>
          </c:tx>
          <c:layout>
            <c:manualLayout>
              <c:xMode val="edge"/>
              <c:yMode val="edge"/>
              <c:x val="2.9671011793916822E-2"/>
              <c:y val="0.1287016122984627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ar-EG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270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ar-EG"/>
          </a:p>
        </c:txPr>
        <c:crossAx val="2914022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j-cs"/>
            </a:defRPr>
          </a:pPr>
          <a:endParaRPr lang="ar-EG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ar-EG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495300</xdr:colOff>
      <xdr:row>28</xdr:row>
      <xdr:rowOff>30480</xdr:rowOff>
    </xdr:from>
    <xdr:to>
      <xdr:col>10</xdr:col>
      <xdr:colOff>525780</xdr:colOff>
      <xdr:row>42</xdr:row>
      <xdr:rowOff>133350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6EF283E-CC76-4378-88E5-3260E0FDA6A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144780</xdr:colOff>
      <xdr:row>28</xdr:row>
      <xdr:rowOff>129540</xdr:rowOff>
    </xdr:from>
    <xdr:to>
      <xdr:col>5</xdr:col>
      <xdr:colOff>175260</xdr:colOff>
      <xdr:row>43</xdr:row>
      <xdr:rowOff>49530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11FE692-50A5-459C-9849-CDDFE61D509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312420</xdr:colOff>
      <xdr:row>28</xdr:row>
      <xdr:rowOff>121920</xdr:rowOff>
    </xdr:from>
    <xdr:to>
      <xdr:col>15</xdr:col>
      <xdr:colOff>342900</xdr:colOff>
      <xdr:row>43</xdr:row>
      <xdr:rowOff>41910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2F2014BB-3942-4C8E-8DFE-3594F8661EC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487680</xdr:colOff>
      <xdr:row>28</xdr:row>
      <xdr:rowOff>137160</xdr:rowOff>
    </xdr:from>
    <xdr:to>
      <xdr:col>19</xdr:col>
      <xdr:colOff>518160</xdr:colOff>
      <xdr:row>43</xdr:row>
      <xdr:rowOff>57150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A1989FC3-67DA-4717-BC06-051C220154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20</xdr:col>
      <xdr:colOff>68580</xdr:colOff>
      <xdr:row>28</xdr:row>
      <xdr:rowOff>68580</xdr:rowOff>
    </xdr:from>
    <xdr:to>
      <xdr:col>25</xdr:col>
      <xdr:colOff>99060</xdr:colOff>
      <xdr:row>42</xdr:row>
      <xdr:rowOff>171450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3996AC8B-EE3E-41C9-8A1E-F84E3269B2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25</xdr:col>
      <xdr:colOff>106680</xdr:colOff>
      <xdr:row>27</xdr:row>
      <xdr:rowOff>167640</xdr:rowOff>
    </xdr:from>
    <xdr:to>
      <xdr:col>30</xdr:col>
      <xdr:colOff>137160</xdr:colOff>
      <xdr:row>42</xdr:row>
      <xdr:rowOff>87630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33C9D082-4432-45FF-8068-5B7ED8E579A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266701</xdr:colOff>
      <xdr:row>51</xdr:row>
      <xdr:rowOff>144780</xdr:rowOff>
    </xdr:from>
    <xdr:to>
      <xdr:col>8</xdr:col>
      <xdr:colOff>533401</xdr:colOff>
      <xdr:row>68</xdr:row>
      <xdr:rowOff>102870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29523928-2CA6-4AA4-9DEF-D6C3A98E08E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16</xdr:col>
      <xdr:colOff>160021</xdr:colOff>
      <xdr:row>52</xdr:row>
      <xdr:rowOff>144780</xdr:rowOff>
    </xdr:from>
    <xdr:to>
      <xdr:col>23</xdr:col>
      <xdr:colOff>160021</xdr:colOff>
      <xdr:row>69</xdr:row>
      <xdr:rowOff>60960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752D4A1D-A3E9-4585-9162-2357066771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9</xdr:col>
      <xdr:colOff>190501</xdr:colOff>
      <xdr:row>52</xdr:row>
      <xdr:rowOff>129540</xdr:rowOff>
    </xdr:from>
    <xdr:to>
      <xdr:col>15</xdr:col>
      <xdr:colOff>533401</xdr:colOff>
      <xdr:row>68</xdr:row>
      <xdr:rowOff>57150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D7926AC7-2A80-4546-BF2D-EF1CA20E76D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47"/>
  <sheetViews>
    <sheetView tabSelected="1" topLeftCell="B46" workbookViewId="0">
      <selection activeCell="G49" sqref="G49"/>
    </sheetView>
  </sheetViews>
  <sheetFormatPr defaultRowHeight="14.25" x14ac:dyDescent="0.2"/>
  <sheetData>
    <row r="2" spans="2:26" x14ac:dyDescent="0.2">
      <c r="C2" t="s">
        <v>1</v>
      </c>
      <c r="H2" t="s">
        <v>7</v>
      </c>
      <c r="M2" t="s">
        <v>8</v>
      </c>
      <c r="P2" t="s">
        <v>9</v>
      </c>
      <c r="T2" t="s">
        <v>10</v>
      </c>
      <c r="X2" t="s">
        <v>11</v>
      </c>
    </row>
    <row r="3" spans="2:26" ht="15" x14ac:dyDescent="0.25">
      <c r="B3" s="3" t="s">
        <v>2</v>
      </c>
      <c r="C3" s="5" t="s">
        <v>3</v>
      </c>
      <c r="D3" s="5"/>
      <c r="H3" s="3" t="s">
        <v>2</v>
      </c>
      <c r="I3" s="5" t="s">
        <v>3</v>
      </c>
      <c r="J3" s="5"/>
      <c r="L3" s="3" t="s">
        <v>2</v>
      </c>
      <c r="M3" s="5" t="s">
        <v>3</v>
      </c>
      <c r="N3" s="5"/>
      <c r="P3" s="3" t="s">
        <v>2</v>
      </c>
      <c r="Q3" s="5" t="s">
        <v>3</v>
      </c>
      <c r="R3" s="5"/>
      <c r="T3" s="3" t="s">
        <v>2</v>
      </c>
      <c r="U3" s="5" t="s">
        <v>3</v>
      </c>
      <c r="V3" s="5"/>
      <c r="X3" s="3" t="s">
        <v>2</v>
      </c>
      <c r="Y3" s="5" t="s">
        <v>3</v>
      </c>
      <c r="Z3" s="5"/>
    </row>
    <row r="4" spans="2:26" x14ac:dyDescent="0.2">
      <c r="B4" s="1" t="s">
        <v>0</v>
      </c>
      <c r="C4" s="1">
        <v>0.127</v>
      </c>
      <c r="D4" s="1">
        <v>0.108</v>
      </c>
      <c r="H4" s="1" t="s">
        <v>0</v>
      </c>
      <c r="I4" s="1">
        <v>0.63900000000000001</v>
      </c>
      <c r="J4" s="1">
        <v>0.65200000000000002</v>
      </c>
      <c r="L4" s="1" t="s">
        <v>0</v>
      </c>
      <c r="M4" s="1">
        <v>7.0999999999999994E-2</v>
      </c>
      <c r="N4" s="1">
        <v>6.7000000000000004E-2</v>
      </c>
      <c r="P4" s="1" t="s">
        <v>0</v>
      </c>
      <c r="Q4" s="1">
        <v>0.69899999999999995</v>
      </c>
      <c r="R4" s="1">
        <v>0.495</v>
      </c>
      <c r="T4" s="1" t="s">
        <v>0</v>
      </c>
      <c r="U4" s="1">
        <v>0.4</v>
      </c>
      <c r="V4" s="1">
        <v>0.38</v>
      </c>
      <c r="X4" s="1" t="s">
        <v>0</v>
      </c>
      <c r="Y4" s="1">
        <v>0.11600000000000001</v>
      </c>
      <c r="Z4" s="1">
        <v>0.13200000000000001</v>
      </c>
    </row>
    <row r="5" spans="2:26" x14ac:dyDescent="0.2">
      <c r="B5" s="1">
        <v>1.5</v>
      </c>
      <c r="C5" s="1">
        <v>0.21</v>
      </c>
      <c r="D5" s="1">
        <v>0.216</v>
      </c>
      <c r="H5" s="1">
        <v>2.5</v>
      </c>
      <c r="I5" s="1">
        <v>1.113</v>
      </c>
      <c r="J5" s="1">
        <v>1.133</v>
      </c>
      <c r="L5" s="1">
        <v>0.75</v>
      </c>
      <c r="M5" s="1">
        <v>0.41</v>
      </c>
      <c r="N5" s="1">
        <v>0.22</v>
      </c>
      <c r="P5" s="1">
        <v>30</v>
      </c>
      <c r="Q5" s="1">
        <v>0.91900000000000004</v>
      </c>
      <c r="R5" s="1">
        <v>0.78500000000000003</v>
      </c>
      <c r="T5" s="1">
        <v>1.5</v>
      </c>
      <c r="U5" s="1">
        <v>0.73599999999999999</v>
      </c>
      <c r="V5" s="1">
        <v>1.052</v>
      </c>
      <c r="X5" s="1">
        <v>1.5</v>
      </c>
      <c r="Y5" s="1">
        <v>0.8</v>
      </c>
      <c r="Z5" s="1">
        <v>0.78400000000000003</v>
      </c>
    </row>
    <row r="6" spans="2:26" x14ac:dyDescent="0.2">
      <c r="B6" s="1">
        <v>3</v>
      </c>
      <c r="C6" s="1">
        <v>0.32200000000000001</v>
      </c>
      <c r="D6" s="1">
        <v>0.29199999999999998</v>
      </c>
      <c r="H6" s="1">
        <v>5</v>
      </c>
      <c r="I6" s="1">
        <v>0.76300000000000001</v>
      </c>
      <c r="J6" s="1">
        <v>0.95099999999999996</v>
      </c>
      <c r="L6" s="1">
        <v>1.5</v>
      </c>
      <c r="M6" s="1">
        <v>0.312</v>
      </c>
      <c r="N6" s="1">
        <v>0.39800000000000002</v>
      </c>
      <c r="P6" s="1">
        <v>60</v>
      </c>
      <c r="Q6" s="1">
        <v>1.0309999999999999</v>
      </c>
      <c r="R6" s="1">
        <v>0.73599999999999999</v>
      </c>
      <c r="T6" s="1">
        <v>3</v>
      </c>
      <c r="U6" s="1">
        <v>0.98299999999999998</v>
      </c>
      <c r="V6" s="1">
        <v>0.80400000000000005</v>
      </c>
      <c r="X6" s="1">
        <v>3</v>
      </c>
      <c r="Y6" s="1">
        <v>0.78900000000000003</v>
      </c>
      <c r="Z6" s="1">
        <v>0.88900000000000001</v>
      </c>
    </row>
    <row r="7" spans="2:26" x14ac:dyDescent="0.2">
      <c r="B7" s="1">
        <v>6</v>
      </c>
      <c r="C7" s="1">
        <v>0.49399999999999999</v>
      </c>
      <c r="D7" s="1">
        <v>0.46899999999999997</v>
      </c>
      <c r="H7" s="1">
        <v>10</v>
      </c>
      <c r="I7" s="1">
        <v>1.0529999999999999</v>
      </c>
      <c r="J7" s="1">
        <v>1.262</v>
      </c>
      <c r="L7" s="1">
        <v>3</v>
      </c>
      <c r="M7" s="1">
        <v>0.8</v>
      </c>
      <c r="N7" s="1">
        <v>0.83099999999999996</v>
      </c>
      <c r="P7" s="1">
        <v>120</v>
      </c>
      <c r="Q7" s="1">
        <v>1.484</v>
      </c>
      <c r="R7" s="1">
        <v>1.1399999999999999</v>
      </c>
      <c r="T7" s="1">
        <v>6</v>
      </c>
      <c r="U7" s="1">
        <v>1.3360000000000001</v>
      </c>
      <c r="V7" s="1">
        <v>1.355</v>
      </c>
      <c r="X7" s="1">
        <v>6</v>
      </c>
      <c r="Y7" s="1">
        <v>1.08</v>
      </c>
      <c r="Z7" s="1">
        <v>1.137</v>
      </c>
    </row>
    <row r="8" spans="2:26" x14ac:dyDescent="0.2">
      <c r="B8" s="1">
        <v>12</v>
      </c>
      <c r="C8" s="1">
        <v>0.96099999999999997</v>
      </c>
      <c r="D8" s="1">
        <v>1.012</v>
      </c>
      <c r="H8" s="1">
        <v>20</v>
      </c>
      <c r="I8" s="1">
        <v>1.371</v>
      </c>
      <c r="J8" s="1">
        <v>1.248</v>
      </c>
      <c r="L8" s="1">
        <v>6</v>
      </c>
      <c r="M8" s="1">
        <v>1.81</v>
      </c>
      <c r="N8" s="1">
        <v>1.6439999999999999</v>
      </c>
      <c r="P8" s="1">
        <v>240</v>
      </c>
      <c r="Q8" s="1">
        <v>1.3460000000000001</v>
      </c>
      <c r="R8" s="1">
        <v>1.3740000000000001</v>
      </c>
      <c r="T8" s="1">
        <v>12</v>
      </c>
      <c r="U8" s="1">
        <v>1.548</v>
      </c>
      <c r="V8" s="1">
        <v>1.6319999999999999</v>
      </c>
      <c r="X8" s="1">
        <v>12</v>
      </c>
      <c r="Y8" s="1">
        <v>1.1299999999999999</v>
      </c>
      <c r="Z8" s="1">
        <v>1.1739999999999999</v>
      </c>
    </row>
    <row r="9" spans="2:26" x14ac:dyDescent="0.2">
      <c r="B9" s="1">
        <v>24</v>
      </c>
      <c r="C9" s="1">
        <v>1.2969999999999999</v>
      </c>
      <c r="D9" s="1">
        <v>1.325</v>
      </c>
      <c r="H9" s="1">
        <v>40</v>
      </c>
      <c r="I9" s="1">
        <v>1.4550000000000001</v>
      </c>
      <c r="J9" s="1">
        <v>1.2250000000000001</v>
      </c>
      <c r="L9" s="1">
        <v>12</v>
      </c>
      <c r="M9" s="1">
        <v>2.2000000000000002</v>
      </c>
      <c r="N9" s="1">
        <v>2.0350000000000001</v>
      </c>
      <c r="P9" s="1">
        <v>480</v>
      </c>
      <c r="Q9" s="1">
        <v>1.37</v>
      </c>
      <c r="R9" s="1">
        <v>1.4119999999999999</v>
      </c>
      <c r="T9" s="1">
        <v>24</v>
      </c>
      <c r="U9" s="1">
        <v>1.522</v>
      </c>
      <c r="V9" s="1">
        <v>1.6970000000000001</v>
      </c>
      <c r="X9" s="1">
        <v>24</v>
      </c>
      <c r="Y9" s="1">
        <v>1.0109999999999999</v>
      </c>
      <c r="Z9" s="1">
        <v>1.046</v>
      </c>
    </row>
    <row r="10" spans="2:26" x14ac:dyDescent="0.2">
      <c r="C10" t="s">
        <v>3</v>
      </c>
      <c r="I10" t="s">
        <v>3</v>
      </c>
      <c r="M10" t="s">
        <v>3</v>
      </c>
      <c r="Q10" t="s">
        <v>3</v>
      </c>
      <c r="U10" t="s">
        <v>3</v>
      </c>
      <c r="Y10" t="s">
        <v>3</v>
      </c>
    </row>
    <row r="11" spans="2:26" x14ac:dyDescent="0.2">
      <c r="B11" t="s">
        <v>4</v>
      </c>
      <c r="C11" t="s">
        <v>5</v>
      </c>
      <c r="D11" t="s">
        <v>6</v>
      </c>
      <c r="H11" t="s">
        <v>4</v>
      </c>
      <c r="I11" t="s">
        <v>5</v>
      </c>
      <c r="J11" t="s">
        <v>6</v>
      </c>
      <c r="L11" t="s">
        <v>4</v>
      </c>
      <c r="M11" t="s">
        <v>5</v>
      </c>
      <c r="N11" t="s">
        <v>6</v>
      </c>
      <c r="P11" t="s">
        <v>4</v>
      </c>
      <c r="Q11" t="s">
        <v>5</v>
      </c>
      <c r="R11" t="s">
        <v>6</v>
      </c>
      <c r="T11" t="s">
        <v>4</v>
      </c>
      <c r="U11" t="s">
        <v>5</v>
      </c>
      <c r="V11" t="s">
        <v>6</v>
      </c>
      <c r="X11" t="s">
        <v>4</v>
      </c>
      <c r="Y11" t="s">
        <v>5</v>
      </c>
      <c r="Z11" t="s">
        <v>6</v>
      </c>
    </row>
    <row r="12" spans="2:26" x14ac:dyDescent="0.2">
      <c r="B12" s="1">
        <v>0.28999999999999998</v>
      </c>
      <c r="C12" s="1">
        <v>0.29099999999999998</v>
      </c>
      <c r="D12" s="1">
        <v>0.218</v>
      </c>
      <c r="H12" s="1">
        <v>0.68500000000000005</v>
      </c>
      <c r="I12" s="1">
        <v>0.71699999999999997</v>
      </c>
      <c r="J12" s="1">
        <v>0.63</v>
      </c>
      <c r="L12" s="1">
        <v>0.47299999999999998</v>
      </c>
      <c r="M12" s="1">
        <v>0.25900000000000001</v>
      </c>
      <c r="N12" s="1">
        <v>0.38400000000000001</v>
      </c>
      <c r="P12" s="1">
        <v>0.56000000000000005</v>
      </c>
      <c r="Q12" s="1">
        <v>0.52200000000000002</v>
      </c>
      <c r="R12" s="1">
        <v>0.53700000000000003</v>
      </c>
      <c r="T12" s="1">
        <v>6.0999999999999999E-2</v>
      </c>
      <c r="U12" s="1">
        <v>0.50600000000000001</v>
      </c>
      <c r="V12" s="1">
        <v>0.57299999999999995</v>
      </c>
      <c r="X12" s="4">
        <v>0.3755</v>
      </c>
      <c r="Y12" s="4">
        <v>0.3125</v>
      </c>
      <c r="Z12" s="4">
        <v>0.41799999999999998</v>
      </c>
    </row>
    <row r="13" spans="2:26" x14ac:dyDescent="0.2">
      <c r="B13" s="1">
        <v>0.25900000000000001</v>
      </c>
      <c r="C13" s="1">
        <v>0.31900000000000001</v>
      </c>
      <c r="D13" s="1">
        <v>0.20200000000000001</v>
      </c>
      <c r="H13" s="1">
        <v>0.65100000000000002</v>
      </c>
      <c r="I13" s="1">
        <v>0.69299999999999995</v>
      </c>
      <c r="J13" s="1">
        <v>0.85899999999999999</v>
      </c>
      <c r="L13" s="1">
        <v>0.48699999999999999</v>
      </c>
      <c r="M13" s="1">
        <v>0.25600000000000001</v>
      </c>
      <c r="N13" s="1">
        <v>0.29799999999999999</v>
      </c>
      <c r="P13" s="1">
        <v>0.57699999999999996</v>
      </c>
      <c r="Q13" s="1">
        <v>0.57499999999999996</v>
      </c>
      <c r="R13" s="1">
        <v>0.59099999999999997</v>
      </c>
      <c r="T13" s="1">
        <v>6.6000000000000003E-2</v>
      </c>
      <c r="U13" s="1">
        <v>0.50700000000000001</v>
      </c>
      <c r="V13" s="1">
        <v>0.56699999999999995</v>
      </c>
      <c r="X13" s="1">
        <v>0.39100000000000001</v>
      </c>
      <c r="Y13" s="1">
        <v>0.308</v>
      </c>
      <c r="Z13" s="1">
        <v>0.41099999999999998</v>
      </c>
    </row>
    <row r="14" spans="2:26" x14ac:dyDescent="0.2">
      <c r="B14" s="4"/>
      <c r="C14" s="4"/>
      <c r="D14" s="4"/>
      <c r="H14" s="4"/>
    </row>
    <row r="15" spans="2:26" x14ac:dyDescent="0.2">
      <c r="C15" t="s">
        <v>2</v>
      </c>
      <c r="G15" s="1"/>
      <c r="H15" s="1"/>
      <c r="I15" t="s">
        <v>2</v>
      </c>
      <c r="M15" t="s">
        <v>2</v>
      </c>
      <c r="Q15" t="s">
        <v>2</v>
      </c>
      <c r="U15" t="s">
        <v>2</v>
      </c>
      <c r="Y15" t="s">
        <v>2</v>
      </c>
    </row>
    <row r="16" spans="2:26" ht="15" x14ac:dyDescent="0.25">
      <c r="B16" s="2" t="s">
        <v>4</v>
      </c>
      <c r="C16" s="2" t="s">
        <v>5</v>
      </c>
      <c r="D16" s="2" t="s">
        <v>6</v>
      </c>
      <c r="G16" s="1"/>
      <c r="H16" s="2" t="s">
        <v>4</v>
      </c>
      <c r="I16" s="2" t="s">
        <v>5</v>
      </c>
      <c r="J16" s="2" t="s">
        <v>6</v>
      </c>
      <c r="L16" s="2" t="s">
        <v>4</v>
      </c>
      <c r="M16" s="2" t="s">
        <v>5</v>
      </c>
      <c r="N16" s="2" t="s">
        <v>6</v>
      </c>
      <c r="P16" s="2" t="s">
        <v>4</v>
      </c>
      <c r="Q16" s="2" t="s">
        <v>5</v>
      </c>
      <c r="R16" s="2" t="s">
        <v>6</v>
      </c>
      <c r="T16" s="2" t="s">
        <v>4</v>
      </c>
      <c r="U16" s="2" t="s">
        <v>5</v>
      </c>
      <c r="V16" s="2" t="s">
        <v>6</v>
      </c>
      <c r="X16" s="2" t="s">
        <v>4</v>
      </c>
      <c r="Y16" s="2" t="s">
        <v>5</v>
      </c>
      <c r="Z16" s="2" t="s">
        <v>6</v>
      </c>
    </row>
    <row r="17" spans="1:26" x14ac:dyDescent="0.2">
      <c r="B17" s="1">
        <v>2.492791</v>
      </c>
      <c r="C17" s="1">
        <v>2.5051269999999999</v>
      </c>
      <c r="D17" s="1">
        <v>1.619324</v>
      </c>
      <c r="G17" s="1"/>
      <c r="H17" s="1">
        <v>0.96325110000000003</v>
      </c>
      <c r="I17" s="1">
        <v>1.063787</v>
      </c>
      <c r="J17" s="1">
        <v>0.81296270000000004</v>
      </c>
      <c r="L17" s="1">
        <v>1.358465</v>
      </c>
      <c r="M17" s="1">
        <v>0.70252320000000001</v>
      </c>
      <c r="N17" s="1">
        <v>1.076516</v>
      </c>
      <c r="P17" s="1">
        <v>16.36082</v>
      </c>
      <c r="Q17" s="1">
        <v>14.65718</v>
      </c>
      <c r="R17" s="1">
        <v>15.31358</v>
      </c>
      <c r="T17" s="1">
        <v>7.0549150000000005E-2</v>
      </c>
      <c r="U17" s="1">
        <v>0.79133529999999996</v>
      </c>
      <c r="V17" s="1">
        <v>0.94630020000000004</v>
      </c>
      <c r="X17" s="1">
        <v>0.3532208</v>
      </c>
      <c r="Y17" s="1">
        <v>0.27180799999999999</v>
      </c>
      <c r="Z17" s="1">
        <v>0.41607329999999998</v>
      </c>
    </row>
    <row r="18" spans="1:26" x14ac:dyDescent="0.2">
      <c r="B18" s="1">
        <v>2.1132149999999998</v>
      </c>
      <c r="C18" s="1">
        <v>2.852897</v>
      </c>
      <c r="D18" s="1">
        <v>1.4289989999999999</v>
      </c>
      <c r="G18" s="1"/>
      <c r="H18" s="1">
        <v>0.86732980000000004</v>
      </c>
      <c r="I18" s="1">
        <v>0.98738800000000004</v>
      </c>
      <c r="J18" s="1">
        <v>1.6867570000000001</v>
      </c>
      <c r="L18" s="1">
        <v>1.404077</v>
      </c>
      <c r="M18" s="1">
        <v>0.69384539999999995</v>
      </c>
      <c r="N18" s="1">
        <v>0.816577</v>
      </c>
      <c r="P18" s="1">
        <v>17.16846</v>
      </c>
      <c r="Q18" s="1">
        <v>17.071899999999999</v>
      </c>
      <c r="R18" s="1">
        <v>17.856290000000001</v>
      </c>
      <c r="T18" s="1">
        <v>7.6555929999999994E-2</v>
      </c>
      <c r="U18" s="1">
        <v>0.79352739999999999</v>
      </c>
      <c r="V18" s="1">
        <v>0.93171859999999995</v>
      </c>
      <c r="X18" s="1">
        <v>0.37532650000000001</v>
      </c>
      <c r="Y18" s="1">
        <v>0.26645980000000002</v>
      </c>
      <c r="Z18" s="1">
        <v>0.40522269999999999</v>
      </c>
    </row>
    <row r="19" spans="1:26" x14ac:dyDescent="0.2">
      <c r="A19" t="s">
        <v>12</v>
      </c>
      <c r="B19">
        <f>AVERAGE(B17:B18)</f>
        <v>2.3030029999999999</v>
      </c>
      <c r="G19" s="1" t="s">
        <v>12</v>
      </c>
      <c r="H19">
        <f>AVERAGE(H17:H18)</f>
        <v>0.91529045000000009</v>
      </c>
      <c r="K19" t="s">
        <v>12</v>
      </c>
      <c r="L19">
        <f>AVERAGE(L17:L18)</f>
        <v>1.3812709999999999</v>
      </c>
      <c r="O19" t="s">
        <v>12</v>
      </c>
      <c r="P19">
        <f>AVERAGE(P17:P18)</f>
        <v>16.76464</v>
      </c>
      <c r="S19" t="s">
        <v>12</v>
      </c>
      <c r="T19">
        <f>AVERAGE(T17:T18)</f>
        <v>7.355254E-2</v>
      </c>
      <c r="W19" t="s">
        <v>12</v>
      </c>
      <c r="X19">
        <f>AVERAGE(X17:X18)</f>
        <v>0.36427365</v>
      </c>
    </row>
    <row r="20" spans="1:26" x14ac:dyDescent="0.2">
      <c r="G20" s="1"/>
    </row>
    <row r="21" spans="1:26" x14ac:dyDescent="0.2">
      <c r="C21" t="s">
        <v>13</v>
      </c>
      <c r="G21" s="1"/>
      <c r="I21" t="s">
        <v>13</v>
      </c>
      <c r="M21" t="s">
        <v>13</v>
      </c>
      <c r="Q21" t="s">
        <v>13</v>
      </c>
      <c r="U21" t="s">
        <v>13</v>
      </c>
      <c r="Y21" t="s">
        <v>13</v>
      </c>
    </row>
    <row r="22" spans="1:26" ht="15" x14ac:dyDescent="0.25">
      <c r="B22" s="2" t="s">
        <v>4</v>
      </c>
      <c r="C22" s="2" t="s">
        <v>5</v>
      </c>
      <c r="D22" s="2" t="s">
        <v>6</v>
      </c>
      <c r="G22" s="1"/>
      <c r="H22" s="2" t="s">
        <v>4</v>
      </c>
      <c r="I22" s="2" t="s">
        <v>5</v>
      </c>
      <c r="J22" s="2" t="s">
        <v>6</v>
      </c>
      <c r="L22" s="2" t="s">
        <v>4</v>
      </c>
      <c r="M22" s="2" t="s">
        <v>5</v>
      </c>
      <c r="N22" s="2" t="s">
        <v>6</v>
      </c>
      <c r="P22" s="2" t="s">
        <v>4</v>
      </c>
      <c r="Q22" s="2" t="s">
        <v>5</v>
      </c>
      <c r="R22" s="2" t="s">
        <v>6</v>
      </c>
      <c r="S22" s="1"/>
      <c r="T22" s="2" t="s">
        <v>4</v>
      </c>
      <c r="U22" s="2" t="s">
        <v>5</v>
      </c>
      <c r="V22" s="2" t="s">
        <v>6</v>
      </c>
      <c r="X22" s="2" t="s">
        <v>4</v>
      </c>
      <c r="Y22" s="2" t="s">
        <v>5</v>
      </c>
      <c r="Z22" s="2" t="s">
        <v>6</v>
      </c>
    </row>
    <row r="23" spans="1:26" x14ac:dyDescent="0.2">
      <c r="B23">
        <f>B17/B19</f>
        <v>1.0824089243479058</v>
      </c>
      <c r="C23">
        <f>C17/B19</f>
        <v>1.0877654089030713</v>
      </c>
      <c r="D23">
        <f>D17/B19</f>
        <v>0.70313586217647139</v>
      </c>
      <c r="G23" s="1"/>
      <c r="H23" s="1">
        <f>H17/H19</f>
        <v>1.0523993777057326</v>
      </c>
      <c r="I23">
        <f>I17/H19</f>
        <v>1.1622398114172392</v>
      </c>
      <c r="J23">
        <f>J17/H19</f>
        <v>0.88820188170869685</v>
      </c>
      <c r="L23">
        <f>L17/L19</f>
        <v>0.98348911980342746</v>
      </c>
      <c r="M23">
        <f>M17/L19</f>
        <v>0.50860634879035327</v>
      </c>
      <c r="N23">
        <f>N17/L19</f>
        <v>0.77936625035927065</v>
      </c>
      <c r="P23">
        <f>P17/P19</f>
        <v>0.97591239656801465</v>
      </c>
      <c r="Q23">
        <f>Q17/P19</f>
        <v>0.87429136563624388</v>
      </c>
      <c r="R23" s="1">
        <f>R17/P19</f>
        <v>0.91344520371448479</v>
      </c>
      <c r="S23" s="1"/>
      <c r="T23" s="1">
        <f>T17/T19</f>
        <v>0.95916673985697853</v>
      </c>
      <c r="U23">
        <f>U17/T19</f>
        <v>10.758775971570797</v>
      </c>
      <c r="V23">
        <f>V17/T19</f>
        <v>12.865635911417879</v>
      </c>
      <c r="X23" s="1">
        <f>X17/X19</f>
        <v>0.96965783827625196</v>
      </c>
      <c r="Y23" s="1">
        <f>Y17/X19</f>
        <v>0.74616431904970337</v>
      </c>
      <c r="Z23" s="1">
        <f>Z17/X19</f>
        <v>1.1421998269707403</v>
      </c>
    </row>
    <row r="24" spans="1:26" x14ac:dyDescent="0.2">
      <c r="B24">
        <f>B18/B19</f>
        <v>0.91759107565209419</v>
      </c>
      <c r="C24">
        <f>C18/B19</f>
        <v>1.23877259386983</v>
      </c>
      <c r="D24">
        <f>D18/B19</f>
        <v>0.62049376401159706</v>
      </c>
      <c r="G24" s="1"/>
      <c r="H24" s="1">
        <f>H18/H19</f>
        <v>0.94760062229426734</v>
      </c>
      <c r="I24">
        <f>I18/H19</f>
        <v>1.0787701324754344</v>
      </c>
      <c r="J24">
        <f>J18/H19</f>
        <v>1.8428652893734441</v>
      </c>
      <c r="L24">
        <f>L18/L19</f>
        <v>1.0165108801965728</v>
      </c>
      <c r="M24">
        <f>M18/L19</f>
        <v>0.5023238741709628</v>
      </c>
      <c r="N24">
        <f>N18/L19</f>
        <v>0.59117798028048085</v>
      </c>
      <c r="P24">
        <f>P18/P19</f>
        <v>1.0240876034319855</v>
      </c>
      <c r="Q24">
        <f>Q18/P19</f>
        <v>1.0183278614989644</v>
      </c>
      <c r="R24" s="1">
        <f>R18/P19</f>
        <v>1.0651162208076046</v>
      </c>
      <c r="S24" s="1"/>
      <c r="T24" s="1">
        <f>T18/T19</f>
        <v>1.0408332601430215</v>
      </c>
      <c r="U24">
        <f>U18/T19</f>
        <v>10.78857915715759</v>
      </c>
      <c r="V24">
        <f>V18/T19</f>
        <v>12.667388508948841</v>
      </c>
      <c r="X24" s="1">
        <f>X18/X19</f>
        <v>1.030342161723748</v>
      </c>
      <c r="Y24" s="1">
        <f>Y18/X19</f>
        <v>0.73148249948905175</v>
      </c>
      <c r="Z24" s="1">
        <f>Z18/X19</f>
        <v>1.1124128797128203</v>
      </c>
    </row>
    <row r="25" spans="1:26" x14ac:dyDescent="0.2">
      <c r="A25" t="s">
        <v>12</v>
      </c>
      <c r="B25">
        <f>AVERAGE(B23:B24)</f>
        <v>1</v>
      </c>
      <c r="C25">
        <f t="shared" ref="C25:D25" si="0">AVERAGE(C23:C24)</f>
        <v>1.1632690013864506</v>
      </c>
      <c r="D25">
        <f t="shared" si="0"/>
        <v>0.66181481309403423</v>
      </c>
      <c r="G25" t="s">
        <v>12</v>
      </c>
      <c r="H25">
        <f>AVERAGE(H23:H24)</f>
        <v>1</v>
      </c>
      <c r="I25">
        <f t="shared" ref="I25:J25" si="1">AVERAGE(I23:I24)</f>
        <v>1.1205049719463367</v>
      </c>
      <c r="J25">
        <f t="shared" si="1"/>
        <v>1.3655335855410704</v>
      </c>
      <c r="K25" t="s">
        <v>12</v>
      </c>
      <c r="L25">
        <f>AVERAGE(L23:L24)</f>
        <v>1</v>
      </c>
      <c r="M25">
        <f t="shared" ref="M25:N25" si="2">AVERAGE(M23:M24)</f>
        <v>0.50546511148065809</v>
      </c>
      <c r="N25">
        <f t="shared" si="2"/>
        <v>0.68527211531987575</v>
      </c>
      <c r="O25" t="s">
        <v>12</v>
      </c>
      <c r="P25">
        <f>AVERAGE(P23:P24)</f>
        <v>1</v>
      </c>
      <c r="Q25">
        <f t="shared" ref="Q25:R25" si="3">AVERAGE(Q23:Q24)</f>
        <v>0.94630961356760412</v>
      </c>
      <c r="R25">
        <f t="shared" si="3"/>
        <v>0.98928071226104475</v>
      </c>
      <c r="S25" s="1" t="s">
        <v>12</v>
      </c>
      <c r="T25" s="1">
        <f>AVERAGE(T23:T24)</f>
        <v>1</v>
      </c>
      <c r="U25" s="1">
        <f t="shared" ref="U25:V25" si="4">AVERAGE(U23:U24)</f>
        <v>10.773677564364194</v>
      </c>
      <c r="V25" s="1">
        <f t="shared" si="4"/>
        <v>12.766512210183361</v>
      </c>
      <c r="W25" t="s">
        <v>12</v>
      </c>
      <c r="X25" s="1">
        <f>AVERAGE(X23:X24)</f>
        <v>1</v>
      </c>
      <c r="Y25" s="1">
        <f t="shared" ref="Y25:Z25" si="5">AVERAGE(Y23:Y24)</f>
        <v>0.73882340926937751</v>
      </c>
      <c r="Z25" s="1">
        <f t="shared" si="5"/>
        <v>1.1273063533417802</v>
      </c>
    </row>
    <row r="26" spans="1:26" x14ac:dyDescent="0.2">
      <c r="A26" t="s">
        <v>14</v>
      </c>
      <c r="B26">
        <f>STDEVA(B23:B24)</f>
        <v>0.11654381847338677</v>
      </c>
      <c r="C26">
        <f t="shared" ref="C26:D26" si="6">STDEVA(C23:C24)</f>
        <v>0.10677820449788634</v>
      </c>
      <c r="D26">
        <f t="shared" si="6"/>
        <v>5.8436788023866974E-2</v>
      </c>
      <c r="G26" t="s">
        <v>14</v>
      </c>
      <c r="H26">
        <f>STDEVA(H23:H24)</f>
        <v>7.4103910611357446E-2</v>
      </c>
      <c r="I26">
        <f t="shared" ref="I26:J26" si="7">STDEVA(I23:I24)</f>
        <v>5.9021976003214134E-2</v>
      </c>
      <c r="J26">
        <f t="shared" si="7"/>
        <v>0.67504896931040048</v>
      </c>
      <c r="K26" t="s">
        <v>14</v>
      </c>
      <c r="L26">
        <f>STDEVA(L23:L24)</f>
        <v>2.3349910700710401E-2</v>
      </c>
      <c r="M26">
        <f t="shared" ref="M26:N26" si="8">STDEVA(M23:M24)</f>
        <v>4.4423804060033725E-3</v>
      </c>
      <c r="N26">
        <f t="shared" si="8"/>
        <v>0.13306920191247726</v>
      </c>
      <c r="O26" t="s">
        <v>14</v>
      </c>
      <c r="P26">
        <f>STDEVA(P23:P24)</f>
        <v>3.4065015458578471E-2</v>
      </c>
      <c r="Q26">
        <f t="shared" ref="Q26:R26" si="9">STDEVA(Q23:Q24)</f>
        <v>0.10184918296287776</v>
      </c>
      <c r="R26">
        <f t="shared" si="9"/>
        <v>0.10724760469600578</v>
      </c>
      <c r="S26" s="1" t="s">
        <v>14</v>
      </c>
      <c r="T26" s="1">
        <f>STDEVA(T23:T24)</f>
        <v>5.7746950290169706E-2</v>
      </c>
      <c r="U26" s="1">
        <f t="shared" ref="U26:V26" si="10">STDEVA(U23:U24)</f>
        <v>2.1074034629382711E-2</v>
      </c>
      <c r="V26" s="1">
        <f t="shared" si="10"/>
        <v>0.14018208263847542</v>
      </c>
      <c r="W26" t="s">
        <v>14</v>
      </c>
      <c r="X26" s="1">
        <f>STDEVA(X23:X24)</f>
        <v>4.2910296621442287E-2</v>
      </c>
      <c r="Y26" s="1">
        <f t="shared" ref="Y26:Z26" si="11">STDEVA(Y23:Y24)</f>
        <v>1.0381614171494059E-2</v>
      </c>
      <c r="Z26" s="1">
        <f t="shared" si="11"/>
        <v>2.1062552396921248E-2</v>
      </c>
    </row>
    <row r="27" spans="1:26" x14ac:dyDescent="0.2">
      <c r="A27" t="s">
        <v>15</v>
      </c>
      <c r="B27">
        <f>B26/SQRT(2)</f>
        <v>8.240892434790581E-2</v>
      </c>
      <c r="C27">
        <f t="shared" ref="C27:D27" si="12">C26/SQRT(2)</f>
        <v>7.5503592483379345E-2</v>
      </c>
      <c r="D27">
        <f t="shared" si="12"/>
        <v>4.132104908243716E-2</v>
      </c>
      <c r="G27" t="s">
        <v>15</v>
      </c>
      <c r="H27">
        <f>H26/SQRT(2)</f>
        <v>5.2399377705732601E-2</v>
      </c>
      <c r="I27">
        <f t="shared" ref="I27" si="13">I26/SQRT(2)</f>
        <v>4.1734839470902389E-2</v>
      </c>
      <c r="J27">
        <f>J26/SQRT(2)</f>
        <v>0.47733170383237378</v>
      </c>
      <c r="K27" t="s">
        <v>15</v>
      </c>
      <c r="L27">
        <f>L26/SQRT(2)</f>
        <v>1.6510880196572653E-2</v>
      </c>
      <c r="M27">
        <f t="shared" ref="M27:N27" si="14">M26/SQRT(2)</f>
        <v>3.1412373096952328E-3</v>
      </c>
      <c r="N27">
        <f t="shared" si="14"/>
        <v>9.4094135039394566E-2</v>
      </c>
      <c r="O27" t="s">
        <v>15</v>
      </c>
      <c r="P27">
        <f>P26/SQRT(2)</f>
        <v>2.4087603431985405E-2</v>
      </c>
      <c r="Q27">
        <f t="shared" ref="Q27:R27" si="15">Q26/SQRT(2)</f>
        <v>7.2018247931360246E-2</v>
      </c>
      <c r="R27">
        <f t="shared" si="15"/>
        <v>7.5835508546559904E-2</v>
      </c>
      <c r="S27" s="1" t="s">
        <v>15</v>
      </c>
      <c r="T27" s="1">
        <f>T26/SQRT(2)</f>
        <v>4.0833260143021466E-2</v>
      </c>
      <c r="U27" s="1">
        <f t="shared" ref="U27:V27" si="16">U26/SQRT(2)</f>
        <v>1.4901592793396645E-2</v>
      </c>
      <c r="V27" s="1">
        <f t="shared" si="16"/>
        <v>9.9123701234518954E-2</v>
      </c>
      <c r="W27" t="s">
        <v>15</v>
      </c>
      <c r="X27">
        <f>X26/SQRT(2)</f>
        <v>3.034216172374804E-2</v>
      </c>
      <c r="Y27">
        <f t="shared" ref="Y27:Z27" si="17">Y26/SQRT(2)</f>
        <v>7.3409097803258105E-3</v>
      </c>
      <c r="Z27">
        <f t="shared" si="17"/>
        <v>1.4893473628959984E-2</v>
      </c>
    </row>
    <row r="45" spans="3:20" ht="15" x14ac:dyDescent="0.25">
      <c r="D45" s="2" t="s">
        <v>4</v>
      </c>
      <c r="E45" s="2" t="s">
        <v>5</v>
      </c>
      <c r="F45" s="2" t="s">
        <v>6</v>
      </c>
      <c r="L45" s="2" t="s">
        <v>4</v>
      </c>
      <c r="M45" s="2" t="s">
        <v>5</v>
      </c>
      <c r="N45" s="2" t="s">
        <v>6</v>
      </c>
      <c r="R45" s="2" t="s">
        <v>4</v>
      </c>
      <c r="S45" s="2" t="s">
        <v>5</v>
      </c>
      <c r="T45" s="2" t="s">
        <v>6</v>
      </c>
    </row>
    <row r="46" spans="3:20" ht="15" x14ac:dyDescent="0.25">
      <c r="C46" s="2" t="s">
        <v>16</v>
      </c>
      <c r="D46">
        <v>1</v>
      </c>
      <c r="E46">
        <v>1.1205049719463367</v>
      </c>
      <c r="F46">
        <v>1.3655335855410704</v>
      </c>
      <c r="K46" s="2" t="s">
        <v>20</v>
      </c>
      <c r="L46">
        <v>1</v>
      </c>
      <c r="M46">
        <v>0.73882340926937751</v>
      </c>
      <c r="N46">
        <v>1.1273063533417802</v>
      </c>
      <c r="Q46" s="2" t="s">
        <v>18</v>
      </c>
      <c r="R46">
        <v>1</v>
      </c>
      <c r="S46">
        <v>0.94630961356760412</v>
      </c>
      <c r="T46">
        <v>0.98928071226104475</v>
      </c>
    </row>
    <row r="47" spans="3:20" ht="15" x14ac:dyDescent="0.25">
      <c r="C47" s="2" t="s">
        <v>17</v>
      </c>
      <c r="D47">
        <v>1</v>
      </c>
      <c r="E47">
        <v>1.1632690013864506</v>
      </c>
      <c r="F47">
        <v>0.66181481309403423</v>
      </c>
      <c r="K47" s="2" t="s">
        <v>21</v>
      </c>
      <c r="L47">
        <v>1</v>
      </c>
      <c r="M47">
        <v>0.50546511148065809</v>
      </c>
      <c r="N47">
        <v>0.68527211531987575</v>
      </c>
      <c r="Q47" s="2" t="s">
        <v>19</v>
      </c>
      <c r="R47">
        <v>1</v>
      </c>
      <c r="S47">
        <v>10.773677564364194</v>
      </c>
      <c r="T47">
        <v>12.766512210183361</v>
      </c>
    </row>
  </sheetData>
  <mergeCells count="6">
    <mergeCell ref="Y3:Z3"/>
    <mergeCell ref="C3:D3"/>
    <mergeCell ref="I3:J3"/>
    <mergeCell ref="M3:N3"/>
    <mergeCell ref="Q3:R3"/>
    <mergeCell ref="U3:V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ورقة1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pc</cp:lastModifiedBy>
  <dcterms:created xsi:type="dcterms:W3CDTF">2015-06-05T18:17:20Z</dcterms:created>
  <dcterms:modified xsi:type="dcterms:W3CDTF">2022-03-08T16:30:48Z</dcterms:modified>
</cp:coreProperties>
</file>