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ItayMNB8\Dropbox\My PC (DESKTOP-A5EJT77)\Documents\PGCM\supp\"/>
    </mc:Choice>
  </mc:AlternateContent>
  <xr:revisionPtr revIDLastSave="0" documentId="13_ncr:1_{318E9BBA-577C-45FC-8D7E-D7390F030079}" xr6:coauthVersionLast="36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9" r:id="rId8"/>
    <sheet name="Table S9" sheetId="12" r:id="rId9"/>
    <sheet name="Table S10" sheetId="13" r:id="rId10"/>
    <sheet name="Table S11" sheetId="14" r:id="rId11"/>
    <sheet name="Table S12" sheetId="15" r:id="rId12"/>
    <sheet name="Table S13" sheetId="17" r:id="rId13"/>
    <sheet name="Table S14" sheetId="21" r:id="rId14"/>
    <sheet name="Table S15" sheetId="18" r:id="rId15"/>
    <sheet name="Table S16" sheetId="20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2" l="1"/>
  <c r="H7" i="12"/>
  <c r="H5" i="12"/>
  <c r="B6" i="12"/>
  <c r="B7" i="12"/>
  <c r="B5" i="12"/>
  <c r="E6" i="7" l="1"/>
  <c r="E7" i="7"/>
  <c r="E8" i="7"/>
  <c r="E9" i="7"/>
  <c r="E5" i="7"/>
  <c r="I6" i="7"/>
  <c r="I7" i="7"/>
  <c r="I8" i="7"/>
  <c r="I9" i="7"/>
  <c r="I5" i="7"/>
</calcChain>
</file>

<file path=xl/sharedStrings.xml><?xml version="1.0" encoding="utf-8"?>
<sst xmlns="http://schemas.openxmlformats.org/spreadsheetml/2006/main" count="674" uniqueCount="374">
  <si>
    <t>Table S1: Accessions used for pan-genome construction</t>
  </si>
  <si>
    <t>A. thaliana</t>
  </si>
  <si>
    <t>Accession name</t>
  </si>
  <si>
    <t>SRA/ENA ID</t>
  </si>
  <si>
    <t>Eri</t>
  </si>
  <si>
    <t>ERR3624573</t>
  </si>
  <si>
    <t>Kyo</t>
  </si>
  <si>
    <t>ERR3624576</t>
  </si>
  <si>
    <t>Cvi-0</t>
  </si>
  <si>
    <t>ERR3624578</t>
  </si>
  <si>
    <t>Ler</t>
  </si>
  <si>
    <t>ERR3624574</t>
  </si>
  <si>
    <t>Sha</t>
  </si>
  <si>
    <t>ERR3624575</t>
  </si>
  <si>
    <t>C24</t>
  </si>
  <si>
    <t>ERR3624577</t>
  </si>
  <si>
    <t>An-1</t>
  </si>
  <si>
    <t>ERR3624579</t>
  </si>
  <si>
    <t>High qualitygenome</t>
  </si>
  <si>
    <t>https://1001genomes.org/data/MPIPZ/MPIPZJiao2020/releases/current/full_set/</t>
  </si>
  <si>
    <t>-</t>
  </si>
  <si>
    <t>Col-0 (Reference)</t>
  </si>
  <si>
    <t>https://plants.ensembl.org/Arabidopsis_thaliana/Info/Index</t>
  </si>
  <si>
    <t>Soybean</t>
  </si>
  <si>
    <t>Wm82 (Reference)</t>
  </si>
  <si>
    <t>Dong-Nong-No.50</t>
  </si>
  <si>
    <t>CRR109646</t>
  </si>
  <si>
    <t>Han-Dou-No.5</t>
  </si>
  <si>
    <t>CRR109642</t>
  </si>
  <si>
    <t>Hei-He-No.43</t>
  </si>
  <si>
    <t>CRR109647</t>
  </si>
  <si>
    <t>Jin-Dou-No.23</t>
  </si>
  <si>
    <t>CRR109640</t>
  </si>
  <si>
    <t>Ju-Xuan-No.23</t>
  </si>
  <si>
    <t>CRR109634</t>
  </si>
  <si>
    <t>Qi-Huang-No.34</t>
  </si>
  <si>
    <t>CRR109641</t>
  </si>
  <si>
    <t>Yu-Dou-No.22</t>
  </si>
  <si>
    <t>CRR109639</t>
  </si>
  <si>
    <t>GSA ID</t>
  </si>
  <si>
    <t>ftp://download.big.ac.cn/gwh/Plants/Glycine_max_SoyC09_asm_GWHACES00000000/GWHACES00000000.genome.fasta.gz</t>
  </si>
  <si>
    <t>ftp://download.big.ac.cn/gwh/Plants/Glycine_max_SoyC08_asm_GWHACER00000000/GWHACER00000000.genome.fasta.gz</t>
  </si>
  <si>
    <t>ftp://download.big.ac.cn/gwh/Plants/Glycine_max_SoyC12_asm_GWHACEV00000000/GWHACEV00000000.genome.fasta.gz</t>
  </si>
  <si>
    <t>ftp://download.big.ac.cn/gwh/Plants/Glycine_max_SoyC06_asm_GWHACEP00000000/GWHACEP00000000.genome.fasta.gz</t>
  </si>
  <si>
    <t>ftp://download.big.ac.cn/gwh/Plants/Glycine_max_SoyC07_asm_GWHACEQ00000000/GWHACEQ00000000.genome.fasta.gz</t>
  </si>
  <si>
    <t>ftp://download.big.ac.cn/gwh/Plants/Glycine_max_SoyC13_asm_GWHACEW00000000/GWHACEW00000000.genome.fasta.gz</t>
  </si>
  <si>
    <t>ftp://download.big.ac.cn/gwh/Plants/Glycine_max_SoyC03_asm_GWHACEM00000000/GWHACEM00000000.genome.fasta.gz</t>
  </si>
  <si>
    <t>https://www.soybase.org/GlycineBlastPages/blast_descriptions.php</t>
  </si>
  <si>
    <t>Map-to-pan</t>
  </si>
  <si>
    <t>Col-0</t>
  </si>
  <si>
    <r>
      <t xml:space="preserve">Table S2: </t>
    </r>
    <r>
      <rPr>
        <b/>
        <i/>
        <sz val="11"/>
        <color theme="1"/>
        <rFont val="Arial"/>
        <family val="2"/>
        <scheme val="minor"/>
      </rPr>
      <t>A. thaliana</t>
    </r>
    <r>
      <rPr>
        <b/>
        <sz val="11"/>
        <color theme="1"/>
        <rFont val="Arial"/>
        <family val="2"/>
        <scheme val="minor"/>
      </rPr>
      <t xml:space="preserve"> pan-genome - gene content per accession</t>
    </r>
  </si>
  <si>
    <t>De novo</t>
  </si>
  <si>
    <t>Reference</t>
  </si>
  <si>
    <t>Nonreference</t>
  </si>
  <si>
    <t>Core</t>
  </si>
  <si>
    <t>Shell</t>
  </si>
  <si>
    <t>Singleton</t>
  </si>
  <si>
    <t>Name</t>
  </si>
  <si>
    <t>Organism</t>
  </si>
  <si>
    <t>Use pre-assembled genomes</t>
  </si>
  <si>
    <t>Annotation evidence set</t>
  </si>
  <si>
    <t>De-novo</t>
  </si>
  <si>
    <t>No</t>
  </si>
  <si>
    <t>Standard</t>
  </si>
  <si>
    <t>70-90</t>
  </si>
  <si>
    <t>Yes</t>
  </si>
  <si>
    <t>None</t>
  </si>
  <si>
    <t>High quality</t>
  </si>
  <si>
    <t>Construction approach</t>
  </si>
  <si>
    <t>Sequencing depth</t>
  </si>
  <si>
    <t>A. taliana</t>
  </si>
  <si>
    <t>At_DN_x10</t>
  </si>
  <si>
    <t>At_DN_x20</t>
  </si>
  <si>
    <t>At_DN_x30</t>
  </si>
  <si>
    <t>At_DN_x50</t>
  </si>
  <si>
    <t>At_DN_full-data</t>
  </si>
  <si>
    <t>At_DN_HQ_asm</t>
  </si>
  <si>
    <t>At_MTP_x10</t>
  </si>
  <si>
    <t>At_MTP_x20</t>
  </si>
  <si>
    <t>At_MTP_x30</t>
  </si>
  <si>
    <t>At_MTP_x50</t>
  </si>
  <si>
    <t>At_MTP_full-data</t>
  </si>
  <si>
    <t>At_MTP_HQ_asm</t>
  </si>
  <si>
    <t>At_DN_x50_no_ev</t>
  </si>
  <si>
    <t>At_DN_x50_HQ_ev</t>
  </si>
  <si>
    <t>At_MTP_x50_no_ev</t>
  </si>
  <si>
    <t>At_MTP_x50_HQ_ev</t>
  </si>
  <si>
    <t>Gm_DN_x20</t>
  </si>
  <si>
    <t>Gm_DN_x50</t>
  </si>
  <si>
    <t>Gm_DN_HQ_asm</t>
  </si>
  <si>
    <t>G. max</t>
  </si>
  <si>
    <t>Gm_MTP_x20</t>
  </si>
  <si>
    <t>Gm_MTP_x50</t>
  </si>
  <si>
    <t>Gm_MTP_HQ_asm</t>
  </si>
  <si>
    <t>x10</t>
  </si>
  <si>
    <t>x20</t>
  </si>
  <si>
    <t>x30</t>
  </si>
  <si>
    <t>x50</t>
  </si>
  <si>
    <t>full-data</t>
  </si>
  <si>
    <t xml:space="preserve"> </t>
  </si>
  <si>
    <t xml:space="preserve">Input bases </t>
  </si>
  <si>
    <t># contigs</t>
  </si>
  <si>
    <t>Total length</t>
  </si>
  <si>
    <t xml:space="preserve">N50 </t>
  </si>
  <si>
    <t xml:space="preserve">% Complete BUSCOs </t>
  </si>
  <si>
    <t>% unmapped (Chr0)</t>
  </si>
  <si>
    <t xml:space="preserve">Eri </t>
  </si>
  <si>
    <t xml:space="preserve">Kyo </t>
  </si>
  <si>
    <t xml:space="preserve">Cvi-0 </t>
  </si>
  <si>
    <t xml:space="preserve">Ler </t>
  </si>
  <si>
    <t xml:space="preserve">Sha </t>
  </si>
  <si>
    <t xml:space="preserve">C24 </t>
  </si>
  <si>
    <t xml:space="preserve">An-1 </t>
  </si>
  <si>
    <t xml:space="preserve">Table S5: The effect of assembly quality on pan-genome size and composition </t>
  </si>
  <si>
    <t>Total</t>
  </si>
  <si>
    <t>Singletons</t>
  </si>
  <si>
    <t>full_data</t>
  </si>
  <si>
    <t>HQ-assembly</t>
  </si>
  <si>
    <t>TAIR10</t>
  </si>
  <si>
    <t>Matched</t>
  </si>
  <si>
    <t>PG+|HQ-</t>
  </si>
  <si>
    <t>PG-|HQ+</t>
  </si>
  <si>
    <r>
      <t xml:space="preserve">Table S7: Nonreference gene pools of </t>
    </r>
    <r>
      <rPr>
        <b/>
        <i/>
        <sz val="11"/>
        <color theme="1"/>
        <rFont val="Arial"/>
        <family val="2"/>
        <scheme val="minor"/>
      </rPr>
      <t>A. thaliana</t>
    </r>
    <r>
      <rPr>
        <b/>
        <sz val="11"/>
        <color theme="1"/>
        <rFont val="Arial"/>
        <family val="2"/>
        <scheme val="minor"/>
      </rPr>
      <t xml:space="preserve"> pan-genomes</t>
    </r>
  </si>
  <si>
    <t>Total discrepancies</t>
  </si>
  <si>
    <t>Total PA calls</t>
  </si>
  <si>
    <t>% Discrepancies</t>
  </si>
  <si>
    <t>No-evidence</t>
  </si>
  <si>
    <t>HQ evidence</t>
  </si>
  <si>
    <t>Total pan-genes</t>
  </si>
  <si>
    <t>Reference pan-genes</t>
  </si>
  <si>
    <t>Non-reference pan-genes</t>
  </si>
  <si>
    <t>Core pan-genes</t>
  </si>
  <si>
    <t>Shell pan-genes</t>
  </si>
  <si>
    <t>Wm82</t>
  </si>
  <si>
    <t>General evidence</t>
  </si>
  <si>
    <r>
      <t xml:space="preserve">Table S4: </t>
    </r>
    <r>
      <rPr>
        <b/>
        <i/>
        <sz val="11"/>
        <color theme="1"/>
        <rFont val="Arial"/>
        <family val="2"/>
        <scheme val="minor"/>
      </rPr>
      <t xml:space="preserve">De novo genome </t>
    </r>
    <r>
      <rPr>
        <b/>
        <sz val="11"/>
        <color theme="1"/>
        <rFont val="Arial"/>
        <family val="2"/>
        <scheme val="minor"/>
      </rPr>
      <t>assembly statistics</t>
    </r>
  </si>
  <si>
    <r>
      <t xml:space="preserve">Table S8: Gene PAV discrepancies between </t>
    </r>
    <r>
      <rPr>
        <b/>
        <i/>
        <sz val="11"/>
        <color theme="1"/>
        <rFont val="Arial"/>
        <family val="2"/>
        <scheme val="minor"/>
      </rPr>
      <t>A. thaliana</t>
    </r>
    <r>
      <rPr>
        <b/>
        <sz val="11"/>
        <color theme="1"/>
        <rFont val="Arial"/>
        <family val="2"/>
        <scheme val="minor"/>
      </rPr>
      <t xml:space="preserve"> pan-genomes and the HQ-assemblies pan-genome</t>
    </r>
  </si>
  <si>
    <r>
      <t xml:space="preserve">Table S9: </t>
    </r>
    <r>
      <rPr>
        <b/>
        <i/>
        <sz val="11"/>
        <color theme="1"/>
        <rFont val="Arial"/>
        <family val="2"/>
        <scheme val="minor"/>
      </rPr>
      <t>A. thaliana</t>
    </r>
    <r>
      <rPr>
        <b/>
        <sz val="11"/>
        <color theme="1"/>
        <rFont val="Arial"/>
        <family val="2"/>
        <scheme val="minor"/>
      </rPr>
      <t xml:space="preserve"> pan-genome compositions using difference annotation evidence</t>
    </r>
  </si>
  <si>
    <t>Table S10: Compositions of soybean pan-genomes constructed using the De novo and Map-to-pan approaches</t>
  </si>
  <si>
    <t>Table S11: soybean pan-genome - gene content per accession</t>
  </si>
  <si>
    <t xml:space="preserve">Table S13: The effect of assembly quality on soybean pan-genome size and composition </t>
  </si>
  <si>
    <t>Table S16: pan-genomes used in meta analysis</t>
  </si>
  <si>
    <r>
      <t xml:space="preserve">Table S15: </t>
    </r>
    <r>
      <rPr>
        <b/>
        <i/>
        <sz val="11"/>
        <color theme="1"/>
        <rFont val="Arial"/>
        <family val="2"/>
        <scheme val="minor"/>
      </rPr>
      <t xml:space="preserve">A. thaliana </t>
    </r>
    <r>
      <rPr>
        <b/>
        <sz val="11"/>
        <color theme="1"/>
        <rFont val="Arial"/>
        <family val="2"/>
        <scheme val="minor"/>
      </rPr>
      <t xml:space="preserve">RNA-seq data sets </t>
    </r>
  </si>
  <si>
    <t>Table S14: simulated pan-genome composition metrics</t>
  </si>
  <si>
    <t>De novo value</t>
  </si>
  <si>
    <t>% core pan-genes</t>
  </si>
  <si>
    <t>Overall occupancy</t>
  </si>
  <si>
    <t>% nonreference pan-genes</t>
  </si>
  <si>
    <t>Rice</t>
  </si>
  <si>
    <t>Mean</t>
  </si>
  <si>
    <t>STD</t>
  </si>
  <si>
    <t>Min</t>
  </si>
  <si>
    <t>Median</t>
  </si>
  <si>
    <t>Max</t>
  </si>
  <si>
    <t>B. napus</t>
  </si>
  <si>
    <t>SRA/ENA ref</t>
  </si>
  <si>
    <t>ERS657074</t>
  </si>
  <si>
    <t>ERS657079</t>
  </si>
  <si>
    <t>ERS657082</t>
  </si>
  <si>
    <t>ERS657083</t>
  </si>
  <si>
    <t>ERS657090</t>
  </si>
  <si>
    <t>ERS657094</t>
  </si>
  <si>
    <t>ERS1294514</t>
  </si>
  <si>
    <t>ERS1294515</t>
  </si>
  <si>
    <t>ERS1164812</t>
  </si>
  <si>
    <t>ERS1164813</t>
  </si>
  <si>
    <t>ERS1164814</t>
  </si>
  <si>
    <t>ERS1164815</t>
  </si>
  <si>
    <t>ERS1164816</t>
  </si>
  <si>
    <t>ERS1164817</t>
  </si>
  <si>
    <t>ERS1294528</t>
  </si>
  <si>
    <t>ERS1294529</t>
  </si>
  <si>
    <t>SRS448007</t>
  </si>
  <si>
    <t>SRS448016</t>
  </si>
  <si>
    <t>SRS493101</t>
  </si>
  <si>
    <t>SRS493105</t>
  </si>
  <si>
    <t>SRS493109</t>
  </si>
  <si>
    <t>SRS527275</t>
  </si>
  <si>
    <t>SRS527276</t>
  </si>
  <si>
    <t>SRS527277</t>
  </si>
  <si>
    <t>SRS527278</t>
  </si>
  <si>
    <t>SRS609809</t>
  </si>
  <si>
    <t>SRS682670</t>
  </si>
  <si>
    <t>SRS682671</t>
  </si>
  <si>
    <t>SRS682672</t>
  </si>
  <si>
    <t>SRS682673</t>
  </si>
  <si>
    <t>SRS682674</t>
  </si>
  <si>
    <t>SRS682675</t>
  </si>
  <si>
    <t>SRS703918</t>
  </si>
  <si>
    <t>SRS703920</t>
  </si>
  <si>
    <t>SRS703919</t>
  </si>
  <si>
    <t>SRS703921</t>
  </si>
  <si>
    <t>SRS703923</t>
  </si>
  <si>
    <t>SRS703922</t>
  </si>
  <si>
    <t>SRS708049</t>
  </si>
  <si>
    <t>SRS708050</t>
  </si>
  <si>
    <t>SRS775831</t>
  </si>
  <si>
    <t>SRS803270</t>
  </si>
  <si>
    <t>SRS803271</t>
  </si>
  <si>
    <t>SRS803272</t>
  </si>
  <si>
    <t>SRS803273</t>
  </si>
  <si>
    <t>SRS803274</t>
  </si>
  <si>
    <t>SRS803275</t>
  </si>
  <si>
    <t>SRS973510</t>
  </si>
  <si>
    <t>SRS973509</t>
  </si>
  <si>
    <t>SRS973489</t>
  </si>
  <si>
    <t>SRS973488</t>
  </si>
  <si>
    <t>SRS810590</t>
  </si>
  <si>
    <t>SRS810591</t>
  </si>
  <si>
    <t>SRS810592</t>
  </si>
  <si>
    <t>SRS810593</t>
  </si>
  <si>
    <t>SRS810618</t>
  </si>
  <si>
    <t>SRS810619</t>
  </si>
  <si>
    <t>SRS810628</t>
  </si>
  <si>
    <t>SRS810629</t>
  </si>
  <si>
    <t>SRS816315</t>
  </si>
  <si>
    <t>SRS816314</t>
  </si>
  <si>
    <t>SRS816316</t>
  </si>
  <si>
    <t>SRS816318</t>
  </si>
  <si>
    <t>SRS1142558</t>
  </si>
  <si>
    <t>SRS1142557</t>
  </si>
  <si>
    <t>SRS1142556</t>
  </si>
  <si>
    <t>SRS1345560</t>
  </si>
  <si>
    <t>SRS1345559</t>
  </si>
  <si>
    <t>SRS1345558</t>
  </si>
  <si>
    <t>SRS1415702</t>
  </si>
  <si>
    <t>SRS1959174</t>
  </si>
  <si>
    <t>SRS1959175</t>
  </si>
  <si>
    <t>SRS1959176</t>
  </si>
  <si>
    <t>ERS657062</t>
  </si>
  <si>
    <t>ERS657068</t>
  </si>
  <si>
    <t>ERS657076</t>
  </si>
  <si>
    <t>ERS657084</t>
  </si>
  <si>
    <t>ERS657086</t>
  </si>
  <si>
    <t>ERS657089</t>
  </si>
  <si>
    <t>ERS1164824</t>
  </si>
  <si>
    <t>ERS1164825</t>
  </si>
  <si>
    <t>ERS1164826</t>
  </si>
  <si>
    <t>ERS1164827</t>
  </si>
  <si>
    <t>ERS1164828</t>
  </si>
  <si>
    <t>ERS1164829</t>
  </si>
  <si>
    <t>SRS1415705</t>
  </si>
  <si>
    <t>SRS1570177</t>
  </si>
  <si>
    <t>SRS1570178</t>
  </si>
  <si>
    <t>SRS1570214</t>
  </si>
  <si>
    <t>SRS1935483</t>
  </si>
  <si>
    <t>SRS1935484</t>
  </si>
  <si>
    <t>SRS1935485</t>
  </si>
  <si>
    <t>ERS657064</t>
  </si>
  <si>
    <t>ERS657067</t>
  </si>
  <si>
    <t>ERS657081</t>
  </si>
  <si>
    <t>ERS657085</t>
  </si>
  <si>
    <t>ERS657088</t>
  </si>
  <si>
    <t>ERS657095</t>
  </si>
  <si>
    <t>ERS1294648</t>
  </si>
  <si>
    <t>ERS1294649</t>
  </si>
  <si>
    <t>SRS1415556</t>
  </si>
  <si>
    <t>ERS1294588</t>
  </si>
  <si>
    <t>ERS1294589</t>
  </si>
  <si>
    <t>SRS803276</t>
  </si>
  <si>
    <t>SRS803277</t>
  </si>
  <si>
    <t>SRS803278</t>
  </si>
  <si>
    <t>SRS803279</t>
  </si>
  <si>
    <t>SRS803280</t>
  </si>
  <si>
    <t>SRS803281</t>
  </si>
  <si>
    <t>SRS973508</t>
  </si>
  <si>
    <t>SRS973507</t>
  </si>
  <si>
    <t>SRS973487</t>
  </si>
  <si>
    <t>SRS973484</t>
  </si>
  <si>
    <t>SRS810594</t>
  </si>
  <si>
    <t>SRS810595</t>
  </si>
  <si>
    <t>SRS810596</t>
  </si>
  <si>
    <t>SRS810597</t>
  </si>
  <si>
    <t>SRS810620</t>
  </si>
  <si>
    <t>SRS810621</t>
  </si>
  <si>
    <t>SRS810630</t>
  </si>
  <si>
    <t>SRS810631</t>
  </si>
  <si>
    <t>SRS947619</t>
  </si>
  <si>
    <t>SRS950133</t>
  </si>
  <si>
    <t>SRS950131</t>
  </si>
  <si>
    <t>SRS1135750</t>
  </si>
  <si>
    <t>SRS1135749</t>
  </si>
  <si>
    <t>SRS1135748</t>
  </si>
  <si>
    <t>SRS1424474</t>
  </si>
  <si>
    <t>SRS1424476</t>
  </si>
  <si>
    <t>SRS1424477</t>
  </si>
  <si>
    <t>SRS1662551</t>
  </si>
  <si>
    <t>SRS1662561</t>
  </si>
  <si>
    <t>SRS1662572</t>
  </si>
  <si>
    <t>SRS1662592</t>
  </si>
  <si>
    <t>SRS1662618</t>
  </si>
  <si>
    <t>SRS1662657</t>
  </si>
  <si>
    <t>SRS1662679</t>
  </si>
  <si>
    <t>SRS1662681</t>
  </si>
  <si>
    <t>SRS1662683</t>
  </si>
  <si>
    <t>SRS1662686</t>
  </si>
  <si>
    <t>SRS1662682</t>
  </si>
  <si>
    <t>SRS1662684</t>
  </si>
  <si>
    <t>SRS1662688</t>
  </si>
  <si>
    <t>SRS1662687</t>
  </si>
  <si>
    <t>SRS1959177</t>
  </si>
  <si>
    <t>SRS1959178</t>
  </si>
  <si>
    <t>SRS1959179</t>
  </si>
  <si>
    <t>SRS513491</t>
  </si>
  <si>
    <t>SRS513492</t>
  </si>
  <si>
    <t>SRS513493</t>
  </si>
  <si>
    <r>
      <t>Citation</t>
    </r>
    <r>
      <rPr>
        <sz val="8"/>
        <color rgb="FF000000"/>
        <rFont val="Calibri"/>
        <family val="2"/>
      </rPr>
      <t> </t>
    </r>
  </si>
  <si>
    <t>Number of accessions</t>
  </si>
  <si>
    <t>Construction Approach</t>
  </si>
  <si>
    <t>% Nonreference pan-genes</t>
  </si>
  <si>
    <t>Overall % occupancy</t>
  </si>
  <si>
    <t>DN</t>
  </si>
  <si>
    <t>MTP</t>
  </si>
  <si>
    <t>B. distachyon</t>
  </si>
  <si>
    <t>Cucumber</t>
  </si>
  <si>
    <t>M. truncatula</t>
  </si>
  <si>
    <t>Maize</t>
  </si>
  <si>
    <t>Apple</t>
  </si>
  <si>
    <t>B. oleracea</t>
  </si>
  <si>
    <t>Eggplant</t>
  </si>
  <si>
    <t>Pigeon pea</t>
  </si>
  <si>
    <t>Sunflower</t>
  </si>
  <si>
    <t>Tomato</t>
  </si>
  <si>
    <t>Song et al., 2020</t>
  </si>
  <si>
    <t>Hurgobin et al., 2018</t>
  </si>
  <si>
    <t>Q. Zhao et al., 2018</t>
  </si>
  <si>
    <t>Wang et al., 2018</t>
  </si>
  <si>
    <t>Gordon et al., 2017</t>
  </si>
  <si>
    <t>Zhou et al., 2017</t>
  </si>
  <si>
    <t>Hufford et al., 2021</t>
  </si>
  <si>
    <t>X. Sun et al., 2020</t>
  </si>
  <si>
    <t>Golicz, Bayer, et al., 2016</t>
  </si>
  <si>
    <t>Barchi et al., 2021</t>
  </si>
  <si>
    <t>J. Zhao et al., 2020</t>
  </si>
  <si>
    <t>Torkamaneh et al., 2021</t>
  </si>
  <si>
    <t>Hübner et al., 2019</t>
  </si>
  <si>
    <t>Gao et al., 2019</t>
  </si>
  <si>
    <t>Manuscript URL</t>
  </si>
  <si>
    <t>https://www.ncbi.nlm.nih.gov/pmc/articles/PMC8428833/</t>
  </si>
  <si>
    <t>https://www.nature.com/articles/s41477-019-0577-7</t>
  </si>
  <si>
    <t>https://www.nature.com/articles/s41588-019-0410-2</t>
  </si>
  <si>
    <t>https://www.nature.com/articles/s41477-018-0329-0</t>
  </si>
  <si>
    <t>https://www.nature.com/articles/s41467-017-02292-8</t>
  </si>
  <si>
    <t>https://onlinelibrary.wiley.com/doi/full/10.1111/pbi.12867</t>
  </si>
  <si>
    <t>https://bmcgenomics.biomedcentral.com/articles/10.1186/s12864-017-3654-1</t>
  </si>
  <si>
    <t>https://www.nature.com/articles/ncomms13390</t>
  </si>
  <si>
    <t>https://www.nature.com/articles/s41588-018-0041-z</t>
  </si>
  <si>
    <t>https://www.nature.com/articles/s41586-018-0063-9</t>
  </si>
  <si>
    <t>https://onlinelibrary.wiley.com/doi/full/10.1111/pbi.13354</t>
  </si>
  <si>
    <t>https://onlinelibrary.wiley.com/doi/full/10.1111/tpj.15313</t>
  </si>
  <si>
    <t>https://www.nature.com/articles/s41588-020-00723-9</t>
  </si>
  <si>
    <t>https://www.science.org/doi/10.1126/science.abg5289</t>
  </si>
  <si>
    <t>Gene PAV matrix</t>
  </si>
  <si>
    <t>http://cbi.hzau.edu.cn/rape/download_ext/geneclusters_presence.txt</t>
  </si>
  <si>
    <t>https://www.sunflowergenome.org/pangenome-data/assets/data/pangenome/mat_CV3.txt</t>
  </si>
  <si>
    <t>https://www.dropbox.com/sh/l8jcfytqrjcg4i8/AACc3tKQwdJJbAUn4aB_VK51a/pangenome_matrix%20published%20.tab?dl=0</t>
  </si>
  <si>
    <t>http://brassicagenome.net/downloads/BnapusPan/BnaPan.PAV.table.csv.gz</t>
  </si>
  <si>
    <t>http://appliedbioinformatics.com.au/download/BOLEPan.pav.13062016.vcf.gz</t>
  </si>
  <si>
    <t>http://db.ncgr.ac.cn/RicePanGenome/data/Totall-42580-Genes-core-pan.xlsx</t>
  </si>
  <si>
    <t>https://figshare.com/ndownloader/files/8662522</t>
  </si>
  <si>
    <t>Table S2</t>
  </si>
  <si>
    <t>Table S5</t>
  </si>
  <si>
    <t>Tables S10+S11</t>
  </si>
  <si>
    <t>https://datacommons.cyverse.org/browse/iplant/home/shared/NAM/NAM_genome_and_annotation_Jan2021_release/SUPPLEMENTAL_DATA/pangene-files/pan_gene_matrix_v3_cyverse.csv</t>
  </si>
  <si>
    <t>Supp. Data 2</t>
  </si>
  <si>
    <t>Table S4</t>
  </si>
  <si>
    <t>Personal communication (I.G.)</t>
  </si>
  <si>
    <t>https://s3.msi.umn.edu/zhoup-share/medicago_pan16/21.pan16.syntelog.tsv.gz</t>
  </si>
  <si>
    <t>https://www.nature.com/articles/s41467-022-28362-0#Sec26</t>
  </si>
  <si>
    <t>H. Li et al., 2022</t>
  </si>
  <si>
    <t>Table S3: Pan-genomes constructed in this study</t>
  </si>
  <si>
    <r>
      <t xml:space="preserve">Table S6: Gene counts across </t>
    </r>
    <r>
      <rPr>
        <b/>
        <i/>
        <sz val="11"/>
        <color theme="1"/>
        <rFont val="Arial"/>
        <family val="2"/>
        <scheme val="minor"/>
      </rPr>
      <t>A. thaliana</t>
    </r>
    <r>
      <rPr>
        <b/>
        <sz val="11"/>
        <color theme="1"/>
        <rFont val="Arial"/>
        <family val="2"/>
        <scheme val="minor"/>
      </rPr>
      <t xml:space="preserve"> ecotypes and pan-genomes</t>
    </r>
  </si>
  <si>
    <t>full data</t>
  </si>
  <si>
    <t>Table S12: soybean de novo genome assembly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</si>
</sst>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8"/>
      <color rgb="FF000000"/>
      <name val="Calibri"/>
      <family val="2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1" applyAlignment="1">
      <alignment horizontal="center"/>
    </xf>
    <xf numFmtId="0" fontId="0" fillId="0" borderId="0" xfId="0" applyFon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3" fillId="0" borderId="0" xfId="1"/>
    <xf numFmtId="0" fontId="3" fillId="0" borderId="0" xfId="1" applyAlignment="1">
      <alignment horizontal="left" vertical="center" indent="2" readingOrder="1"/>
    </xf>
    <xf numFmtId="0" fontId="7" fillId="0" borderId="0" xfId="0" applyFont="1"/>
    <xf numFmtId="0" fontId="2" fillId="2" borderId="0" xfId="0" applyFont="1" applyFill="1" applyAlignment="1">
      <alignment horizontal="left"/>
    </xf>
    <xf numFmtId="0" fontId="3" fillId="0" borderId="0" xfId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tp://download.big.ac.cn/gwh/Plants/Glycine_max_SoyC13_asm_GWHACEW00000000/GWHACEW00000000.genome.fasta.gz" TargetMode="External"/><Relationship Id="rId3" Type="http://schemas.openxmlformats.org/officeDocument/2006/relationships/hyperlink" Target="ftp://download.big.ac.cn/gwh/Plants/Glycine_max_SoyC09_asm_GWHACES00000000/GWHACES00000000.genome.fasta.gz" TargetMode="External"/><Relationship Id="rId7" Type="http://schemas.openxmlformats.org/officeDocument/2006/relationships/hyperlink" Target="ftp://download.big.ac.cn/gwh/Plants/Glycine_max_SoyC07_asm_GWHACEQ00000000/GWHACEQ00000000.genome.fasta.gz" TargetMode="External"/><Relationship Id="rId2" Type="http://schemas.openxmlformats.org/officeDocument/2006/relationships/hyperlink" Target="https://plants.ensembl.org/Arabidopsis_thaliana/Info/Index" TargetMode="External"/><Relationship Id="rId1" Type="http://schemas.openxmlformats.org/officeDocument/2006/relationships/hyperlink" Target="https://1001genomes.org/data/MPIPZ/MPIPZJiao2020/releases/current/full_set/" TargetMode="External"/><Relationship Id="rId6" Type="http://schemas.openxmlformats.org/officeDocument/2006/relationships/hyperlink" Target="ftp://download.big.ac.cn/gwh/Plants/Glycine_max_SoyC06_asm_GWHACEP00000000/GWHACEP00000000.genome.fasta.gz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ftp://download.big.ac.cn/gwh/Plants/Glycine_max_SoyC12_asm_GWHACEV00000000/GWHACEV00000000.genome.fasta.gz" TargetMode="External"/><Relationship Id="rId10" Type="http://schemas.openxmlformats.org/officeDocument/2006/relationships/hyperlink" Target="https://www.soybase.org/GlycineBlastPages/blast_descriptions.php" TargetMode="External"/><Relationship Id="rId4" Type="http://schemas.openxmlformats.org/officeDocument/2006/relationships/hyperlink" Target="ftp://download.big.ac.cn/gwh/Plants/Glycine_max_SoyC08_asm_GWHACER00000000/GWHACER00000000.genome.fasta.gz" TargetMode="External"/><Relationship Id="rId9" Type="http://schemas.openxmlformats.org/officeDocument/2006/relationships/hyperlink" Target="ftp://download.big.ac.cn/gwh/Plants/Glycine_max_SoyC03_asm_GWHACEM00000000/GWHACEM00000000.genome.fasta.g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ture.com/articles/ncomms13390" TargetMode="External"/><Relationship Id="rId13" Type="http://schemas.openxmlformats.org/officeDocument/2006/relationships/hyperlink" Target="https://www.nature.com/articles/s41588-020-00723-9" TargetMode="External"/><Relationship Id="rId18" Type="http://schemas.openxmlformats.org/officeDocument/2006/relationships/hyperlink" Target="http://brassicagenome.net/downloads/BnapusPan/BnaPan.PAV.table.csv.gz" TargetMode="External"/><Relationship Id="rId3" Type="http://schemas.openxmlformats.org/officeDocument/2006/relationships/hyperlink" Target="https://www.nature.com/articles/s41588-019-0410-2" TargetMode="External"/><Relationship Id="rId21" Type="http://schemas.openxmlformats.org/officeDocument/2006/relationships/hyperlink" Target="http://db.ncgr.ac.cn/RicePanGenome/data/Totall-42580-Genes-core-pan.xlsx" TargetMode="External"/><Relationship Id="rId7" Type="http://schemas.openxmlformats.org/officeDocument/2006/relationships/hyperlink" Target="https://bmcgenomics.biomedcentral.com/articles/10.1186/s12864-017-3654-1" TargetMode="External"/><Relationship Id="rId12" Type="http://schemas.openxmlformats.org/officeDocument/2006/relationships/hyperlink" Target="https://onlinelibrary.wiley.com/doi/full/10.1111/tpj.15313" TargetMode="External"/><Relationship Id="rId17" Type="http://schemas.openxmlformats.org/officeDocument/2006/relationships/hyperlink" Target="https://www.dropbox.com/sh/l8jcfytqrjcg4i8/AACc3tKQwdJJbAUn4aB_VK51a/pangenome_matrix%20published%20.tab?dl=0" TargetMode="External"/><Relationship Id="rId2" Type="http://schemas.openxmlformats.org/officeDocument/2006/relationships/hyperlink" Target="https://www.nature.com/articles/s41477-019-0577-7" TargetMode="External"/><Relationship Id="rId16" Type="http://schemas.openxmlformats.org/officeDocument/2006/relationships/hyperlink" Target="https://www.sunflowergenome.org/pangenome-data/assets/data/pangenome/mat_CV3.txt" TargetMode="External"/><Relationship Id="rId20" Type="http://schemas.openxmlformats.org/officeDocument/2006/relationships/hyperlink" Target="https://s3.msi.umn.edu/zhoup-share/medicago_pan16/21.pan16.syntelog.tsv.gz" TargetMode="External"/><Relationship Id="rId1" Type="http://schemas.openxmlformats.org/officeDocument/2006/relationships/hyperlink" Target="https://www.ncbi.nlm.nih.gov/pmc/articles/PMC8428833/" TargetMode="External"/><Relationship Id="rId6" Type="http://schemas.openxmlformats.org/officeDocument/2006/relationships/hyperlink" Target="https://onlinelibrary.wiley.com/doi/full/10.1111/pbi.12867" TargetMode="External"/><Relationship Id="rId11" Type="http://schemas.openxmlformats.org/officeDocument/2006/relationships/hyperlink" Target="https://onlinelibrary.wiley.com/doi/full/10.1111/pbi.13354" TargetMode="External"/><Relationship Id="rId24" Type="http://schemas.openxmlformats.org/officeDocument/2006/relationships/printerSettings" Target="../printerSettings/printerSettings11.bin"/><Relationship Id="rId5" Type="http://schemas.openxmlformats.org/officeDocument/2006/relationships/hyperlink" Target="https://www.nature.com/articles/s41467-017-02292-8" TargetMode="External"/><Relationship Id="rId15" Type="http://schemas.openxmlformats.org/officeDocument/2006/relationships/hyperlink" Target="http://cbi.hzau.edu.cn/rape/download_ext/geneclusters_presence.txt" TargetMode="External"/><Relationship Id="rId23" Type="http://schemas.openxmlformats.org/officeDocument/2006/relationships/hyperlink" Target="https://datacommons.cyverse.org/browse/iplant/home/shared/NAM/NAM_genome_and_annotation_Jan2021_release/SUPPLEMENTAL_DATA/pangene-files/pan_gene_matrix_v3_cyverse.csv" TargetMode="External"/><Relationship Id="rId10" Type="http://schemas.openxmlformats.org/officeDocument/2006/relationships/hyperlink" Target="https://www.nature.com/articles/s41586-018-0063-9" TargetMode="External"/><Relationship Id="rId19" Type="http://schemas.openxmlformats.org/officeDocument/2006/relationships/hyperlink" Target="http://appliedbioinformatics.com.au/download/BOLEPan.pav.13062016.vcf.gz" TargetMode="External"/><Relationship Id="rId4" Type="http://schemas.openxmlformats.org/officeDocument/2006/relationships/hyperlink" Target="https://www.nature.com/articles/s41477-018-0329-0" TargetMode="External"/><Relationship Id="rId9" Type="http://schemas.openxmlformats.org/officeDocument/2006/relationships/hyperlink" Target="https://www.nature.com/articles/s41588-018-0041-z" TargetMode="External"/><Relationship Id="rId14" Type="http://schemas.openxmlformats.org/officeDocument/2006/relationships/hyperlink" Target="https://www.science.org/doi/10.1126/science.abg5289" TargetMode="External"/><Relationship Id="rId22" Type="http://schemas.openxmlformats.org/officeDocument/2006/relationships/hyperlink" Target="https://figshare.com/ndownloader/files/86625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C29" sqref="C29"/>
    </sheetView>
  </sheetViews>
  <sheetFormatPr defaultRowHeight="14.25" x14ac:dyDescent="0.2"/>
  <cols>
    <col min="1" max="1" width="19" customWidth="1"/>
    <col min="2" max="2" width="11.875" bestFit="1" customWidth="1"/>
    <col min="3" max="3" width="107.375" bestFit="1" customWidth="1"/>
  </cols>
  <sheetData>
    <row r="1" spans="1:3" ht="15" x14ac:dyDescent="0.25">
      <c r="A1" s="1" t="s">
        <v>0</v>
      </c>
    </row>
    <row r="3" spans="1:3" x14ac:dyDescent="0.2">
      <c r="A3" s="19" t="s">
        <v>1</v>
      </c>
      <c r="B3" s="19"/>
      <c r="C3" s="19"/>
    </row>
    <row r="4" spans="1:3" ht="15" x14ac:dyDescent="0.25">
      <c r="A4" s="1" t="s">
        <v>2</v>
      </c>
      <c r="B4" s="1" t="s">
        <v>3</v>
      </c>
      <c r="C4" s="1" t="s">
        <v>18</v>
      </c>
    </row>
    <row r="5" spans="1:3" ht="15" x14ac:dyDescent="0.2">
      <c r="A5" s="3" t="s">
        <v>21</v>
      </c>
      <c r="B5" s="6" t="s">
        <v>20</v>
      </c>
      <c r="C5" s="4" t="s">
        <v>22</v>
      </c>
    </row>
    <row r="6" spans="1:3" x14ac:dyDescent="0.2">
      <c r="A6" t="s">
        <v>4</v>
      </c>
      <c r="B6" t="s">
        <v>5</v>
      </c>
      <c r="C6" s="20" t="s">
        <v>19</v>
      </c>
    </row>
    <row r="7" spans="1:3" x14ac:dyDescent="0.2">
      <c r="A7" t="s">
        <v>6</v>
      </c>
      <c r="B7" t="s">
        <v>7</v>
      </c>
      <c r="C7" s="20"/>
    </row>
    <row r="8" spans="1:3" x14ac:dyDescent="0.2">
      <c r="A8" t="s">
        <v>8</v>
      </c>
      <c r="B8" t="s">
        <v>9</v>
      </c>
      <c r="C8" s="20"/>
    </row>
    <row r="9" spans="1:3" x14ac:dyDescent="0.2">
      <c r="A9" t="s">
        <v>10</v>
      </c>
      <c r="B9" t="s">
        <v>11</v>
      </c>
      <c r="C9" s="20"/>
    </row>
    <row r="10" spans="1:3" x14ac:dyDescent="0.2">
      <c r="A10" t="s">
        <v>12</v>
      </c>
      <c r="B10" t="s">
        <v>13</v>
      </c>
      <c r="C10" s="20"/>
    </row>
    <row r="11" spans="1:3" x14ac:dyDescent="0.2">
      <c r="A11" t="s">
        <v>14</v>
      </c>
      <c r="B11" t="s">
        <v>15</v>
      </c>
      <c r="C11" s="20"/>
    </row>
    <row r="12" spans="1:3" x14ac:dyDescent="0.2">
      <c r="A12" t="s">
        <v>16</v>
      </c>
      <c r="B12" t="s">
        <v>17</v>
      </c>
      <c r="C12" s="20"/>
    </row>
    <row r="13" spans="1:3" ht="15" x14ac:dyDescent="0.25">
      <c r="A13" s="21" t="s">
        <v>23</v>
      </c>
      <c r="B13" s="21"/>
      <c r="C13" s="21"/>
    </row>
    <row r="14" spans="1:3" ht="15" x14ac:dyDescent="0.25">
      <c r="A14" s="1" t="s">
        <v>2</v>
      </c>
      <c r="B14" s="1" t="s">
        <v>39</v>
      </c>
      <c r="C14" s="1" t="s">
        <v>18</v>
      </c>
    </row>
    <row r="15" spans="1:3" x14ac:dyDescent="0.2">
      <c r="A15" t="s">
        <v>24</v>
      </c>
      <c r="B15" s="5" t="s">
        <v>20</v>
      </c>
      <c r="C15" s="2" t="s">
        <v>47</v>
      </c>
    </row>
    <row r="16" spans="1:3" x14ac:dyDescent="0.2">
      <c r="A16" t="s">
        <v>25</v>
      </c>
      <c r="B16" t="s">
        <v>26</v>
      </c>
      <c r="C16" s="2" t="s">
        <v>42</v>
      </c>
    </row>
    <row r="17" spans="1:3" x14ac:dyDescent="0.2">
      <c r="A17" t="s">
        <v>27</v>
      </c>
      <c r="B17" t="s">
        <v>28</v>
      </c>
      <c r="C17" s="2" t="s">
        <v>40</v>
      </c>
    </row>
    <row r="18" spans="1:3" x14ac:dyDescent="0.2">
      <c r="A18" t="s">
        <v>29</v>
      </c>
      <c r="B18" t="s">
        <v>30</v>
      </c>
      <c r="C18" s="2" t="s">
        <v>45</v>
      </c>
    </row>
    <row r="19" spans="1:3" x14ac:dyDescent="0.2">
      <c r="A19" t="s">
        <v>31</v>
      </c>
      <c r="B19" t="s">
        <v>32</v>
      </c>
      <c r="C19" s="2" t="s">
        <v>44</v>
      </c>
    </row>
    <row r="20" spans="1:3" x14ac:dyDescent="0.2">
      <c r="A20" t="s">
        <v>33</v>
      </c>
      <c r="B20" t="s">
        <v>34</v>
      </c>
      <c r="C20" s="2" t="s">
        <v>46</v>
      </c>
    </row>
    <row r="21" spans="1:3" x14ac:dyDescent="0.2">
      <c r="A21" t="s">
        <v>35</v>
      </c>
      <c r="B21" t="s">
        <v>36</v>
      </c>
      <c r="C21" s="2" t="s">
        <v>41</v>
      </c>
    </row>
    <row r="22" spans="1:3" x14ac:dyDescent="0.2">
      <c r="A22" t="s">
        <v>37</v>
      </c>
      <c r="B22" t="s">
        <v>38</v>
      </c>
      <c r="C22" s="2" t="s">
        <v>43</v>
      </c>
    </row>
  </sheetData>
  <mergeCells count="3">
    <mergeCell ref="A3:C3"/>
    <mergeCell ref="C6:C12"/>
    <mergeCell ref="A13:C13"/>
  </mergeCells>
  <hyperlinks>
    <hyperlink ref="C6" r:id="rId1" xr:uid="{00000000-0004-0000-0000-000000000000}"/>
    <hyperlink ref="C5" r:id="rId2" xr:uid="{00000000-0004-0000-0000-000001000000}"/>
    <hyperlink ref="C17" r:id="rId3" xr:uid="{00000000-0004-0000-0000-000002000000}"/>
    <hyperlink ref="C21" r:id="rId4" xr:uid="{00000000-0004-0000-0000-000003000000}"/>
    <hyperlink ref="C16" r:id="rId5" xr:uid="{00000000-0004-0000-0000-000004000000}"/>
    <hyperlink ref="C22" r:id="rId6" xr:uid="{00000000-0004-0000-0000-000005000000}"/>
    <hyperlink ref="C19" r:id="rId7" xr:uid="{00000000-0004-0000-0000-000006000000}"/>
    <hyperlink ref="C18" r:id="rId8" xr:uid="{00000000-0004-0000-0000-000007000000}"/>
    <hyperlink ref="C20" r:id="rId9" xr:uid="{00000000-0004-0000-0000-000008000000}"/>
    <hyperlink ref="C15" r:id="rId10" xr:uid="{00000000-0004-0000-0000-000009000000}"/>
  </hyperlinks>
  <pageMargins left="0.7" right="0.7" top="0.75" bottom="0.75" header="0.3" footer="0.3"/>
  <pageSetup paperSize="9"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9"/>
  <sheetViews>
    <sheetView zoomScaleNormal="100" workbookViewId="0">
      <selection activeCell="H16" sqref="H16"/>
    </sheetView>
  </sheetViews>
  <sheetFormatPr defaultRowHeight="14.25" x14ac:dyDescent="0.2"/>
  <cols>
    <col min="1" max="1" width="24.125" bestFit="1" customWidth="1"/>
    <col min="2" max="2" width="8.375" bestFit="1" customWidth="1"/>
    <col min="3" max="3" width="10.875" bestFit="1" customWidth="1"/>
  </cols>
  <sheetData>
    <row r="1" spans="1:3" ht="15" x14ac:dyDescent="0.25">
      <c r="A1" s="1" t="s">
        <v>138</v>
      </c>
    </row>
    <row r="3" spans="1:3" ht="15" x14ac:dyDescent="0.25">
      <c r="B3" s="1" t="s">
        <v>51</v>
      </c>
      <c r="C3" s="1" t="s">
        <v>48</v>
      </c>
    </row>
    <row r="4" spans="1:3" ht="15" x14ac:dyDescent="0.25">
      <c r="A4" s="1" t="s">
        <v>128</v>
      </c>
      <c r="B4">
        <v>70898</v>
      </c>
      <c r="C4">
        <v>52058</v>
      </c>
    </row>
    <row r="5" spans="1:3" ht="15" x14ac:dyDescent="0.25">
      <c r="A5" s="1" t="s">
        <v>129</v>
      </c>
      <c r="B5">
        <v>51769</v>
      </c>
      <c r="C5">
        <v>51769</v>
      </c>
    </row>
    <row r="6" spans="1:3" ht="15" x14ac:dyDescent="0.25">
      <c r="A6" s="1" t="s">
        <v>130</v>
      </c>
      <c r="B6">
        <v>19129</v>
      </c>
      <c r="C6">
        <v>289</v>
      </c>
    </row>
    <row r="7" spans="1:3" ht="15" x14ac:dyDescent="0.25">
      <c r="A7" s="1" t="s">
        <v>131</v>
      </c>
      <c r="B7">
        <v>38618</v>
      </c>
      <c r="C7">
        <v>51027</v>
      </c>
    </row>
    <row r="8" spans="1:3" ht="15" x14ac:dyDescent="0.25">
      <c r="A8" s="1" t="s">
        <v>132</v>
      </c>
      <c r="B8">
        <v>24197</v>
      </c>
      <c r="C8">
        <v>953</v>
      </c>
    </row>
    <row r="9" spans="1:3" ht="15" x14ac:dyDescent="0.25">
      <c r="A9" s="1" t="s">
        <v>115</v>
      </c>
      <c r="B9">
        <v>8083</v>
      </c>
      <c r="C9">
        <v>77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0"/>
  <sheetViews>
    <sheetView workbookViewId="0">
      <selection activeCell="K28" sqref="K28"/>
    </sheetView>
  </sheetViews>
  <sheetFormatPr defaultRowHeight="14.25" x14ac:dyDescent="0.2"/>
  <cols>
    <col min="1" max="1" width="14.625" customWidth="1"/>
    <col min="2" max="2" width="10" bestFit="1" customWidth="1"/>
    <col min="9" max="9" width="12.375" bestFit="1" customWidth="1"/>
  </cols>
  <sheetData>
    <row r="1" spans="1:17" ht="15" x14ac:dyDescent="0.25">
      <c r="A1" s="1" t="s">
        <v>139</v>
      </c>
    </row>
    <row r="3" spans="1:17" ht="15" x14ac:dyDescent="0.25">
      <c r="B3" s="22" t="s">
        <v>25</v>
      </c>
      <c r="C3" s="22"/>
      <c r="D3" s="22" t="s">
        <v>27</v>
      </c>
      <c r="E3" s="22"/>
      <c r="F3" s="22" t="s">
        <v>29</v>
      </c>
      <c r="G3" s="22"/>
      <c r="H3" s="22" t="s">
        <v>31</v>
      </c>
      <c r="I3" s="22"/>
      <c r="J3" s="22" t="s">
        <v>33</v>
      </c>
      <c r="K3" s="22"/>
      <c r="L3" s="22" t="s">
        <v>35</v>
      </c>
      <c r="M3" s="22"/>
      <c r="N3" s="22" t="s">
        <v>133</v>
      </c>
      <c r="O3" s="22"/>
      <c r="P3" s="22" t="s">
        <v>37</v>
      </c>
      <c r="Q3" s="22"/>
    </row>
    <row r="4" spans="1:17" ht="15" x14ac:dyDescent="0.25">
      <c r="B4" s="1" t="s">
        <v>51</v>
      </c>
      <c r="C4" s="1" t="s">
        <v>48</v>
      </c>
      <c r="D4" s="1" t="s">
        <v>51</v>
      </c>
      <c r="E4" s="1" t="s">
        <v>48</v>
      </c>
      <c r="F4" s="1" t="s">
        <v>51</v>
      </c>
      <c r="G4" s="1" t="s">
        <v>48</v>
      </c>
      <c r="H4" s="1" t="s">
        <v>51</v>
      </c>
      <c r="I4" s="1" t="s">
        <v>48</v>
      </c>
      <c r="J4" s="1" t="s">
        <v>51</v>
      </c>
      <c r="K4" s="1" t="s">
        <v>48</v>
      </c>
      <c r="L4" s="1" t="s">
        <v>51</v>
      </c>
      <c r="M4" s="1" t="s">
        <v>48</v>
      </c>
      <c r="N4" s="1" t="s">
        <v>51</v>
      </c>
      <c r="O4" s="1" t="s">
        <v>48</v>
      </c>
      <c r="P4" s="1" t="s">
        <v>51</v>
      </c>
      <c r="Q4" s="1" t="s">
        <v>48</v>
      </c>
    </row>
    <row r="5" spans="1:17" ht="15" x14ac:dyDescent="0.25">
      <c r="A5" s="1" t="s">
        <v>52</v>
      </c>
      <c r="B5">
        <v>45461</v>
      </c>
      <c r="C5">
        <v>51562</v>
      </c>
      <c r="D5">
        <v>45162</v>
      </c>
      <c r="E5">
        <v>51523</v>
      </c>
      <c r="F5">
        <v>45081</v>
      </c>
      <c r="G5">
        <v>51442</v>
      </c>
      <c r="H5">
        <v>44916</v>
      </c>
      <c r="I5">
        <v>51515</v>
      </c>
      <c r="J5">
        <v>44861</v>
      </c>
      <c r="K5">
        <v>51466</v>
      </c>
      <c r="L5">
        <v>44719</v>
      </c>
      <c r="M5">
        <v>51499</v>
      </c>
      <c r="N5">
        <v>51769</v>
      </c>
      <c r="O5">
        <v>51769</v>
      </c>
      <c r="P5">
        <v>45370</v>
      </c>
      <c r="Q5">
        <v>51484</v>
      </c>
    </row>
    <row r="6" spans="1:17" ht="15" x14ac:dyDescent="0.25">
      <c r="A6" s="1" t="s">
        <v>53</v>
      </c>
      <c r="B6">
        <v>10226</v>
      </c>
      <c r="C6">
        <v>181</v>
      </c>
      <c r="D6">
        <v>10469</v>
      </c>
      <c r="E6">
        <v>187</v>
      </c>
      <c r="F6">
        <v>9921</v>
      </c>
      <c r="G6">
        <v>201</v>
      </c>
      <c r="H6">
        <v>10015</v>
      </c>
      <c r="I6">
        <v>160</v>
      </c>
      <c r="J6">
        <v>10233</v>
      </c>
      <c r="K6">
        <v>166</v>
      </c>
      <c r="L6">
        <v>10067</v>
      </c>
      <c r="M6">
        <v>170</v>
      </c>
      <c r="N6">
        <v>0</v>
      </c>
      <c r="O6">
        <v>0</v>
      </c>
      <c r="P6">
        <v>10371</v>
      </c>
      <c r="Q6">
        <v>185</v>
      </c>
    </row>
    <row r="7" spans="1:17" ht="15" x14ac:dyDescent="0.25">
      <c r="A7" s="1"/>
    </row>
    <row r="8" spans="1:17" ht="15" x14ac:dyDescent="0.25">
      <c r="A8" s="1" t="s">
        <v>54</v>
      </c>
      <c r="B8">
        <v>38618</v>
      </c>
      <c r="C8">
        <v>51027</v>
      </c>
      <c r="D8">
        <v>38618</v>
      </c>
      <c r="E8">
        <v>51027</v>
      </c>
      <c r="F8">
        <v>38618</v>
      </c>
      <c r="G8">
        <v>51027</v>
      </c>
      <c r="H8">
        <v>38618</v>
      </c>
      <c r="I8">
        <v>51027</v>
      </c>
      <c r="J8">
        <v>38618</v>
      </c>
      <c r="K8">
        <v>51027</v>
      </c>
      <c r="L8">
        <v>38618</v>
      </c>
      <c r="M8">
        <v>51027</v>
      </c>
      <c r="N8">
        <v>38618</v>
      </c>
      <c r="O8">
        <v>51027</v>
      </c>
      <c r="P8">
        <v>38618</v>
      </c>
      <c r="Q8">
        <v>51027</v>
      </c>
    </row>
    <row r="9" spans="1:17" ht="15" x14ac:dyDescent="0.25">
      <c r="A9" s="1" t="s">
        <v>55</v>
      </c>
      <c r="B9">
        <v>16485</v>
      </c>
      <c r="C9">
        <v>699</v>
      </c>
      <c r="D9">
        <v>16361</v>
      </c>
      <c r="E9">
        <v>679</v>
      </c>
      <c r="F9">
        <v>15490</v>
      </c>
      <c r="G9">
        <v>598</v>
      </c>
      <c r="H9">
        <v>15495</v>
      </c>
      <c r="I9">
        <v>647</v>
      </c>
      <c r="J9">
        <v>15669</v>
      </c>
      <c r="K9">
        <v>601</v>
      </c>
      <c r="L9">
        <v>15404</v>
      </c>
      <c r="M9">
        <v>640</v>
      </c>
      <c r="N9">
        <v>10235</v>
      </c>
      <c r="O9">
        <v>715</v>
      </c>
      <c r="P9">
        <v>16475</v>
      </c>
      <c r="Q9">
        <v>638</v>
      </c>
    </row>
    <row r="10" spans="1:17" ht="15" x14ac:dyDescent="0.25">
      <c r="A10" s="1" t="s">
        <v>56</v>
      </c>
      <c r="B10">
        <v>584</v>
      </c>
      <c r="C10">
        <v>17</v>
      </c>
      <c r="D10">
        <v>652</v>
      </c>
      <c r="E10">
        <v>4</v>
      </c>
      <c r="F10">
        <v>894</v>
      </c>
      <c r="G10">
        <v>18</v>
      </c>
      <c r="H10">
        <v>818</v>
      </c>
      <c r="I10">
        <v>1</v>
      </c>
      <c r="J10">
        <v>807</v>
      </c>
      <c r="K10">
        <v>4</v>
      </c>
      <c r="L10">
        <v>764</v>
      </c>
      <c r="M10">
        <v>2</v>
      </c>
      <c r="N10">
        <v>2916</v>
      </c>
      <c r="O10">
        <v>27</v>
      </c>
      <c r="P10">
        <v>648</v>
      </c>
      <c r="Q10">
        <v>4</v>
      </c>
    </row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5BCB-51CF-4F10-B570-6403239864C2}">
  <dimension ref="A1:AE18"/>
  <sheetViews>
    <sheetView zoomScaleNormal="100" workbookViewId="0">
      <selection activeCell="F18" sqref="F18"/>
    </sheetView>
  </sheetViews>
  <sheetFormatPr defaultRowHeight="14.25" x14ac:dyDescent="0.2"/>
  <cols>
    <col min="1" max="1" width="16.625" customWidth="1"/>
    <col min="2" max="2" width="11.875" bestFit="1" customWidth="1"/>
    <col min="3" max="3" width="8.25" bestFit="1" customWidth="1"/>
    <col min="4" max="4" width="10.25" bestFit="1" customWidth="1"/>
    <col min="5" max="5" width="4.875" bestFit="1" customWidth="1"/>
    <col min="6" max="6" width="19.75" bestFit="1" customWidth="1"/>
    <col min="7" max="7" width="17.625" bestFit="1" customWidth="1"/>
    <col min="8" max="8" width="11.875" bestFit="1" customWidth="1"/>
    <col min="9" max="9" width="8.25" bestFit="1" customWidth="1"/>
    <col min="10" max="10" width="10.25" bestFit="1" customWidth="1"/>
    <col min="11" max="11" width="5.875" bestFit="1" customWidth="1"/>
    <col min="12" max="12" width="19.75" bestFit="1" customWidth="1"/>
    <col min="13" max="13" width="17.625" bestFit="1" customWidth="1"/>
  </cols>
  <sheetData>
    <row r="1" spans="1:31" ht="15" x14ac:dyDescent="0.25">
      <c r="A1" s="1" t="s">
        <v>373</v>
      </c>
    </row>
    <row r="3" spans="1:31" ht="15" x14ac:dyDescent="0.25">
      <c r="B3" s="22" t="s">
        <v>95</v>
      </c>
      <c r="C3" s="22"/>
      <c r="D3" s="22"/>
      <c r="E3" s="22"/>
      <c r="F3" s="22"/>
      <c r="G3" s="22"/>
      <c r="H3" s="22" t="s">
        <v>97</v>
      </c>
      <c r="I3" s="22"/>
      <c r="J3" s="22"/>
      <c r="K3" s="22"/>
      <c r="L3" s="22"/>
      <c r="M3" s="22"/>
      <c r="O3" s="8"/>
      <c r="P3" s="8"/>
      <c r="Q3" s="8"/>
      <c r="R3" s="8"/>
      <c r="S3" s="8"/>
      <c r="Z3" s="23"/>
      <c r="AA3" s="23"/>
      <c r="AB3" s="23"/>
      <c r="AC3" s="23"/>
      <c r="AD3" s="23"/>
      <c r="AE3" s="23"/>
    </row>
    <row r="4" spans="1:31" ht="15" x14ac:dyDescent="0.25">
      <c r="A4" t="s">
        <v>99</v>
      </c>
      <c r="B4" s="1" t="s">
        <v>100</v>
      </c>
      <c r="C4" s="1" t="s">
        <v>101</v>
      </c>
      <c r="D4" s="1" t="s">
        <v>102</v>
      </c>
      <c r="E4" s="1" t="s">
        <v>103</v>
      </c>
      <c r="F4" s="1" t="s">
        <v>104</v>
      </c>
      <c r="G4" s="1" t="s">
        <v>105</v>
      </c>
      <c r="H4" s="1" t="s">
        <v>100</v>
      </c>
      <c r="I4" s="1" t="s">
        <v>101</v>
      </c>
      <c r="J4" s="1" t="s">
        <v>102</v>
      </c>
      <c r="K4" s="1" t="s">
        <v>103</v>
      </c>
      <c r="L4" s="1" t="s">
        <v>104</v>
      </c>
      <c r="M4" s="1" t="s">
        <v>105</v>
      </c>
    </row>
    <row r="5" spans="1:31" ht="14.25" customHeight="1" x14ac:dyDescent="0.25">
      <c r="A5" s="10" t="s">
        <v>25</v>
      </c>
      <c r="B5">
        <v>22999999800</v>
      </c>
      <c r="C5">
        <v>330162</v>
      </c>
      <c r="D5">
        <v>798731491</v>
      </c>
      <c r="E5">
        <v>7576</v>
      </c>
      <c r="F5">
        <v>98.5</v>
      </c>
      <c r="G5" s="9">
        <v>5.3293537269124904</v>
      </c>
      <c r="H5">
        <v>57499999800</v>
      </c>
      <c r="I5">
        <v>291057</v>
      </c>
      <c r="J5">
        <v>845009589</v>
      </c>
      <c r="K5">
        <v>10735</v>
      </c>
      <c r="L5">
        <v>98.9</v>
      </c>
      <c r="M5" s="9">
        <v>6.4477671086409902</v>
      </c>
    </row>
    <row r="6" spans="1:31" ht="14.25" customHeight="1" x14ac:dyDescent="0.25">
      <c r="A6" s="10" t="s">
        <v>27</v>
      </c>
      <c r="B6">
        <v>22999999800</v>
      </c>
      <c r="C6">
        <v>387022</v>
      </c>
      <c r="D6">
        <v>763521246</v>
      </c>
      <c r="E6">
        <v>4695</v>
      </c>
      <c r="F6">
        <v>98</v>
      </c>
      <c r="G6" s="9">
        <v>4.6777157239099196</v>
      </c>
      <c r="H6">
        <v>57499999800</v>
      </c>
      <c r="I6">
        <v>317230</v>
      </c>
      <c r="J6">
        <v>826284135</v>
      </c>
      <c r="K6">
        <v>8257</v>
      </c>
      <c r="L6">
        <v>98.7</v>
      </c>
      <c r="M6" s="9">
        <v>5.6861507915958196</v>
      </c>
    </row>
    <row r="7" spans="1:31" ht="14.25" customHeight="1" x14ac:dyDescent="0.25">
      <c r="A7" s="10" t="s">
        <v>29</v>
      </c>
      <c r="B7">
        <v>22999999800</v>
      </c>
      <c r="C7">
        <v>345146</v>
      </c>
      <c r="D7">
        <v>771040546</v>
      </c>
      <c r="E7">
        <v>5916</v>
      </c>
      <c r="F7">
        <v>98.1</v>
      </c>
      <c r="G7" s="9">
        <v>5.1794417659948397</v>
      </c>
      <c r="H7">
        <v>57499999800</v>
      </c>
      <c r="I7">
        <v>298035</v>
      </c>
      <c r="J7">
        <v>823535507</v>
      </c>
      <c r="K7">
        <v>8861</v>
      </c>
      <c r="L7">
        <v>98.6</v>
      </c>
      <c r="M7" s="9">
        <v>6.0516671560983202</v>
      </c>
    </row>
    <row r="8" spans="1:31" ht="14.25" customHeight="1" x14ac:dyDescent="0.25">
      <c r="A8" s="10" t="s">
        <v>31</v>
      </c>
      <c r="B8">
        <v>22999999800</v>
      </c>
      <c r="C8">
        <v>338965</v>
      </c>
      <c r="D8">
        <v>723163111</v>
      </c>
      <c r="E8">
        <v>4902</v>
      </c>
      <c r="F8">
        <v>97.3</v>
      </c>
      <c r="G8" s="9">
        <v>3.5509763573725999</v>
      </c>
      <c r="H8">
        <v>57499999800</v>
      </c>
      <c r="I8">
        <v>266506</v>
      </c>
      <c r="J8">
        <v>781498481</v>
      </c>
      <c r="K8">
        <v>8389</v>
      </c>
      <c r="L8">
        <v>98.4</v>
      </c>
      <c r="M8" s="9">
        <v>4.0450141567719102</v>
      </c>
    </row>
    <row r="9" spans="1:31" ht="14.25" customHeight="1" x14ac:dyDescent="0.25">
      <c r="A9" s="10" t="s">
        <v>33</v>
      </c>
      <c r="B9">
        <v>22999999800</v>
      </c>
      <c r="C9">
        <v>305645</v>
      </c>
      <c r="D9">
        <v>739553245</v>
      </c>
      <c r="E9">
        <v>6487</v>
      </c>
      <c r="F9">
        <v>97.6</v>
      </c>
      <c r="G9" s="9">
        <v>3.7839700330642998</v>
      </c>
      <c r="H9">
        <v>56330382900</v>
      </c>
      <c r="I9">
        <v>250070</v>
      </c>
      <c r="J9">
        <v>790243377</v>
      </c>
      <c r="K9">
        <v>10047</v>
      </c>
      <c r="L9">
        <v>98.5</v>
      </c>
      <c r="M9" s="9">
        <v>4.2977007889030396</v>
      </c>
    </row>
    <row r="10" spans="1:31" ht="14.25" customHeight="1" x14ac:dyDescent="0.25">
      <c r="A10" s="10" t="s">
        <v>35</v>
      </c>
      <c r="B10">
        <v>22999999800</v>
      </c>
      <c r="C10">
        <v>348535</v>
      </c>
      <c r="D10">
        <v>721301037</v>
      </c>
      <c r="E10">
        <v>4635</v>
      </c>
      <c r="F10">
        <v>97.5</v>
      </c>
      <c r="G10" s="9">
        <v>3.68751670883226</v>
      </c>
      <c r="H10">
        <v>57499999800</v>
      </c>
      <c r="I10">
        <v>270423</v>
      </c>
      <c r="J10">
        <v>782000993</v>
      </c>
      <c r="K10">
        <v>8121</v>
      </c>
      <c r="L10">
        <v>98.3</v>
      </c>
      <c r="M10" s="9">
        <v>4.1762365172398104</v>
      </c>
    </row>
    <row r="11" spans="1:31" ht="14.25" customHeight="1" x14ac:dyDescent="0.25">
      <c r="A11" s="10" t="s">
        <v>37</v>
      </c>
      <c r="B11">
        <v>22999999800</v>
      </c>
      <c r="C11">
        <v>330977</v>
      </c>
      <c r="D11">
        <v>776722972</v>
      </c>
      <c r="E11">
        <v>6795</v>
      </c>
      <c r="F11">
        <v>98.3</v>
      </c>
      <c r="G11" s="9">
        <v>4.4769159660875903</v>
      </c>
      <c r="H11">
        <v>57499999800</v>
      </c>
      <c r="I11">
        <v>294022</v>
      </c>
      <c r="J11">
        <v>827256576</v>
      </c>
      <c r="K11">
        <v>9522</v>
      </c>
      <c r="L11">
        <v>98.7</v>
      </c>
      <c r="M11" s="9">
        <v>5.2251115370012604</v>
      </c>
    </row>
    <row r="12" spans="1:31" ht="14.25" customHeight="1" x14ac:dyDescent="0.25">
      <c r="A12" s="10"/>
    </row>
    <row r="13" spans="1:31" ht="14.25" customHeight="1" x14ac:dyDescent="0.2"/>
    <row r="14" spans="1:31" ht="14.25" customHeight="1" x14ac:dyDescent="0.25">
      <c r="A14" s="10"/>
    </row>
    <row r="15" spans="1:31" ht="14.25" customHeight="1" x14ac:dyDescent="0.2"/>
    <row r="16" spans="1:31" ht="14.25" customHeight="1" x14ac:dyDescent="0.25">
      <c r="A16" s="10"/>
    </row>
    <row r="17" spans="1:1" ht="14.25" customHeight="1" x14ac:dyDescent="0.2"/>
    <row r="18" spans="1:1" ht="14.25" customHeight="1" x14ac:dyDescent="0.25">
      <c r="A18" s="10"/>
    </row>
  </sheetData>
  <mergeCells count="3">
    <mergeCell ref="H3:M3"/>
    <mergeCell ref="B3:G3"/>
    <mergeCell ref="Z3:A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7340-8B76-40C2-889C-26CBD965D206}">
  <dimension ref="A1:I7"/>
  <sheetViews>
    <sheetView workbookViewId="0"/>
  </sheetViews>
  <sheetFormatPr defaultRowHeight="14.25" x14ac:dyDescent="0.2"/>
  <cols>
    <col min="1" max="1" width="12.5" bestFit="1" customWidth="1"/>
  </cols>
  <sheetData>
    <row r="1" spans="1:9" ht="15" x14ac:dyDescent="0.25">
      <c r="A1" s="1" t="s">
        <v>140</v>
      </c>
    </row>
    <row r="3" spans="1:9" ht="14.25" customHeight="1" x14ac:dyDescent="0.25">
      <c r="B3" s="22" t="s">
        <v>51</v>
      </c>
      <c r="C3" s="22"/>
      <c r="D3" s="22"/>
      <c r="E3" s="22"/>
      <c r="F3" s="22" t="s">
        <v>48</v>
      </c>
      <c r="G3" s="22"/>
      <c r="H3" s="22"/>
      <c r="I3" s="22"/>
    </row>
    <row r="4" spans="1:9" ht="15" x14ac:dyDescent="0.25">
      <c r="B4" s="1" t="s">
        <v>54</v>
      </c>
      <c r="C4" s="1" t="s">
        <v>55</v>
      </c>
      <c r="D4" s="1" t="s">
        <v>115</v>
      </c>
      <c r="E4" s="1" t="s">
        <v>114</v>
      </c>
      <c r="F4" s="1" t="s">
        <v>54</v>
      </c>
      <c r="G4" s="1" t="s">
        <v>55</v>
      </c>
      <c r="H4" s="1" t="s">
        <v>115</v>
      </c>
      <c r="I4" s="1" t="s">
        <v>114</v>
      </c>
    </row>
    <row r="5" spans="1:9" ht="15" x14ac:dyDescent="0.25">
      <c r="A5" s="1" t="s">
        <v>95</v>
      </c>
      <c r="B5">
        <v>34994</v>
      </c>
      <c r="C5">
        <v>24026</v>
      </c>
      <c r="D5">
        <v>9122</v>
      </c>
      <c r="E5">
        <v>68142</v>
      </c>
      <c r="F5">
        <v>50903</v>
      </c>
      <c r="G5">
        <v>1025</v>
      </c>
      <c r="H5">
        <v>75</v>
      </c>
      <c r="I5">
        <v>52003</v>
      </c>
    </row>
    <row r="6" spans="1:9" ht="15" x14ac:dyDescent="0.25">
      <c r="A6" s="1" t="s">
        <v>97</v>
      </c>
      <c r="B6">
        <v>38618</v>
      </c>
      <c r="C6">
        <v>24197</v>
      </c>
      <c r="D6">
        <v>8083</v>
      </c>
      <c r="E6">
        <v>70898</v>
      </c>
      <c r="F6">
        <v>51027</v>
      </c>
      <c r="G6">
        <v>953</v>
      </c>
      <c r="H6">
        <v>77</v>
      </c>
      <c r="I6">
        <v>52057</v>
      </c>
    </row>
    <row r="7" spans="1:9" ht="15" x14ac:dyDescent="0.25">
      <c r="A7" s="1" t="s">
        <v>117</v>
      </c>
      <c r="B7">
        <v>32404</v>
      </c>
      <c r="C7">
        <v>33807</v>
      </c>
      <c r="D7">
        <v>14737</v>
      </c>
      <c r="E7">
        <v>80948</v>
      </c>
      <c r="F7">
        <v>51035</v>
      </c>
      <c r="G7">
        <v>1134</v>
      </c>
      <c r="H7">
        <v>60</v>
      </c>
      <c r="I7">
        <v>52229</v>
      </c>
    </row>
  </sheetData>
  <mergeCells count="2">
    <mergeCell ref="F3:I3"/>
    <mergeCell ref="B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1CD-30A2-40DB-A1B0-871710BA026C}">
  <dimension ref="A1:G10"/>
  <sheetViews>
    <sheetView tabSelected="1" zoomScaleNormal="100" workbookViewId="0">
      <selection activeCell="G12" sqref="G12"/>
    </sheetView>
  </sheetViews>
  <sheetFormatPr defaultRowHeight="14.25" x14ac:dyDescent="0.2"/>
  <cols>
    <col min="1" max="1" width="12.125" customWidth="1"/>
    <col min="2" max="2" width="15.875" bestFit="1" customWidth="1"/>
    <col min="3" max="3" width="16.125" bestFit="1" customWidth="1"/>
    <col min="4" max="4" width="23.25" bestFit="1" customWidth="1"/>
    <col min="5" max="5" width="15.875" bestFit="1" customWidth="1"/>
    <col min="6" max="6" width="16.125" bestFit="1" customWidth="1"/>
    <col min="7" max="7" width="23.25" bestFit="1" customWidth="1"/>
  </cols>
  <sheetData>
    <row r="1" spans="1:7" ht="15" x14ac:dyDescent="0.25">
      <c r="A1" s="1" t="s">
        <v>143</v>
      </c>
    </row>
    <row r="3" spans="1:7" ht="15" x14ac:dyDescent="0.25">
      <c r="B3" s="24" t="s">
        <v>154</v>
      </c>
      <c r="C3" s="24"/>
      <c r="D3" s="24"/>
      <c r="E3" s="22" t="s">
        <v>148</v>
      </c>
      <c r="F3" s="22"/>
      <c r="G3" s="22"/>
    </row>
    <row r="4" spans="1:7" x14ac:dyDescent="0.2">
      <c r="B4" t="s">
        <v>145</v>
      </c>
      <c r="C4" t="s">
        <v>146</v>
      </c>
      <c r="D4" t="s">
        <v>147</v>
      </c>
      <c r="E4" t="s">
        <v>145</v>
      </c>
      <c r="F4" t="s">
        <v>146</v>
      </c>
      <c r="G4" t="s">
        <v>147</v>
      </c>
    </row>
    <row r="5" spans="1:7" x14ac:dyDescent="0.2">
      <c r="A5" t="s">
        <v>149</v>
      </c>
      <c r="B5" s="13">
        <v>79.611106000000007</v>
      </c>
      <c r="C5" s="13">
        <v>91.385897</v>
      </c>
      <c r="D5" s="13">
        <v>10.309199</v>
      </c>
      <c r="E5" s="13">
        <v>66.168565000000001</v>
      </c>
      <c r="F5" s="13">
        <v>83.637925999999993</v>
      </c>
      <c r="G5" s="13">
        <v>24.238634999999999</v>
      </c>
    </row>
    <row r="6" spans="1:7" x14ac:dyDescent="0.2">
      <c r="A6" t="s">
        <v>150</v>
      </c>
      <c r="B6" s="13">
        <v>2.731236</v>
      </c>
      <c r="C6" s="13">
        <v>0.73728199999999999</v>
      </c>
      <c r="D6" s="13">
        <v>0.81884400000000002</v>
      </c>
      <c r="E6" s="13">
        <v>0.78634700000000002</v>
      </c>
      <c r="F6" s="13">
        <v>0.31907999999999997</v>
      </c>
      <c r="G6" s="13">
        <v>9.4495999999999997E-2</v>
      </c>
    </row>
    <row r="7" spans="1:7" x14ac:dyDescent="0.2">
      <c r="A7" t="s">
        <v>151</v>
      </c>
      <c r="B7" s="13">
        <v>73.035387999999998</v>
      </c>
      <c r="C7" s="13">
        <v>89.946235999999999</v>
      </c>
      <c r="D7" s="13">
        <v>8.0965340000000001</v>
      </c>
      <c r="E7" s="13">
        <v>64.530750999999995</v>
      </c>
      <c r="F7" s="13">
        <v>82.701897000000002</v>
      </c>
      <c r="G7" s="13">
        <v>23.953731999999999</v>
      </c>
    </row>
    <row r="8" spans="1:7" x14ac:dyDescent="0.2">
      <c r="A8" t="s">
        <v>152</v>
      </c>
      <c r="B8" s="13">
        <v>79.584869999999995</v>
      </c>
      <c r="C8" s="13">
        <v>91.283947999999995</v>
      </c>
      <c r="D8" s="13">
        <v>10.415863</v>
      </c>
      <c r="E8" s="13">
        <v>66.245734999999996</v>
      </c>
      <c r="F8" s="13">
        <v>83.619163999999998</v>
      </c>
      <c r="G8" s="13">
        <v>24.237494999999999</v>
      </c>
    </row>
    <row r="9" spans="1:7" x14ac:dyDescent="0.2">
      <c r="A9" t="s">
        <v>153</v>
      </c>
      <c r="B9" s="13">
        <v>85.564211</v>
      </c>
      <c r="C9" s="13">
        <v>93.302791999999997</v>
      </c>
      <c r="D9" s="13">
        <v>11.525289000000001</v>
      </c>
      <c r="E9" s="13">
        <v>68.723226999999994</v>
      </c>
      <c r="F9" s="13">
        <v>84.427938999999995</v>
      </c>
      <c r="G9" s="13">
        <v>24.456741000000001</v>
      </c>
    </row>
    <row r="10" spans="1:7" x14ac:dyDescent="0.2">
      <c r="A10" t="s">
        <v>144</v>
      </c>
      <c r="B10">
        <v>31.5</v>
      </c>
      <c r="C10">
        <v>68.900000000000006</v>
      </c>
      <c r="D10">
        <v>28.7</v>
      </c>
      <c r="E10">
        <v>57.8</v>
      </c>
      <c r="F10">
        <v>72.8</v>
      </c>
      <c r="G10">
        <v>23.7</v>
      </c>
    </row>
  </sheetData>
  <mergeCells count="2"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603B-6CA0-4E8D-A49B-B8BD1F460A0E}">
  <dimension ref="A1:A158"/>
  <sheetViews>
    <sheetView workbookViewId="0">
      <selection activeCell="B5" sqref="B5"/>
    </sheetView>
  </sheetViews>
  <sheetFormatPr defaultRowHeight="14.25" x14ac:dyDescent="0.2"/>
  <cols>
    <col min="1" max="1" width="12.375" customWidth="1"/>
  </cols>
  <sheetData>
    <row r="1" spans="1:1" ht="15" x14ac:dyDescent="0.25">
      <c r="A1" s="1" t="s">
        <v>142</v>
      </c>
    </row>
    <row r="3" spans="1:1" ht="15" x14ac:dyDescent="0.25">
      <c r="A3" s="1" t="s">
        <v>155</v>
      </c>
    </row>
    <row r="4" spans="1:1" x14ac:dyDescent="0.2">
      <c r="A4" t="s">
        <v>156</v>
      </c>
    </row>
    <row r="5" spans="1:1" x14ac:dyDescent="0.2">
      <c r="A5" t="s">
        <v>157</v>
      </c>
    </row>
    <row r="6" spans="1:1" x14ac:dyDescent="0.2">
      <c r="A6" t="s">
        <v>158</v>
      </c>
    </row>
    <row r="7" spans="1:1" x14ac:dyDescent="0.2">
      <c r="A7" t="s">
        <v>159</v>
      </c>
    </row>
    <row r="8" spans="1:1" x14ac:dyDescent="0.2">
      <c r="A8" t="s">
        <v>160</v>
      </c>
    </row>
    <row r="9" spans="1:1" x14ac:dyDescent="0.2">
      <c r="A9" t="s">
        <v>161</v>
      </c>
    </row>
    <row r="10" spans="1:1" x14ac:dyDescent="0.2">
      <c r="A10" t="s">
        <v>162</v>
      </c>
    </row>
    <row r="11" spans="1:1" x14ac:dyDescent="0.2">
      <c r="A11" t="s">
        <v>163</v>
      </c>
    </row>
    <row r="12" spans="1:1" x14ac:dyDescent="0.2">
      <c r="A12" t="s">
        <v>164</v>
      </c>
    </row>
    <row r="13" spans="1:1" x14ac:dyDescent="0.2">
      <c r="A13" t="s">
        <v>165</v>
      </c>
    </row>
    <row r="14" spans="1:1" x14ac:dyDescent="0.2">
      <c r="A14" t="s">
        <v>166</v>
      </c>
    </row>
    <row r="15" spans="1:1" x14ac:dyDescent="0.2">
      <c r="A15" t="s">
        <v>167</v>
      </c>
    </row>
    <row r="16" spans="1:1" x14ac:dyDescent="0.2">
      <c r="A16" t="s">
        <v>168</v>
      </c>
    </row>
    <row r="17" spans="1:1" x14ac:dyDescent="0.2">
      <c r="A17" t="s">
        <v>169</v>
      </c>
    </row>
    <row r="18" spans="1:1" x14ac:dyDescent="0.2">
      <c r="A18" t="s">
        <v>170</v>
      </c>
    </row>
    <row r="19" spans="1:1" x14ac:dyDescent="0.2">
      <c r="A19" t="s">
        <v>171</v>
      </c>
    </row>
    <row r="20" spans="1:1" x14ac:dyDescent="0.2">
      <c r="A20" t="s">
        <v>172</v>
      </c>
    </row>
    <row r="21" spans="1:1" x14ac:dyDescent="0.2">
      <c r="A21" t="s">
        <v>173</v>
      </c>
    </row>
    <row r="22" spans="1:1" x14ac:dyDescent="0.2">
      <c r="A22" t="s">
        <v>174</v>
      </c>
    </row>
    <row r="23" spans="1:1" x14ac:dyDescent="0.2">
      <c r="A23" t="s">
        <v>175</v>
      </c>
    </row>
    <row r="24" spans="1:1" x14ac:dyDescent="0.2">
      <c r="A24" t="s">
        <v>176</v>
      </c>
    </row>
    <row r="25" spans="1:1" x14ac:dyDescent="0.2">
      <c r="A25" t="s">
        <v>177</v>
      </c>
    </row>
    <row r="26" spans="1:1" x14ac:dyDescent="0.2">
      <c r="A26" t="s">
        <v>178</v>
      </c>
    </row>
    <row r="27" spans="1:1" x14ac:dyDescent="0.2">
      <c r="A27" t="s">
        <v>179</v>
      </c>
    </row>
    <row r="28" spans="1:1" x14ac:dyDescent="0.2">
      <c r="A28" t="s">
        <v>180</v>
      </c>
    </row>
    <row r="29" spans="1:1" x14ac:dyDescent="0.2">
      <c r="A29" t="s">
        <v>181</v>
      </c>
    </row>
    <row r="30" spans="1:1" x14ac:dyDescent="0.2">
      <c r="A30" t="s">
        <v>181</v>
      </c>
    </row>
    <row r="31" spans="1:1" x14ac:dyDescent="0.2">
      <c r="A31" t="s">
        <v>181</v>
      </c>
    </row>
    <row r="32" spans="1:1" x14ac:dyDescent="0.2">
      <c r="A32" t="s">
        <v>182</v>
      </c>
    </row>
    <row r="33" spans="1:1" x14ac:dyDescent="0.2">
      <c r="A33" t="s">
        <v>183</v>
      </c>
    </row>
    <row r="34" spans="1:1" x14ac:dyDescent="0.2">
      <c r="A34" t="s">
        <v>184</v>
      </c>
    </row>
    <row r="35" spans="1:1" x14ac:dyDescent="0.2">
      <c r="A35" t="s">
        <v>185</v>
      </c>
    </row>
    <row r="36" spans="1:1" x14ac:dyDescent="0.2">
      <c r="A36" t="s">
        <v>186</v>
      </c>
    </row>
    <row r="37" spans="1:1" x14ac:dyDescent="0.2">
      <c r="A37" t="s">
        <v>187</v>
      </c>
    </row>
    <row r="38" spans="1:1" x14ac:dyDescent="0.2">
      <c r="A38" t="s">
        <v>188</v>
      </c>
    </row>
    <row r="39" spans="1:1" x14ac:dyDescent="0.2">
      <c r="A39" t="s">
        <v>189</v>
      </c>
    </row>
    <row r="40" spans="1:1" x14ac:dyDescent="0.2">
      <c r="A40" t="s">
        <v>190</v>
      </c>
    </row>
    <row r="41" spans="1:1" x14ac:dyDescent="0.2">
      <c r="A41" t="s">
        <v>191</v>
      </c>
    </row>
    <row r="42" spans="1:1" x14ac:dyDescent="0.2">
      <c r="A42" t="s">
        <v>192</v>
      </c>
    </row>
    <row r="43" spans="1:1" x14ac:dyDescent="0.2">
      <c r="A43" t="s">
        <v>193</v>
      </c>
    </row>
    <row r="44" spans="1:1" x14ac:dyDescent="0.2">
      <c r="A44" t="s">
        <v>194</v>
      </c>
    </row>
    <row r="45" spans="1:1" x14ac:dyDescent="0.2">
      <c r="A45" t="s">
        <v>195</v>
      </c>
    </row>
    <row r="46" spans="1:1" x14ac:dyDescent="0.2">
      <c r="A46" t="s">
        <v>196</v>
      </c>
    </row>
    <row r="47" spans="1:1" x14ac:dyDescent="0.2">
      <c r="A47" t="s">
        <v>197</v>
      </c>
    </row>
    <row r="48" spans="1:1" x14ac:dyDescent="0.2">
      <c r="A48" t="s">
        <v>198</v>
      </c>
    </row>
    <row r="49" spans="1:1" x14ac:dyDescent="0.2">
      <c r="A49" t="s">
        <v>199</v>
      </c>
    </row>
    <row r="50" spans="1:1" x14ac:dyDescent="0.2">
      <c r="A50" t="s">
        <v>200</v>
      </c>
    </row>
    <row r="51" spans="1:1" x14ac:dyDescent="0.2">
      <c r="A51" t="s">
        <v>201</v>
      </c>
    </row>
    <row r="52" spans="1:1" x14ac:dyDescent="0.2">
      <c r="A52" t="s">
        <v>202</v>
      </c>
    </row>
    <row r="53" spans="1:1" x14ac:dyDescent="0.2">
      <c r="A53" t="s">
        <v>203</v>
      </c>
    </row>
    <row r="54" spans="1:1" x14ac:dyDescent="0.2">
      <c r="A54" t="s">
        <v>204</v>
      </c>
    </row>
    <row r="55" spans="1:1" x14ac:dyDescent="0.2">
      <c r="A55" t="s">
        <v>205</v>
      </c>
    </row>
    <row r="56" spans="1:1" x14ac:dyDescent="0.2">
      <c r="A56" t="s">
        <v>206</v>
      </c>
    </row>
    <row r="57" spans="1:1" x14ac:dyDescent="0.2">
      <c r="A57" t="s">
        <v>207</v>
      </c>
    </row>
    <row r="58" spans="1:1" x14ac:dyDescent="0.2">
      <c r="A58" t="s">
        <v>208</v>
      </c>
    </row>
    <row r="59" spans="1:1" x14ac:dyDescent="0.2">
      <c r="A59" t="s">
        <v>209</v>
      </c>
    </row>
    <row r="60" spans="1:1" x14ac:dyDescent="0.2">
      <c r="A60" t="s">
        <v>210</v>
      </c>
    </row>
    <row r="61" spans="1:1" x14ac:dyDescent="0.2">
      <c r="A61" t="s">
        <v>211</v>
      </c>
    </row>
    <row r="62" spans="1:1" x14ac:dyDescent="0.2">
      <c r="A62" t="s">
        <v>212</v>
      </c>
    </row>
    <row r="63" spans="1:1" x14ac:dyDescent="0.2">
      <c r="A63" t="s">
        <v>213</v>
      </c>
    </row>
    <row r="64" spans="1:1" x14ac:dyDescent="0.2">
      <c r="A64" t="s">
        <v>214</v>
      </c>
    </row>
    <row r="65" spans="1:1" x14ac:dyDescent="0.2">
      <c r="A65" t="s">
        <v>215</v>
      </c>
    </row>
    <row r="66" spans="1:1" x14ac:dyDescent="0.2">
      <c r="A66" t="s">
        <v>216</v>
      </c>
    </row>
    <row r="67" spans="1:1" x14ac:dyDescent="0.2">
      <c r="A67" t="s">
        <v>217</v>
      </c>
    </row>
    <row r="68" spans="1:1" x14ac:dyDescent="0.2">
      <c r="A68" t="s">
        <v>218</v>
      </c>
    </row>
    <row r="69" spans="1:1" x14ac:dyDescent="0.2">
      <c r="A69" t="s">
        <v>219</v>
      </c>
    </row>
    <row r="70" spans="1:1" x14ac:dyDescent="0.2">
      <c r="A70" t="s">
        <v>220</v>
      </c>
    </row>
    <row r="71" spans="1:1" x14ac:dyDescent="0.2">
      <c r="A71" t="s">
        <v>221</v>
      </c>
    </row>
    <row r="72" spans="1:1" x14ac:dyDescent="0.2">
      <c r="A72" t="s">
        <v>222</v>
      </c>
    </row>
    <row r="73" spans="1:1" x14ac:dyDescent="0.2">
      <c r="A73" t="s">
        <v>223</v>
      </c>
    </row>
    <row r="74" spans="1:1" x14ac:dyDescent="0.2">
      <c r="A74" t="s">
        <v>224</v>
      </c>
    </row>
    <row r="75" spans="1:1" x14ac:dyDescent="0.2">
      <c r="A75" t="s">
        <v>225</v>
      </c>
    </row>
    <row r="76" spans="1:1" x14ac:dyDescent="0.2">
      <c r="A76" t="s">
        <v>226</v>
      </c>
    </row>
    <row r="77" spans="1:1" x14ac:dyDescent="0.2">
      <c r="A77" t="s">
        <v>227</v>
      </c>
    </row>
    <row r="78" spans="1:1" x14ac:dyDescent="0.2">
      <c r="A78" t="s">
        <v>228</v>
      </c>
    </row>
    <row r="79" spans="1:1" x14ac:dyDescent="0.2">
      <c r="A79" t="s">
        <v>229</v>
      </c>
    </row>
    <row r="80" spans="1:1" x14ac:dyDescent="0.2">
      <c r="A80" t="s">
        <v>230</v>
      </c>
    </row>
    <row r="81" spans="1:1" x14ac:dyDescent="0.2">
      <c r="A81" t="s">
        <v>231</v>
      </c>
    </row>
    <row r="82" spans="1:1" x14ac:dyDescent="0.2">
      <c r="A82" t="s">
        <v>232</v>
      </c>
    </row>
    <row r="83" spans="1:1" x14ac:dyDescent="0.2">
      <c r="A83" t="s">
        <v>233</v>
      </c>
    </row>
    <row r="84" spans="1:1" x14ac:dyDescent="0.2">
      <c r="A84" t="s">
        <v>234</v>
      </c>
    </row>
    <row r="85" spans="1:1" x14ac:dyDescent="0.2">
      <c r="A85" t="s">
        <v>235</v>
      </c>
    </row>
    <row r="86" spans="1:1" x14ac:dyDescent="0.2">
      <c r="A86" t="s">
        <v>236</v>
      </c>
    </row>
    <row r="87" spans="1:1" x14ac:dyDescent="0.2">
      <c r="A87" t="s">
        <v>237</v>
      </c>
    </row>
    <row r="88" spans="1:1" x14ac:dyDescent="0.2">
      <c r="A88" t="s">
        <v>238</v>
      </c>
    </row>
    <row r="89" spans="1:1" x14ac:dyDescent="0.2">
      <c r="A89" t="s">
        <v>239</v>
      </c>
    </row>
    <row r="90" spans="1:1" x14ac:dyDescent="0.2">
      <c r="A90" t="s">
        <v>240</v>
      </c>
    </row>
    <row r="91" spans="1:1" x14ac:dyDescent="0.2">
      <c r="A91" t="s">
        <v>241</v>
      </c>
    </row>
    <row r="92" spans="1:1" x14ac:dyDescent="0.2">
      <c r="A92" t="s">
        <v>242</v>
      </c>
    </row>
    <row r="93" spans="1:1" x14ac:dyDescent="0.2">
      <c r="A93" t="s">
        <v>243</v>
      </c>
    </row>
    <row r="94" spans="1:1" x14ac:dyDescent="0.2">
      <c r="A94" t="s">
        <v>244</v>
      </c>
    </row>
    <row r="95" spans="1:1" x14ac:dyDescent="0.2">
      <c r="A95" t="s">
        <v>245</v>
      </c>
    </row>
    <row r="96" spans="1:1" x14ac:dyDescent="0.2">
      <c r="A96" t="s">
        <v>246</v>
      </c>
    </row>
    <row r="97" spans="1:1" x14ac:dyDescent="0.2">
      <c r="A97" t="s">
        <v>247</v>
      </c>
    </row>
    <row r="98" spans="1:1" x14ac:dyDescent="0.2">
      <c r="A98" t="s">
        <v>248</v>
      </c>
    </row>
    <row r="99" spans="1:1" x14ac:dyDescent="0.2">
      <c r="A99" t="s">
        <v>249</v>
      </c>
    </row>
    <row r="100" spans="1:1" x14ac:dyDescent="0.2">
      <c r="A100" t="s">
        <v>250</v>
      </c>
    </row>
    <row r="101" spans="1:1" x14ac:dyDescent="0.2">
      <c r="A101" t="s">
        <v>251</v>
      </c>
    </row>
    <row r="102" spans="1:1" x14ac:dyDescent="0.2">
      <c r="A102" t="s">
        <v>252</v>
      </c>
    </row>
    <row r="103" spans="1:1" x14ac:dyDescent="0.2">
      <c r="A103" t="s">
        <v>253</v>
      </c>
    </row>
    <row r="104" spans="1:1" x14ac:dyDescent="0.2">
      <c r="A104" t="s">
        <v>254</v>
      </c>
    </row>
    <row r="105" spans="1:1" x14ac:dyDescent="0.2">
      <c r="A105" t="s">
        <v>255</v>
      </c>
    </row>
    <row r="106" spans="1:1" x14ac:dyDescent="0.2">
      <c r="A106" t="s">
        <v>256</v>
      </c>
    </row>
    <row r="107" spans="1:1" x14ac:dyDescent="0.2">
      <c r="A107" t="s">
        <v>257</v>
      </c>
    </row>
    <row r="108" spans="1:1" x14ac:dyDescent="0.2">
      <c r="A108" t="s">
        <v>258</v>
      </c>
    </row>
    <row r="109" spans="1:1" x14ac:dyDescent="0.2">
      <c r="A109" t="s">
        <v>259</v>
      </c>
    </row>
    <row r="110" spans="1:1" x14ac:dyDescent="0.2">
      <c r="A110" t="s">
        <v>260</v>
      </c>
    </row>
    <row r="111" spans="1:1" x14ac:dyDescent="0.2">
      <c r="A111" t="s">
        <v>261</v>
      </c>
    </row>
    <row r="112" spans="1:1" x14ac:dyDescent="0.2">
      <c r="A112" t="s">
        <v>262</v>
      </c>
    </row>
    <row r="113" spans="1:1" x14ac:dyDescent="0.2">
      <c r="A113" t="s">
        <v>263</v>
      </c>
    </row>
    <row r="114" spans="1:1" x14ac:dyDescent="0.2">
      <c r="A114" t="s">
        <v>264</v>
      </c>
    </row>
    <row r="115" spans="1:1" x14ac:dyDescent="0.2">
      <c r="A115" t="s">
        <v>265</v>
      </c>
    </row>
    <row r="116" spans="1:1" x14ac:dyDescent="0.2">
      <c r="A116" t="s">
        <v>266</v>
      </c>
    </row>
    <row r="117" spans="1:1" x14ac:dyDescent="0.2">
      <c r="A117" t="s">
        <v>267</v>
      </c>
    </row>
    <row r="118" spans="1:1" x14ac:dyDescent="0.2">
      <c r="A118" t="s">
        <v>268</v>
      </c>
    </row>
    <row r="119" spans="1:1" x14ac:dyDescent="0.2">
      <c r="A119" t="s">
        <v>269</v>
      </c>
    </row>
    <row r="120" spans="1:1" x14ac:dyDescent="0.2">
      <c r="A120" t="s">
        <v>270</v>
      </c>
    </row>
    <row r="121" spans="1:1" x14ac:dyDescent="0.2">
      <c r="A121" t="s">
        <v>271</v>
      </c>
    </row>
    <row r="122" spans="1:1" x14ac:dyDescent="0.2">
      <c r="A122" t="s">
        <v>272</v>
      </c>
    </row>
    <row r="123" spans="1:1" x14ac:dyDescent="0.2">
      <c r="A123" t="s">
        <v>273</v>
      </c>
    </row>
    <row r="124" spans="1:1" x14ac:dyDescent="0.2">
      <c r="A124" t="s">
        <v>274</v>
      </c>
    </row>
    <row r="125" spans="1:1" x14ac:dyDescent="0.2">
      <c r="A125" t="s">
        <v>275</v>
      </c>
    </row>
    <row r="126" spans="1:1" x14ac:dyDescent="0.2">
      <c r="A126" t="s">
        <v>276</v>
      </c>
    </row>
    <row r="127" spans="1:1" x14ac:dyDescent="0.2">
      <c r="A127" t="s">
        <v>277</v>
      </c>
    </row>
    <row r="128" spans="1:1" x14ac:dyDescent="0.2">
      <c r="A128" t="s">
        <v>277</v>
      </c>
    </row>
    <row r="129" spans="1:1" x14ac:dyDescent="0.2">
      <c r="A129" t="s">
        <v>277</v>
      </c>
    </row>
    <row r="130" spans="1:1" x14ac:dyDescent="0.2">
      <c r="A130" t="s">
        <v>277</v>
      </c>
    </row>
    <row r="131" spans="1:1" x14ac:dyDescent="0.2">
      <c r="A131" t="s">
        <v>278</v>
      </c>
    </row>
    <row r="132" spans="1:1" x14ac:dyDescent="0.2">
      <c r="A132" t="s">
        <v>279</v>
      </c>
    </row>
    <row r="133" spans="1:1" x14ac:dyDescent="0.2">
      <c r="A133" t="s">
        <v>280</v>
      </c>
    </row>
    <row r="134" spans="1:1" x14ac:dyDescent="0.2">
      <c r="A134" t="s">
        <v>281</v>
      </c>
    </row>
    <row r="135" spans="1:1" x14ac:dyDescent="0.2">
      <c r="A135" t="s">
        <v>282</v>
      </c>
    </row>
    <row r="136" spans="1:1" x14ac:dyDescent="0.2">
      <c r="A136" t="s">
        <v>283</v>
      </c>
    </row>
    <row r="137" spans="1:1" x14ac:dyDescent="0.2">
      <c r="A137" t="s">
        <v>284</v>
      </c>
    </row>
    <row r="138" spans="1:1" x14ac:dyDescent="0.2">
      <c r="A138" t="s">
        <v>285</v>
      </c>
    </row>
    <row r="139" spans="1:1" x14ac:dyDescent="0.2">
      <c r="A139" t="s">
        <v>286</v>
      </c>
    </row>
    <row r="140" spans="1:1" x14ac:dyDescent="0.2">
      <c r="A140" t="s">
        <v>287</v>
      </c>
    </row>
    <row r="141" spans="1:1" x14ac:dyDescent="0.2">
      <c r="A141" t="s">
        <v>288</v>
      </c>
    </row>
    <row r="142" spans="1:1" x14ac:dyDescent="0.2">
      <c r="A142" t="s">
        <v>289</v>
      </c>
    </row>
    <row r="143" spans="1:1" x14ac:dyDescent="0.2">
      <c r="A143" t="s">
        <v>290</v>
      </c>
    </row>
    <row r="144" spans="1:1" x14ac:dyDescent="0.2">
      <c r="A144" t="s">
        <v>291</v>
      </c>
    </row>
    <row r="145" spans="1:1" x14ac:dyDescent="0.2">
      <c r="A145" t="s">
        <v>292</v>
      </c>
    </row>
    <row r="146" spans="1:1" x14ac:dyDescent="0.2">
      <c r="A146" t="s">
        <v>293</v>
      </c>
    </row>
    <row r="147" spans="1:1" x14ac:dyDescent="0.2">
      <c r="A147" t="s">
        <v>294</v>
      </c>
    </row>
    <row r="148" spans="1:1" x14ac:dyDescent="0.2">
      <c r="A148" t="s">
        <v>295</v>
      </c>
    </row>
    <row r="149" spans="1:1" x14ac:dyDescent="0.2">
      <c r="A149" t="s">
        <v>296</v>
      </c>
    </row>
    <row r="150" spans="1:1" x14ac:dyDescent="0.2">
      <c r="A150" t="s">
        <v>297</v>
      </c>
    </row>
    <row r="151" spans="1:1" x14ac:dyDescent="0.2">
      <c r="A151" t="s">
        <v>298</v>
      </c>
    </row>
    <row r="152" spans="1:1" x14ac:dyDescent="0.2">
      <c r="A152" t="s">
        <v>299</v>
      </c>
    </row>
    <row r="153" spans="1:1" x14ac:dyDescent="0.2">
      <c r="A153" t="s">
        <v>300</v>
      </c>
    </row>
    <row r="154" spans="1:1" x14ac:dyDescent="0.2">
      <c r="A154" t="s">
        <v>301</v>
      </c>
    </row>
    <row r="155" spans="1:1" x14ac:dyDescent="0.2">
      <c r="A155" t="s">
        <v>302</v>
      </c>
    </row>
    <row r="156" spans="1:1" x14ac:dyDescent="0.2">
      <c r="A156" t="s">
        <v>303</v>
      </c>
    </row>
    <row r="157" spans="1:1" x14ac:dyDescent="0.2">
      <c r="A157" t="s">
        <v>304</v>
      </c>
    </row>
    <row r="158" spans="1:1" x14ac:dyDescent="0.2">
      <c r="A158" t="s">
        <v>305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680A-61C3-4F25-9B41-1E6E74AE0BC5}">
  <dimension ref="A1:J38"/>
  <sheetViews>
    <sheetView zoomScale="145" zoomScaleNormal="145" workbookViewId="0">
      <selection activeCell="B19" sqref="B19"/>
    </sheetView>
  </sheetViews>
  <sheetFormatPr defaultRowHeight="14.25" x14ac:dyDescent="0.2"/>
  <cols>
    <col min="1" max="1" width="14.75" customWidth="1"/>
    <col min="2" max="2" width="20.125" bestFit="1" customWidth="1"/>
    <col min="3" max="4" width="21.5" customWidth="1"/>
    <col min="5" max="5" width="20.75" bestFit="1" customWidth="1"/>
    <col min="6" max="6" width="21.625" bestFit="1" customWidth="1"/>
    <col min="7" max="7" width="15.375" bestFit="1" customWidth="1"/>
    <col min="8" max="8" width="25.75" bestFit="1" customWidth="1"/>
    <col min="9" max="9" width="19.625" bestFit="1" customWidth="1"/>
    <col min="10" max="10" width="17.125" bestFit="1" customWidth="1"/>
  </cols>
  <sheetData>
    <row r="1" spans="1:10" ht="15" x14ac:dyDescent="0.25">
      <c r="A1" s="1" t="s">
        <v>141</v>
      </c>
    </row>
    <row r="2" spans="1:10" ht="15" thickBot="1" x14ac:dyDescent="0.25"/>
    <row r="3" spans="1:10" ht="15.75" thickBot="1" x14ac:dyDescent="0.25">
      <c r="A3" s="14" t="s">
        <v>58</v>
      </c>
      <c r="B3" s="15" t="s">
        <v>306</v>
      </c>
      <c r="C3" s="15" t="s">
        <v>337</v>
      </c>
      <c r="D3" s="15" t="s">
        <v>352</v>
      </c>
      <c r="E3" s="15" t="s">
        <v>307</v>
      </c>
      <c r="F3" s="15" t="s">
        <v>308</v>
      </c>
      <c r="G3" s="15" t="s">
        <v>128</v>
      </c>
      <c r="H3" s="15" t="s">
        <v>309</v>
      </c>
      <c r="I3" s="15" t="s">
        <v>310</v>
      </c>
      <c r="J3" s="15" t="s">
        <v>145</v>
      </c>
    </row>
    <row r="4" spans="1:10" x14ac:dyDescent="0.2">
      <c r="A4" t="s">
        <v>154</v>
      </c>
      <c r="B4" t="s">
        <v>323</v>
      </c>
      <c r="C4" t="s">
        <v>339</v>
      </c>
      <c r="D4" t="s">
        <v>353</v>
      </c>
      <c r="E4">
        <v>9</v>
      </c>
      <c r="F4" t="s">
        <v>311</v>
      </c>
      <c r="G4">
        <v>105672</v>
      </c>
      <c r="H4">
        <v>28.74</v>
      </c>
      <c r="I4">
        <v>68.94</v>
      </c>
      <c r="J4">
        <v>31.5</v>
      </c>
    </row>
    <row r="5" spans="1:10" x14ac:dyDescent="0.2">
      <c r="A5" t="s">
        <v>154</v>
      </c>
      <c r="B5" t="s">
        <v>324</v>
      </c>
      <c r="C5" t="s">
        <v>343</v>
      </c>
      <c r="D5" t="s">
        <v>356</v>
      </c>
      <c r="E5">
        <v>53</v>
      </c>
      <c r="F5" t="s">
        <v>312</v>
      </c>
      <c r="G5">
        <v>94013</v>
      </c>
      <c r="H5">
        <v>12.34</v>
      </c>
      <c r="I5">
        <v>89.47</v>
      </c>
      <c r="J5">
        <v>77.11</v>
      </c>
    </row>
    <row r="6" spans="1:10" x14ac:dyDescent="0.2">
      <c r="A6" t="s">
        <v>148</v>
      </c>
      <c r="B6" t="s">
        <v>325</v>
      </c>
      <c r="C6" t="s">
        <v>346</v>
      </c>
      <c r="D6" t="s">
        <v>358</v>
      </c>
      <c r="E6">
        <v>69</v>
      </c>
      <c r="F6" t="s">
        <v>311</v>
      </c>
      <c r="G6">
        <v>42580</v>
      </c>
      <c r="H6">
        <v>23.71</v>
      </c>
      <c r="I6">
        <v>72.819999999999993</v>
      </c>
      <c r="J6">
        <v>57.84</v>
      </c>
    </row>
    <row r="7" spans="1:10" x14ac:dyDescent="0.2">
      <c r="A7" t="s">
        <v>148</v>
      </c>
      <c r="B7" t="s">
        <v>326</v>
      </c>
      <c r="C7" t="s">
        <v>347</v>
      </c>
      <c r="D7" t="s">
        <v>359</v>
      </c>
      <c r="E7">
        <v>453</v>
      </c>
      <c r="F7" t="s">
        <v>312</v>
      </c>
      <c r="G7">
        <v>48099</v>
      </c>
      <c r="H7">
        <v>25.92</v>
      </c>
      <c r="I7">
        <v>81.92</v>
      </c>
      <c r="J7">
        <v>64.56</v>
      </c>
    </row>
    <row r="8" spans="1:10" x14ac:dyDescent="0.2">
      <c r="A8" t="s">
        <v>313</v>
      </c>
      <c r="B8" t="s">
        <v>327</v>
      </c>
      <c r="C8" t="s">
        <v>342</v>
      </c>
      <c r="D8" t="s">
        <v>355</v>
      </c>
      <c r="E8">
        <v>56</v>
      </c>
      <c r="F8" t="s">
        <v>311</v>
      </c>
      <c r="G8">
        <v>61158</v>
      </c>
      <c r="H8">
        <v>52.93</v>
      </c>
      <c r="I8">
        <v>45.7</v>
      </c>
      <c r="J8">
        <v>28.12</v>
      </c>
    </row>
    <row r="9" spans="1:10" x14ac:dyDescent="0.2">
      <c r="A9" t="s">
        <v>314</v>
      </c>
      <c r="B9" t="s">
        <v>369</v>
      </c>
      <c r="C9" t="s">
        <v>368</v>
      </c>
      <c r="D9" t="s">
        <v>364</v>
      </c>
      <c r="E9">
        <v>12</v>
      </c>
      <c r="F9" t="s">
        <v>311</v>
      </c>
      <c r="G9">
        <v>26822</v>
      </c>
      <c r="H9">
        <v>14.66</v>
      </c>
      <c r="I9">
        <v>85.34</v>
      </c>
      <c r="J9">
        <v>69.430000000000007</v>
      </c>
    </row>
    <row r="10" spans="1:10" x14ac:dyDescent="0.2">
      <c r="A10" t="s">
        <v>315</v>
      </c>
      <c r="B10" t="s">
        <v>328</v>
      </c>
      <c r="C10" t="s">
        <v>344</v>
      </c>
      <c r="D10" t="s">
        <v>367</v>
      </c>
      <c r="E10">
        <v>16</v>
      </c>
      <c r="F10" t="s">
        <v>311</v>
      </c>
      <c r="G10">
        <v>129650</v>
      </c>
      <c r="H10">
        <v>48.24</v>
      </c>
      <c r="I10">
        <v>88.08</v>
      </c>
      <c r="J10">
        <v>67.17</v>
      </c>
    </row>
    <row r="11" spans="1:10" x14ac:dyDescent="0.2">
      <c r="A11" t="s">
        <v>316</v>
      </c>
      <c r="B11" t="s">
        <v>329</v>
      </c>
      <c r="C11" t="s">
        <v>351</v>
      </c>
      <c r="D11" t="s">
        <v>363</v>
      </c>
      <c r="E11">
        <v>26</v>
      </c>
      <c r="F11" t="s">
        <v>311</v>
      </c>
      <c r="G11">
        <v>103032</v>
      </c>
      <c r="H11">
        <v>53.65</v>
      </c>
      <c r="I11">
        <v>48.44</v>
      </c>
      <c r="J11">
        <v>29.9</v>
      </c>
    </row>
    <row r="12" spans="1:10" x14ac:dyDescent="0.2">
      <c r="A12" t="s">
        <v>317</v>
      </c>
      <c r="B12" t="s">
        <v>330</v>
      </c>
      <c r="C12" t="s">
        <v>350</v>
      </c>
      <c r="D12" t="s">
        <v>362</v>
      </c>
      <c r="E12">
        <v>83</v>
      </c>
      <c r="F12" t="s">
        <v>312</v>
      </c>
      <c r="G12">
        <v>69411</v>
      </c>
      <c r="H12">
        <v>10.49</v>
      </c>
      <c r="I12">
        <v>89.77</v>
      </c>
      <c r="J12">
        <v>78.959999999999994</v>
      </c>
    </row>
    <row r="13" spans="1:10" x14ac:dyDescent="0.2">
      <c r="A13" t="s">
        <v>318</v>
      </c>
      <c r="B13" t="s">
        <v>331</v>
      </c>
      <c r="C13" t="s">
        <v>345</v>
      </c>
      <c r="D13" t="s">
        <v>357</v>
      </c>
      <c r="E13">
        <v>10</v>
      </c>
      <c r="F13" t="s">
        <v>312</v>
      </c>
      <c r="G13">
        <v>61379</v>
      </c>
      <c r="H13">
        <v>11.08</v>
      </c>
      <c r="I13">
        <v>91.66</v>
      </c>
      <c r="J13">
        <v>81.290000000000006</v>
      </c>
    </row>
    <row r="14" spans="1:10" x14ac:dyDescent="0.2">
      <c r="A14" t="s">
        <v>319</v>
      </c>
      <c r="B14" t="s">
        <v>332</v>
      </c>
      <c r="C14" t="s">
        <v>349</v>
      </c>
      <c r="D14" t="s">
        <v>361</v>
      </c>
      <c r="E14">
        <v>26</v>
      </c>
      <c r="F14" t="s">
        <v>312</v>
      </c>
      <c r="G14">
        <v>35148</v>
      </c>
      <c r="H14">
        <v>2.3199999999999998</v>
      </c>
      <c r="I14">
        <v>94.47</v>
      </c>
      <c r="J14">
        <v>92.03</v>
      </c>
    </row>
    <row r="15" spans="1:10" x14ac:dyDescent="0.2">
      <c r="A15" t="s">
        <v>320</v>
      </c>
      <c r="B15" t="s">
        <v>333</v>
      </c>
      <c r="C15" t="s">
        <v>348</v>
      </c>
      <c r="D15" t="s">
        <v>360</v>
      </c>
      <c r="E15">
        <v>89</v>
      </c>
      <c r="F15" t="s">
        <v>312</v>
      </c>
      <c r="G15">
        <v>55512</v>
      </c>
      <c r="H15">
        <v>3.42</v>
      </c>
      <c r="I15">
        <v>76.39</v>
      </c>
      <c r="J15">
        <v>55.38</v>
      </c>
    </row>
    <row r="16" spans="1:10" x14ac:dyDescent="0.2">
      <c r="A16" t="s">
        <v>23</v>
      </c>
      <c r="B16" t="s">
        <v>334</v>
      </c>
      <c r="C16" t="s">
        <v>338</v>
      </c>
      <c r="D16" t="s">
        <v>365</v>
      </c>
      <c r="E16">
        <v>205</v>
      </c>
      <c r="F16" t="s">
        <v>312</v>
      </c>
      <c r="G16">
        <v>54533</v>
      </c>
      <c r="H16">
        <v>3.04</v>
      </c>
      <c r="I16">
        <v>97.23</v>
      </c>
      <c r="J16">
        <v>93.22</v>
      </c>
    </row>
    <row r="17" spans="1:10" x14ac:dyDescent="0.2">
      <c r="A17" t="s">
        <v>321</v>
      </c>
      <c r="B17" t="s">
        <v>335</v>
      </c>
      <c r="C17" t="s">
        <v>341</v>
      </c>
      <c r="D17" t="s">
        <v>354</v>
      </c>
      <c r="E17">
        <v>290</v>
      </c>
      <c r="F17" t="s">
        <v>312</v>
      </c>
      <c r="G17">
        <v>45302</v>
      </c>
      <c r="H17">
        <v>37.659999999999997</v>
      </c>
      <c r="I17">
        <v>83.06</v>
      </c>
      <c r="J17">
        <v>73.02</v>
      </c>
    </row>
    <row r="18" spans="1:10" x14ac:dyDescent="0.2">
      <c r="A18" t="s">
        <v>322</v>
      </c>
      <c r="B18" t="s">
        <v>336</v>
      </c>
      <c r="C18" t="s">
        <v>340</v>
      </c>
      <c r="D18" t="s">
        <v>366</v>
      </c>
      <c r="E18">
        <v>586</v>
      </c>
      <c r="F18" t="s">
        <v>312</v>
      </c>
      <c r="G18">
        <v>40369</v>
      </c>
      <c r="H18">
        <v>25.84</v>
      </c>
      <c r="I18">
        <v>88.95</v>
      </c>
      <c r="J18">
        <v>86.33</v>
      </c>
    </row>
    <row r="20" spans="1:10" x14ac:dyDescent="0.2">
      <c r="B20" s="16"/>
    </row>
    <row r="21" spans="1:10" x14ac:dyDescent="0.2">
      <c r="B21" s="16"/>
    </row>
    <row r="22" spans="1:10" x14ac:dyDescent="0.2">
      <c r="B22" s="16"/>
      <c r="C22" s="18"/>
    </row>
    <row r="23" spans="1:10" x14ac:dyDescent="0.2">
      <c r="B23" s="16"/>
    </row>
    <row r="24" spans="1:10" x14ac:dyDescent="0.2">
      <c r="B24" s="16"/>
    </row>
    <row r="25" spans="1:10" x14ac:dyDescent="0.2">
      <c r="B25" s="16"/>
      <c r="C25" s="16"/>
    </row>
    <row r="26" spans="1:10" x14ac:dyDescent="0.2">
      <c r="B26" s="16"/>
    </row>
    <row r="27" spans="1:10" x14ac:dyDescent="0.2">
      <c r="B27" s="16"/>
      <c r="C27" s="16"/>
    </row>
    <row r="28" spans="1:10" x14ac:dyDescent="0.2">
      <c r="B28" s="16"/>
      <c r="C28" s="16"/>
    </row>
    <row r="29" spans="1:10" x14ac:dyDescent="0.2">
      <c r="B29" s="16"/>
    </row>
    <row r="30" spans="1:10" x14ac:dyDescent="0.2">
      <c r="B30" s="16"/>
      <c r="C30" s="16"/>
    </row>
    <row r="31" spans="1:10" x14ac:dyDescent="0.2">
      <c r="B31" s="16"/>
      <c r="C31" s="16"/>
    </row>
    <row r="32" spans="1:10" x14ac:dyDescent="0.2">
      <c r="B32" s="16"/>
      <c r="C32" s="16"/>
    </row>
    <row r="33" spans="2:3" x14ac:dyDescent="0.2">
      <c r="B33" s="16"/>
    </row>
    <row r="34" spans="2:3" x14ac:dyDescent="0.2">
      <c r="B34" s="16"/>
    </row>
    <row r="35" spans="2:3" x14ac:dyDescent="0.2">
      <c r="B35" s="16"/>
    </row>
    <row r="36" spans="2:3" x14ac:dyDescent="0.2">
      <c r="B36" s="16"/>
    </row>
    <row r="37" spans="2:3" x14ac:dyDescent="0.2">
      <c r="B37" s="16"/>
    </row>
    <row r="38" spans="2:3" x14ac:dyDescent="0.2">
      <c r="B38" s="17"/>
      <c r="C38" s="16"/>
    </row>
  </sheetData>
  <hyperlinks>
    <hyperlink ref="C16" r:id="rId1" xr:uid="{EA393E2E-D4A8-45CA-B989-D7D9CA12C35A}"/>
    <hyperlink ref="C4" r:id="rId2" xr:uid="{737B9B11-0B75-4535-8436-00BD0E3CC88F}"/>
    <hyperlink ref="C18" r:id="rId3" xr:uid="{7DEC3869-340B-4184-930A-B02C0F32400A}"/>
    <hyperlink ref="C17" r:id="rId4" xr:uid="{2E70230F-DAC0-4DC4-9589-B4F355C614C0}"/>
    <hyperlink ref="C8" r:id="rId5" xr:uid="{B1AC1771-A54C-4E4B-8BC6-957360B7BFED}"/>
    <hyperlink ref="C5" r:id="rId6" xr:uid="{2966B3BD-8334-48EA-AC8D-389B0349AA7E}"/>
    <hyperlink ref="C10" r:id="rId7" xr:uid="{455E38ED-22E5-41A2-864C-6ECFD96CBCAA}"/>
    <hyperlink ref="C13" r:id="rId8" xr:uid="{FC67AF22-C7DD-4F9F-80D3-A05B93030404}"/>
    <hyperlink ref="C6" r:id="rId9" xr:uid="{EB0D9C65-E0D4-4DE7-A151-DBE94D949EDC}"/>
    <hyperlink ref="C7" r:id="rId10" xr:uid="{5E45908B-433B-42B1-970A-A96F90548224}"/>
    <hyperlink ref="C15" r:id="rId11" xr:uid="{4F7DF9DE-9C6D-43D6-B1C9-505712C7E3FF}"/>
    <hyperlink ref="C14" r:id="rId12" xr:uid="{D5621B74-DAE1-4BA9-9DC2-08655FA05E84}"/>
    <hyperlink ref="C12" r:id="rId13" xr:uid="{9688BC9B-8710-4B4F-9A64-6B86B1E8C879}"/>
    <hyperlink ref="C11" r:id="rId14" xr:uid="{2EC62C87-FB80-47BD-B846-AE3C96CB9311}"/>
    <hyperlink ref="D4" r:id="rId15" xr:uid="{A9427061-6B12-47CC-9C83-E05CB4D0D63C}"/>
    <hyperlink ref="D17" r:id="rId16" xr:uid="{6CB48D42-0761-4E64-A3FE-D2356EA2024E}"/>
    <hyperlink ref="D8" r:id="rId17" xr:uid="{05F3E8C0-59B2-4415-A538-2AB7ACB691D1}"/>
    <hyperlink ref="D5" r:id="rId18" xr:uid="{81142F34-1EDC-458E-BA4A-B076431EE94C}"/>
    <hyperlink ref="D13" r:id="rId19" xr:uid="{87668779-8CCD-4026-A9C2-64BD7272A254}"/>
    <hyperlink ref="D10" r:id="rId20" xr:uid="{BB68ED5C-1DF7-4116-99EE-F34052F46D0B}"/>
    <hyperlink ref="D6" r:id="rId21" xr:uid="{794320F9-E3D2-444F-B0FB-5CD593C33918}"/>
    <hyperlink ref="D7" r:id="rId22" xr:uid="{3A6AF6B9-4BB8-4103-B78A-5F72DDA7BB2F}"/>
    <hyperlink ref="D11" r:id="rId23" xr:uid="{342099A6-8561-4779-9322-954DFF7183F9}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zoomScaleNormal="100" workbookViewId="0">
      <selection activeCell="H18" sqref="H18"/>
    </sheetView>
  </sheetViews>
  <sheetFormatPr defaultRowHeight="14.25" x14ac:dyDescent="0.2"/>
  <cols>
    <col min="1" max="1" width="12.75" customWidth="1"/>
  </cols>
  <sheetData>
    <row r="1" spans="1:17" ht="15" x14ac:dyDescent="0.25">
      <c r="A1" s="1" t="s">
        <v>50</v>
      </c>
    </row>
    <row r="3" spans="1:17" ht="15" x14ac:dyDescent="0.25">
      <c r="A3" s="1"/>
      <c r="B3" s="22" t="s">
        <v>16</v>
      </c>
      <c r="C3" s="22"/>
      <c r="D3" s="22" t="s">
        <v>14</v>
      </c>
      <c r="E3" s="22"/>
      <c r="F3" s="22" t="s">
        <v>8</v>
      </c>
      <c r="G3" s="22"/>
      <c r="H3" s="22" t="s">
        <v>4</v>
      </c>
      <c r="I3" s="22"/>
      <c r="J3" s="22" t="s">
        <v>6</v>
      </c>
      <c r="K3" s="22"/>
      <c r="L3" s="22" t="s">
        <v>10</v>
      </c>
      <c r="M3" s="22"/>
      <c r="N3" s="22" t="s">
        <v>12</v>
      </c>
      <c r="O3" s="22"/>
      <c r="P3" s="22" t="s">
        <v>49</v>
      </c>
      <c r="Q3" s="22"/>
    </row>
    <row r="4" spans="1:17" ht="15" x14ac:dyDescent="0.25">
      <c r="A4" s="1"/>
      <c r="B4" s="1" t="s">
        <v>51</v>
      </c>
      <c r="C4" s="1" t="s">
        <v>48</v>
      </c>
      <c r="D4" s="1" t="s">
        <v>51</v>
      </c>
      <c r="E4" s="1" t="s">
        <v>48</v>
      </c>
      <c r="F4" s="1" t="s">
        <v>51</v>
      </c>
      <c r="G4" s="1" t="s">
        <v>48</v>
      </c>
      <c r="H4" s="1" t="s">
        <v>51</v>
      </c>
      <c r="I4" s="1" t="s">
        <v>48</v>
      </c>
      <c r="J4" s="1" t="s">
        <v>51</v>
      </c>
      <c r="K4" s="1" t="s">
        <v>48</v>
      </c>
      <c r="L4" s="1" t="s">
        <v>51</v>
      </c>
      <c r="M4" s="1" t="s">
        <v>48</v>
      </c>
      <c r="N4" s="1" t="s">
        <v>51</v>
      </c>
      <c r="O4" s="1" t="s">
        <v>48</v>
      </c>
      <c r="P4" s="1" t="s">
        <v>51</v>
      </c>
      <c r="Q4" s="1" t="s">
        <v>48</v>
      </c>
    </row>
    <row r="5" spans="1:17" ht="15" x14ac:dyDescent="0.25">
      <c r="A5" s="1" t="s">
        <v>52</v>
      </c>
      <c r="B5">
        <v>25484</v>
      </c>
      <c r="C5">
        <v>26704</v>
      </c>
      <c r="D5">
        <v>25399</v>
      </c>
      <c r="E5">
        <v>26661</v>
      </c>
      <c r="F5">
        <v>25263</v>
      </c>
      <c r="G5">
        <v>26538</v>
      </c>
      <c r="H5">
        <v>25418</v>
      </c>
      <c r="I5">
        <v>26701</v>
      </c>
      <c r="J5">
        <v>25444</v>
      </c>
      <c r="K5">
        <v>26723</v>
      </c>
      <c r="L5">
        <v>25441</v>
      </c>
      <c r="M5">
        <v>26713</v>
      </c>
      <c r="N5">
        <v>25425</v>
      </c>
      <c r="O5">
        <v>26591</v>
      </c>
      <c r="P5">
        <v>27295</v>
      </c>
      <c r="Q5">
        <v>27295</v>
      </c>
    </row>
    <row r="6" spans="1:17" ht="15" x14ac:dyDescent="0.25">
      <c r="A6" s="1" t="s">
        <v>53</v>
      </c>
      <c r="B6">
        <v>2271</v>
      </c>
      <c r="C6">
        <v>250</v>
      </c>
      <c r="D6">
        <v>2234</v>
      </c>
      <c r="E6">
        <v>308</v>
      </c>
      <c r="F6">
        <v>2096</v>
      </c>
      <c r="G6">
        <v>306</v>
      </c>
      <c r="H6">
        <v>2162</v>
      </c>
      <c r="I6">
        <v>255</v>
      </c>
      <c r="J6">
        <v>2032</v>
      </c>
      <c r="K6">
        <v>274</v>
      </c>
      <c r="L6">
        <v>2080</v>
      </c>
      <c r="M6">
        <v>285</v>
      </c>
      <c r="N6">
        <v>2101</v>
      </c>
      <c r="O6">
        <v>300</v>
      </c>
      <c r="P6">
        <v>0</v>
      </c>
      <c r="Q6">
        <v>0</v>
      </c>
    </row>
    <row r="8" spans="1:17" ht="15" x14ac:dyDescent="0.25">
      <c r="A8" s="1" t="s">
        <v>54</v>
      </c>
      <c r="B8">
        <v>23426</v>
      </c>
      <c r="C8">
        <v>25657</v>
      </c>
      <c r="D8">
        <v>23426</v>
      </c>
      <c r="E8">
        <v>25657</v>
      </c>
      <c r="F8">
        <v>23426</v>
      </c>
      <c r="G8">
        <v>25657</v>
      </c>
      <c r="H8">
        <v>23426</v>
      </c>
      <c r="I8">
        <v>25657</v>
      </c>
      <c r="J8">
        <v>23426</v>
      </c>
      <c r="K8">
        <v>25657</v>
      </c>
      <c r="L8">
        <v>23426</v>
      </c>
      <c r="M8">
        <v>25657</v>
      </c>
      <c r="N8">
        <v>23426</v>
      </c>
      <c r="O8">
        <v>25657</v>
      </c>
      <c r="P8">
        <v>23426</v>
      </c>
      <c r="Q8">
        <v>25657</v>
      </c>
    </row>
    <row r="9" spans="1:17" ht="15" x14ac:dyDescent="0.25">
      <c r="A9" s="1" t="s">
        <v>55</v>
      </c>
      <c r="B9">
        <v>4167</v>
      </c>
      <c r="C9">
        <v>1267</v>
      </c>
      <c r="D9">
        <v>4041</v>
      </c>
      <c r="E9">
        <v>1287</v>
      </c>
      <c r="F9">
        <v>3696</v>
      </c>
      <c r="G9">
        <v>1124</v>
      </c>
      <c r="H9">
        <v>3986</v>
      </c>
      <c r="I9">
        <v>1291</v>
      </c>
      <c r="J9">
        <v>3884</v>
      </c>
      <c r="K9">
        <v>1316</v>
      </c>
      <c r="L9">
        <v>3965</v>
      </c>
      <c r="M9">
        <v>1323</v>
      </c>
      <c r="N9">
        <v>3943</v>
      </c>
      <c r="O9">
        <v>1205</v>
      </c>
      <c r="P9">
        <v>3272</v>
      </c>
      <c r="Q9">
        <v>1575</v>
      </c>
    </row>
    <row r="10" spans="1:17" ht="15" x14ac:dyDescent="0.25">
      <c r="A10" s="1" t="s">
        <v>56</v>
      </c>
      <c r="B10">
        <v>162</v>
      </c>
      <c r="C10">
        <v>30</v>
      </c>
      <c r="D10">
        <v>166</v>
      </c>
      <c r="E10">
        <v>25</v>
      </c>
      <c r="F10">
        <v>237</v>
      </c>
      <c r="G10">
        <v>63</v>
      </c>
      <c r="H10">
        <v>168</v>
      </c>
      <c r="I10">
        <v>8</v>
      </c>
      <c r="J10">
        <v>166</v>
      </c>
      <c r="K10">
        <v>24</v>
      </c>
      <c r="L10">
        <v>130</v>
      </c>
      <c r="M10">
        <v>18</v>
      </c>
      <c r="N10">
        <v>157</v>
      </c>
      <c r="O10">
        <v>29</v>
      </c>
      <c r="P10">
        <v>597</v>
      </c>
      <c r="Q10">
        <v>63</v>
      </c>
    </row>
    <row r="15" spans="1:17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7" ht="15" x14ac:dyDescent="0.25">
      <c r="A16" s="1"/>
    </row>
    <row r="17" spans="1:1" ht="15" x14ac:dyDescent="0.25">
      <c r="A17" s="1"/>
    </row>
  </sheetData>
  <mergeCells count="8">
    <mergeCell ref="J3:K3"/>
    <mergeCell ref="L3:M3"/>
    <mergeCell ref="N3:O3"/>
    <mergeCell ref="P3:Q3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workbookViewId="0">
      <selection activeCell="G15" sqref="G15"/>
    </sheetView>
  </sheetViews>
  <sheetFormatPr defaultRowHeight="14.25" x14ac:dyDescent="0.2"/>
  <cols>
    <col min="1" max="1" width="19.25" customWidth="1"/>
    <col min="2" max="2" width="9.375" bestFit="1" customWidth="1"/>
    <col min="3" max="3" width="21.5" bestFit="1" customWidth="1"/>
    <col min="5" max="5" width="27.125" bestFit="1" customWidth="1"/>
    <col min="6" max="6" width="22.75" bestFit="1" customWidth="1"/>
  </cols>
  <sheetData>
    <row r="1" spans="1:6" ht="15" x14ac:dyDescent="0.25">
      <c r="A1" s="1" t="s">
        <v>370</v>
      </c>
      <c r="B1" s="1"/>
    </row>
    <row r="3" spans="1:6" ht="15" x14ac:dyDescent="0.25">
      <c r="A3" s="1" t="s">
        <v>57</v>
      </c>
      <c r="B3" s="1" t="s">
        <v>58</v>
      </c>
      <c r="C3" s="1" t="s">
        <v>68</v>
      </c>
      <c r="D3" s="1" t="s">
        <v>69</v>
      </c>
      <c r="E3" s="1" t="s">
        <v>59</v>
      </c>
      <c r="F3" s="1" t="s">
        <v>60</v>
      </c>
    </row>
    <row r="4" spans="1:6" x14ac:dyDescent="0.2">
      <c r="A4" t="s">
        <v>71</v>
      </c>
      <c r="B4" s="7" t="s">
        <v>70</v>
      </c>
      <c r="C4" t="s">
        <v>61</v>
      </c>
      <c r="D4">
        <v>10</v>
      </c>
      <c r="E4" t="s">
        <v>62</v>
      </c>
      <c r="F4" t="s">
        <v>63</v>
      </c>
    </row>
    <row r="5" spans="1:6" x14ac:dyDescent="0.2">
      <c r="A5" t="s">
        <v>72</v>
      </c>
      <c r="B5" s="7" t="s">
        <v>70</v>
      </c>
      <c r="C5" t="s">
        <v>61</v>
      </c>
      <c r="D5">
        <v>20</v>
      </c>
      <c r="E5" t="s">
        <v>62</v>
      </c>
      <c r="F5" t="s">
        <v>63</v>
      </c>
    </row>
    <row r="6" spans="1:6" x14ac:dyDescent="0.2">
      <c r="A6" t="s">
        <v>73</v>
      </c>
      <c r="B6" s="7" t="s">
        <v>70</v>
      </c>
      <c r="C6" t="s">
        <v>61</v>
      </c>
      <c r="D6">
        <v>30</v>
      </c>
      <c r="E6" t="s">
        <v>62</v>
      </c>
      <c r="F6" t="s">
        <v>63</v>
      </c>
    </row>
    <row r="7" spans="1:6" x14ac:dyDescent="0.2">
      <c r="A7" t="s">
        <v>74</v>
      </c>
      <c r="B7" s="7" t="s">
        <v>70</v>
      </c>
      <c r="C7" t="s">
        <v>61</v>
      </c>
      <c r="D7">
        <v>50</v>
      </c>
      <c r="E7" t="s">
        <v>62</v>
      </c>
      <c r="F7" t="s">
        <v>63</v>
      </c>
    </row>
    <row r="8" spans="1:6" x14ac:dyDescent="0.2">
      <c r="A8" t="s">
        <v>75</v>
      </c>
      <c r="B8" s="7" t="s">
        <v>70</v>
      </c>
      <c r="C8" t="s">
        <v>61</v>
      </c>
      <c r="D8" t="s">
        <v>64</v>
      </c>
      <c r="E8" t="s">
        <v>62</v>
      </c>
      <c r="F8" t="s">
        <v>63</v>
      </c>
    </row>
    <row r="9" spans="1:6" x14ac:dyDescent="0.2">
      <c r="A9" t="s">
        <v>76</v>
      </c>
      <c r="B9" s="7" t="s">
        <v>70</v>
      </c>
      <c r="C9" t="s">
        <v>61</v>
      </c>
      <c r="D9" t="s">
        <v>20</v>
      </c>
      <c r="E9" t="s">
        <v>65</v>
      </c>
      <c r="F9" t="s">
        <v>63</v>
      </c>
    </row>
    <row r="10" spans="1:6" x14ac:dyDescent="0.2">
      <c r="A10" t="s">
        <v>77</v>
      </c>
      <c r="B10" s="7" t="s">
        <v>70</v>
      </c>
      <c r="C10" t="s">
        <v>48</v>
      </c>
      <c r="D10">
        <v>10</v>
      </c>
      <c r="E10" t="s">
        <v>62</v>
      </c>
      <c r="F10" t="s">
        <v>63</v>
      </c>
    </row>
    <row r="11" spans="1:6" x14ac:dyDescent="0.2">
      <c r="A11" t="s">
        <v>78</v>
      </c>
      <c r="B11" s="7" t="s">
        <v>70</v>
      </c>
      <c r="C11" t="s">
        <v>48</v>
      </c>
      <c r="D11">
        <v>20</v>
      </c>
      <c r="E11" t="s">
        <v>62</v>
      </c>
      <c r="F11" t="s">
        <v>63</v>
      </c>
    </row>
    <row r="12" spans="1:6" x14ac:dyDescent="0.2">
      <c r="A12" t="s">
        <v>79</v>
      </c>
      <c r="B12" s="7" t="s">
        <v>70</v>
      </c>
      <c r="C12" t="s">
        <v>48</v>
      </c>
      <c r="D12">
        <v>30</v>
      </c>
      <c r="E12" t="s">
        <v>62</v>
      </c>
      <c r="F12" t="s">
        <v>63</v>
      </c>
    </row>
    <row r="13" spans="1:6" x14ac:dyDescent="0.2">
      <c r="A13" t="s">
        <v>80</v>
      </c>
      <c r="B13" s="7" t="s">
        <v>70</v>
      </c>
      <c r="C13" t="s">
        <v>48</v>
      </c>
      <c r="D13">
        <v>50</v>
      </c>
      <c r="E13" t="s">
        <v>62</v>
      </c>
      <c r="F13" t="s">
        <v>63</v>
      </c>
    </row>
    <row r="14" spans="1:6" x14ac:dyDescent="0.2">
      <c r="A14" t="s">
        <v>81</v>
      </c>
      <c r="B14" s="7" t="s">
        <v>70</v>
      </c>
      <c r="C14" t="s">
        <v>48</v>
      </c>
      <c r="D14" t="s">
        <v>64</v>
      </c>
      <c r="E14" t="s">
        <v>62</v>
      </c>
      <c r="F14" t="s">
        <v>63</v>
      </c>
    </row>
    <row r="15" spans="1:6" x14ac:dyDescent="0.2">
      <c r="A15" t="s">
        <v>82</v>
      </c>
      <c r="B15" s="7" t="s">
        <v>70</v>
      </c>
      <c r="C15" t="s">
        <v>48</v>
      </c>
      <c r="D15" t="s">
        <v>20</v>
      </c>
      <c r="E15" t="s">
        <v>65</v>
      </c>
      <c r="F15" t="s">
        <v>63</v>
      </c>
    </row>
    <row r="16" spans="1:6" x14ac:dyDescent="0.2">
      <c r="A16" t="s">
        <v>83</v>
      </c>
      <c r="B16" s="7" t="s">
        <v>70</v>
      </c>
      <c r="C16" t="s">
        <v>61</v>
      </c>
      <c r="D16">
        <v>50</v>
      </c>
      <c r="E16" t="s">
        <v>62</v>
      </c>
      <c r="F16" t="s">
        <v>66</v>
      </c>
    </row>
    <row r="17" spans="1:6" x14ac:dyDescent="0.2">
      <c r="A17" t="s">
        <v>84</v>
      </c>
      <c r="B17" s="7" t="s">
        <v>70</v>
      </c>
      <c r="C17" t="s">
        <v>61</v>
      </c>
      <c r="D17">
        <v>50</v>
      </c>
      <c r="E17" t="s">
        <v>62</v>
      </c>
      <c r="F17" t="s">
        <v>67</v>
      </c>
    </row>
    <row r="18" spans="1:6" x14ac:dyDescent="0.2">
      <c r="A18" t="s">
        <v>85</v>
      </c>
      <c r="B18" s="7" t="s">
        <v>70</v>
      </c>
      <c r="C18" t="s">
        <v>48</v>
      </c>
      <c r="D18">
        <v>50</v>
      </c>
      <c r="E18" t="s">
        <v>62</v>
      </c>
      <c r="F18" t="s">
        <v>66</v>
      </c>
    </row>
    <row r="19" spans="1:6" x14ac:dyDescent="0.2">
      <c r="A19" t="s">
        <v>86</v>
      </c>
      <c r="B19" s="7" t="s">
        <v>70</v>
      </c>
      <c r="C19" t="s">
        <v>48</v>
      </c>
      <c r="D19">
        <v>50</v>
      </c>
      <c r="E19" t="s">
        <v>62</v>
      </c>
      <c r="F19" t="s">
        <v>67</v>
      </c>
    </row>
    <row r="21" spans="1:6" x14ac:dyDescent="0.2">
      <c r="A21" t="s">
        <v>87</v>
      </c>
      <c r="B21" s="7" t="s">
        <v>90</v>
      </c>
      <c r="C21" t="s">
        <v>61</v>
      </c>
      <c r="D21">
        <v>20</v>
      </c>
      <c r="E21" t="s">
        <v>62</v>
      </c>
      <c r="F21" t="s">
        <v>63</v>
      </c>
    </row>
    <row r="22" spans="1:6" x14ac:dyDescent="0.2">
      <c r="A22" t="s">
        <v>88</v>
      </c>
      <c r="B22" s="7" t="s">
        <v>90</v>
      </c>
      <c r="C22" t="s">
        <v>61</v>
      </c>
      <c r="D22">
        <v>50</v>
      </c>
      <c r="E22" t="s">
        <v>62</v>
      </c>
      <c r="F22" t="s">
        <v>63</v>
      </c>
    </row>
    <row r="23" spans="1:6" x14ac:dyDescent="0.2">
      <c r="A23" t="s">
        <v>89</v>
      </c>
      <c r="B23" s="7" t="s">
        <v>90</v>
      </c>
      <c r="C23" t="s">
        <v>61</v>
      </c>
      <c r="D23" t="s">
        <v>20</v>
      </c>
      <c r="E23" t="s">
        <v>65</v>
      </c>
      <c r="F23" t="s">
        <v>63</v>
      </c>
    </row>
    <row r="24" spans="1:6" x14ac:dyDescent="0.2">
      <c r="A24" t="s">
        <v>91</v>
      </c>
      <c r="B24" s="7" t="s">
        <v>90</v>
      </c>
      <c r="C24" t="s">
        <v>48</v>
      </c>
      <c r="D24">
        <v>20</v>
      </c>
      <c r="E24" t="s">
        <v>62</v>
      </c>
      <c r="F24" t="s">
        <v>63</v>
      </c>
    </row>
    <row r="25" spans="1:6" x14ac:dyDescent="0.2">
      <c r="A25" t="s">
        <v>92</v>
      </c>
      <c r="B25" s="7" t="s">
        <v>90</v>
      </c>
      <c r="C25" t="s">
        <v>48</v>
      </c>
      <c r="D25">
        <v>50</v>
      </c>
      <c r="E25" t="s">
        <v>62</v>
      </c>
      <c r="F25" t="s">
        <v>63</v>
      </c>
    </row>
    <row r="26" spans="1:6" x14ac:dyDescent="0.2">
      <c r="A26" t="s">
        <v>93</v>
      </c>
      <c r="B26" s="7" t="s">
        <v>90</v>
      </c>
      <c r="C26" t="s">
        <v>48</v>
      </c>
      <c r="D26" t="s">
        <v>20</v>
      </c>
      <c r="E26" t="s">
        <v>65</v>
      </c>
      <c r="F26" t="s">
        <v>63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"/>
  <sheetViews>
    <sheetView topLeftCell="H1" workbookViewId="0">
      <selection activeCell="AB18" sqref="AB18"/>
    </sheetView>
  </sheetViews>
  <sheetFormatPr defaultRowHeight="14.25" x14ac:dyDescent="0.2"/>
  <cols>
    <col min="1" max="1" width="18.125" customWidth="1"/>
    <col min="2" max="2" width="11.625" bestFit="1" customWidth="1"/>
    <col min="3" max="3" width="8.875" customWidth="1"/>
    <col min="4" max="4" width="11.5" bestFit="1" customWidth="1"/>
    <col min="5" max="5" width="4.875" bestFit="1" customWidth="1"/>
    <col min="6" max="6" width="20.625" bestFit="1" customWidth="1"/>
    <col min="7" max="7" width="18.5" bestFit="1" customWidth="1"/>
    <col min="8" max="8" width="11.625" bestFit="1" customWidth="1"/>
  </cols>
  <sheetData>
    <row r="1" spans="1:31" ht="15" x14ac:dyDescent="0.25">
      <c r="A1" s="1" t="s">
        <v>135</v>
      </c>
    </row>
    <row r="3" spans="1:31" s="1" customFormat="1" ht="15" x14ac:dyDescent="0.25">
      <c r="B3" s="22" t="s">
        <v>94</v>
      </c>
      <c r="C3" s="22"/>
      <c r="D3" s="22"/>
      <c r="E3" s="22"/>
      <c r="F3" s="22"/>
      <c r="G3" s="22"/>
      <c r="H3" s="22" t="s">
        <v>95</v>
      </c>
      <c r="I3" s="22"/>
      <c r="J3" s="22"/>
      <c r="K3" s="22"/>
      <c r="L3" s="22"/>
      <c r="M3" s="22"/>
      <c r="N3" s="22" t="s">
        <v>96</v>
      </c>
      <c r="O3" s="22"/>
      <c r="P3" s="22"/>
      <c r="Q3" s="22"/>
      <c r="R3" s="22"/>
      <c r="S3" s="22"/>
      <c r="T3" s="22" t="s">
        <v>97</v>
      </c>
      <c r="U3" s="22"/>
      <c r="V3" s="22"/>
      <c r="W3" s="22"/>
      <c r="X3" s="22"/>
      <c r="Y3" s="22"/>
      <c r="Z3" s="22" t="s">
        <v>98</v>
      </c>
      <c r="AA3" s="22"/>
      <c r="AB3" s="22"/>
      <c r="AC3" s="22"/>
      <c r="AD3" s="22"/>
      <c r="AE3" s="22"/>
    </row>
    <row r="4" spans="1:31" s="1" customFormat="1" ht="15" x14ac:dyDescent="0.25">
      <c r="A4" s="12"/>
      <c r="B4" s="1" t="s">
        <v>100</v>
      </c>
      <c r="C4" s="1" t="s">
        <v>101</v>
      </c>
      <c r="D4" s="1" t="s">
        <v>102</v>
      </c>
      <c r="E4" s="1" t="s">
        <v>103</v>
      </c>
      <c r="F4" s="1" t="s">
        <v>104</v>
      </c>
      <c r="G4" s="1" t="s">
        <v>105</v>
      </c>
      <c r="H4" s="1" t="s">
        <v>100</v>
      </c>
      <c r="I4" s="1" t="s">
        <v>101</v>
      </c>
      <c r="J4" s="1" t="s">
        <v>102</v>
      </c>
      <c r="K4" s="1" t="s">
        <v>103</v>
      </c>
      <c r="L4" s="1" t="s">
        <v>104</v>
      </c>
      <c r="M4" s="1" t="s">
        <v>105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104</v>
      </c>
      <c r="S4" s="1" t="s">
        <v>105</v>
      </c>
      <c r="T4" s="1" t="s">
        <v>100</v>
      </c>
      <c r="U4" s="1" t="s">
        <v>101</v>
      </c>
      <c r="V4" s="1" t="s">
        <v>102</v>
      </c>
      <c r="W4" s="1" t="s">
        <v>103</v>
      </c>
      <c r="X4" s="1" t="s">
        <v>104</v>
      </c>
      <c r="Y4" s="1" t="s">
        <v>105</v>
      </c>
      <c r="Z4" s="1" t="s">
        <v>100</v>
      </c>
      <c r="AA4" s="1" t="s">
        <v>101</v>
      </c>
      <c r="AB4" s="1" t="s">
        <v>102</v>
      </c>
      <c r="AC4" s="1" t="s">
        <v>103</v>
      </c>
      <c r="AD4" s="1" t="s">
        <v>104</v>
      </c>
      <c r="AE4" s="1" t="s">
        <v>105</v>
      </c>
    </row>
    <row r="5" spans="1:31" x14ac:dyDescent="0.2">
      <c r="A5" t="s">
        <v>106</v>
      </c>
      <c r="B5">
        <v>1199999988</v>
      </c>
      <c r="C5">
        <v>58279</v>
      </c>
      <c r="D5">
        <v>93724570</v>
      </c>
      <c r="E5">
        <v>2346</v>
      </c>
      <c r="F5">
        <v>75.7</v>
      </c>
      <c r="G5">
        <v>4.7871740000000003</v>
      </c>
      <c r="H5">
        <v>2399999976</v>
      </c>
      <c r="I5">
        <v>20128</v>
      </c>
      <c r="J5">
        <v>108079498</v>
      </c>
      <c r="K5">
        <v>15789</v>
      </c>
      <c r="L5">
        <v>97.6</v>
      </c>
      <c r="M5">
        <v>4.4937449999999997</v>
      </c>
      <c r="N5">
        <v>3599999964</v>
      </c>
      <c r="O5">
        <v>31078</v>
      </c>
      <c r="P5">
        <v>108656224</v>
      </c>
      <c r="Q5">
        <v>7348</v>
      </c>
      <c r="R5">
        <v>98.1</v>
      </c>
      <c r="S5">
        <v>4.4767900000000003</v>
      </c>
      <c r="T5">
        <v>5999999940</v>
      </c>
      <c r="U5">
        <v>11640</v>
      </c>
      <c r="V5">
        <v>111057643</v>
      </c>
      <c r="W5">
        <v>52903</v>
      </c>
      <c r="X5">
        <v>99</v>
      </c>
      <c r="Y5">
        <v>4.40442</v>
      </c>
      <c r="Z5">
        <v>7572904654</v>
      </c>
      <c r="AA5">
        <v>10622</v>
      </c>
      <c r="AB5">
        <v>111377769</v>
      </c>
      <c r="AC5">
        <v>57658</v>
      </c>
      <c r="AD5">
        <v>99.1</v>
      </c>
      <c r="AE5">
        <v>4.2138949999999999</v>
      </c>
    </row>
    <row r="6" spans="1:31" x14ac:dyDescent="0.2">
      <c r="A6" t="s">
        <v>107</v>
      </c>
      <c r="B6">
        <v>1199999988</v>
      </c>
      <c r="C6">
        <v>71823</v>
      </c>
      <c r="D6">
        <v>88432799</v>
      </c>
      <c r="E6">
        <v>1741</v>
      </c>
      <c r="F6">
        <v>62.4</v>
      </c>
      <c r="G6">
        <v>4.8536479999999997</v>
      </c>
      <c r="H6">
        <v>2399999976</v>
      </c>
      <c r="I6">
        <v>26275</v>
      </c>
      <c r="J6">
        <v>106799992</v>
      </c>
      <c r="K6">
        <v>9548</v>
      </c>
      <c r="L6">
        <v>96.8</v>
      </c>
      <c r="M6">
        <v>4.4966939999999997</v>
      </c>
      <c r="N6">
        <v>3599999964</v>
      </c>
      <c r="O6">
        <v>31954</v>
      </c>
      <c r="P6">
        <v>107958387</v>
      </c>
      <c r="Q6">
        <v>7006</v>
      </c>
      <c r="R6">
        <v>98</v>
      </c>
      <c r="S6">
        <v>4.4861009999999997</v>
      </c>
      <c r="T6">
        <v>5999999940</v>
      </c>
      <c r="U6">
        <v>11900</v>
      </c>
      <c r="V6">
        <v>110290354</v>
      </c>
      <c r="W6">
        <v>49544</v>
      </c>
      <c r="X6">
        <v>99.1</v>
      </c>
      <c r="Y6">
        <v>4.0339340000000004</v>
      </c>
      <c r="Z6">
        <v>8497740848</v>
      </c>
      <c r="AA6">
        <v>10662</v>
      </c>
      <c r="AB6">
        <v>110753407</v>
      </c>
      <c r="AC6">
        <v>57032</v>
      </c>
      <c r="AD6">
        <v>99.1</v>
      </c>
      <c r="AE6">
        <v>4.0303069999999996</v>
      </c>
    </row>
    <row r="7" spans="1:31" x14ac:dyDescent="0.2">
      <c r="A7" t="s">
        <v>108</v>
      </c>
      <c r="B7">
        <v>1199999988</v>
      </c>
      <c r="C7">
        <v>63574</v>
      </c>
      <c r="D7">
        <v>88657390</v>
      </c>
      <c r="E7">
        <v>1981</v>
      </c>
      <c r="F7">
        <v>75.2</v>
      </c>
      <c r="G7">
        <v>5.0263710000000001</v>
      </c>
      <c r="H7">
        <v>2399999976</v>
      </c>
      <c r="I7">
        <v>14558</v>
      </c>
      <c r="J7">
        <v>105268709</v>
      </c>
      <c r="K7">
        <v>15869</v>
      </c>
      <c r="L7">
        <v>98.4</v>
      </c>
      <c r="M7">
        <v>3.6372629999999999</v>
      </c>
      <c r="N7">
        <v>3599999964</v>
      </c>
      <c r="O7">
        <v>13907</v>
      </c>
      <c r="P7">
        <v>109302409</v>
      </c>
      <c r="Q7">
        <v>37140</v>
      </c>
      <c r="R7">
        <v>99</v>
      </c>
      <c r="S7">
        <v>4.2799040000000002</v>
      </c>
      <c r="T7">
        <v>5999999940</v>
      </c>
      <c r="U7">
        <v>11522</v>
      </c>
      <c r="V7">
        <v>110573056</v>
      </c>
      <c r="W7">
        <v>52262</v>
      </c>
      <c r="X7">
        <v>99.1</v>
      </c>
      <c r="Y7">
        <v>4.2375619999999996</v>
      </c>
      <c r="Z7">
        <v>11140236168</v>
      </c>
      <c r="AA7">
        <v>10739</v>
      </c>
      <c r="AB7">
        <v>111470718</v>
      </c>
      <c r="AC7">
        <v>58812</v>
      </c>
      <c r="AD7">
        <v>99</v>
      </c>
      <c r="AE7">
        <v>4.3676349999999999</v>
      </c>
    </row>
    <row r="8" spans="1:31" x14ac:dyDescent="0.2">
      <c r="A8" t="s">
        <v>109</v>
      </c>
      <c r="B8">
        <v>1199999988</v>
      </c>
      <c r="C8">
        <v>64130</v>
      </c>
      <c r="D8">
        <v>98425685</v>
      </c>
      <c r="E8">
        <v>2305</v>
      </c>
      <c r="F8">
        <v>83.5</v>
      </c>
      <c r="G8">
        <v>7.1238929999999998</v>
      </c>
      <c r="H8">
        <v>2399999976</v>
      </c>
      <c r="I8">
        <v>30203</v>
      </c>
      <c r="J8">
        <v>116283845</v>
      </c>
      <c r="K8">
        <v>19693</v>
      </c>
      <c r="L8">
        <v>98.8</v>
      </c>
      <c r="M8">
        <v>12.156677</v>
      </c>
      <c r="N8">
        <v>3599999964</v>
      </c>
      <c r="O8">
        <v>55099</v>
      </c>
      <c r="P8">
        <v>132406918</v>
      </c>
      <c r="Q8">
        <v>36811</v>
      </c>
      <c r="R8">
        <v>99.2</v>
      </c>
      <c r="S8">
        <v>21.639444999999998</v>
      </c>
      <c r="T8">
        <v>5999999940</v>
      </c>
      <c r="U8">
        <v>114937</v>
      </c>
      <c r="V8">
        <v>168248290</v>
      </c>
      <c r="W8">
        <v>35983</v>
      </c>
      <c r="X8">
        <v>99.3</v>
      </c>
      <c r="Y8">
        <v>38.661526000000002</v>
      </c>
      <c r="Z8">
        <v>9702204026</v>
      </c>
      <c r="AA8">
        <v>210122</v>
      </c>
      <c r="AB8">
        <v>241010211</v>
      </c>
      <c r="AC8">
        <v>8823</v>
      </c>
      <c r="AD8">
        <v>99.3</v>
      </c>
      <c r="AE8">
        <v>57.318116000000003</v>
      </c>
    </row>
    <row r="9" spans="1:31" x14ac:dyDescent="0.2">
      <c r="A9" t="s">
        <v>110</v>
      </c>
      <c r="B9">
        <v>1199999988</v>
      </c>
      <c r="C9">
        <v>54681</v>
      </c>
      <c r="D9">
        <v>94742152</v>
      </c>
      <c r="E9">
        <v>2593</v>
      </c>
      <c r="F9">
        <v>79.400000000000006</v>
      </c>
      <c r="G9">
        <v>4.7480310000000001</v>
      </c>
      <c r="H9">
        <v>2399999976</v>
      </c>
      <c r="I9">
        <v>17238</v>
      </c>
      <c r="J9">
        <v>108127539</v>
      </c>
      <c r="K9">
        <v>20538</v>
      </c>
      <c r="L9">
        <v>98.8</v>
      </c>
      <c r="M9">
        <v>4.5185110000000002</v>
      </c>
      <c r="N9">
        <v>3599999964</v>
      </c>
      <c r="O9">
        <v>12990</v>
      </c>
      <c r="P9">
        <v>109363073</v>
      </c>
      <c r="Q9">
        <v>40931</v>
      </c>
      <c r="R9">
        <v>99</v>
      </c>
      <c r="S9">
        <v>4.307391</v>
      </c>
      <c r="T9">
        <v>5999999940</v>
      </c>
      <c r="U9">
        <v>10787</v>
      </c>
      <c r="V9">
        <v>110447575</v>
      </c>
      <c r="W9">
        <v>54991</v>
      </c>
      <c r="X9">
        <v>99.1</v>
      </c>
      <c r="Y9">
        <v>4.2651709999999996</v>
      </c>
      <c r="Z9">
        <v>10154827244</v>
      </c>
      <c r="AA9">
        <v>10136</v>
      </c>
      <c r="AB9">
        <v>110877536</v>
      </c>
      <c r="AC9">
        <v>59224</v>
      </c>
      <c r="AD9">
        <v>99.1</v>
      </c>
      <c r="AE9">
        <v>4.1777839999999999</v>
      </c>
    </row>
    <row r="10" spans="1:31" x14ac:dyDescent="0.2">
      <c r="A10" t="s">
        <v>111</v>
      </c>
      <c r="B10">
        <v>1199999988</v>
      </c>
      <c r="C10">
        <v>37218</v>
      </c>
      <c r="D10">
        <v>100323283</v>
      </c>
      <c r="E10">
        <v>4225</v>
      </c>
      <c r="F10">
        <v>93.8</v>
      </c>
      <c r="G10">
        <v>4.2709739999999998</v>
      </c>
      <c r="H10">
        <v>2399999976</v>
      </c>
      <c r="I10">
        <v>27794</v>
      </c>
      <c r="J10">
        <v>108437700</v>
      </c>
      <c r="K10">
        <v>8757</v>
      </c>
      <c r="L10">
        <v>97.8</v>
      </c>
      <c r="M10">
        <v>4.44367</v>
      </c>
      <c r="N10">
        <v>3599999964</v>
      </c>
      <c r="O10">
        <v>12429</v>
      </c>
      <c r="P10">
        <v>110521534</v>
      </c>
      <c r="Q10">
        <v>50475</v>
      </c>
      <c r="R10">
        <v>99</v>
      </c>
      <c r="S10">
        <v>4.3829039999999999</v>
      </c>
      <c r="T10">
        <v>5999999940</v>
      </c>
      <c r="U10">
        <v>10822</v>
      </c>
      <c r="V10">
        <v>111611443</v>
      </c>
      <c r="W10">
        <v>58597</v>
      </c>
      <c r="X10">
        <v>99</v>
      </c>
      <c r="Y10">
        <v>4.5929729999999998</v>
      </c>
      <c r="Z10">
        <v>7583700140</v>
      </c>
      <c r="AA10">
        <v>10667</v>
      </c>
      <c r="AB10">
        <v>111853270</v>
      </c>
      <c r="AC10">
        <v>61672</v>
      </c>
      <c r="AD10">
        <v>99</v>
      </c>
      <c r="AE10">
        <v>4.6582379999999999</v>
      </c>
    </row>
    <row r="11" spans="1:31" x14ac:dyDescent="0.2">
      <c r="A11" t="s">
        <v>112</v>
      </c>
      <c r="B11">
        <v>1199999988</v>
      </c>
      <c r="C11">
        <v>40065</v>
      </c>
      <c r="D11">
        <v>100279616</v>
      </c>
      <c r="E11">
        <v>3863</v>
      </c>
      <c r="F11">
        <v>93.8</v>
      </c>
      <c r="G11">
        <v>4.1463380000000001</v>
      </c>
      <c r="H11">
        <v>2399999976</v>
      </c>
      <c r="I11">
        <v>30170</v>
      </c>
      <c r="J11">
        <v>108723298</v>
      </c>
      <c r="K11">
        <v>7665</v>
      </c>
      <c r="L11">
        <v>97.7</v>
      </c>
      <c r="M11">
        <v>4.5517519999999996</v>
      </c>
      <c r="N11">
        <v>3599999964</v>
      </c>
      <c r="O11">
        <v>12631</v>
      </c>
      <c r="P11">
        <v>110727828</v>
      </c>
      <c r="Q11">
        <v>46494</v>
      </c>
      <c r="R11">
        <v>99.2</v>
      </c>
      <c r="S11">
        <v>4.3384340000000003</v>
      </c>
      <c r="T11">
        <v>5999999940</v>
      </c>
      <c r="U11">
        <v>11384</v>
      </c>
      <c r="V11">
        <v>111901368</v>
      </c>
      <c r="W11">
        <v>57745</v>
      </c>
      <c r="X11">
        <v>99.1</v>
      </c>
      <c r="Y11">
        <v>4.5940289999999999</v>
      </c>
      <c r="Z11">
        <v>10586509324</v>
      </c>
      <c r="AA11">
        <v>12178</v>
      </c>
      <c r="AB11">
        <v>112909323</v>
      </c>
      <c r="AC11">
        <v>62078</v>
      </c>
      <c r="AD11">
        <v>99.1</v>
      </c>
      <c r="AE11">
        <v>5.2163659999999998</v>
      </c>
    </row>
    <row r="13" spans="1:31" ht="15" x14ac:dyDescent="0.25">
      <c r="A13" s="1"/>
    </row>
  </sheetData>
  <mergeCells count="5">
    <mergeCell ref="B3:G3"/>
    <mergeCell ref="H3:M3"/>
    <mergeCell ref="N3:S3"/>
    <mergeCell ref="T3:Y3"/>
    <mergeCell ref="Z3:A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zoomScaleNormal="100" workbookViewId="0">
      <selection activeCell="I16" sqref="I16"/>
    </sheetView>
  </sheetViews>
  <sheetFormatPr defaultRowHeight="14.25" x14ac:dyDescent="0.2"/>
  <cols>
    <col min="1" max="1" width="13.375" customWidth="1"/>
  </cols>
  <sheetData>
    <row r="1" spans="1:9" ht="15" x14ac:dyDescent="0.25">
      <c r="A1" s="1" t="s">
        <v>113</v>
      </c>
    </row>
    <row r="3" spans="1:9" ht="15" x14ac:dyDescent="0.25">
      <c r="B3" s="22" t="s">
        <v>51</v>
      </c>
      <c r="C3" s="22"/>
      <c r="D3" s="22"/>
      <c r="E3" s="22"/>
      <c r="F3" s="22" t="s">
        <v>48</v>
      </c>
      <c r="G3" s="22"/>
      <c r="H3" s="22"/>
      <c r="I3" s="22"/>
    </row>
    <row r="4" spans="1:9" ht="15" x14ac:dyDescent="0.25">
      <c r="B4" s="1" t="s">
        <v>54</v>
      </c>
      <c r="C4" s="1" t="s">
        <v>55</v>
      </c>
      <c r="D4" s="1" t="s">
        <v>115</v>
      </c>
      <c r="E4" s="1" t="s">
        <v>114</v>
      </c>
      <c r="F4" s="1" t="s">
        <v>54</v>
      </c>
      <c r="G4" s="1" t="s">
        <v>55</v>
      </c>
      <c r="H4" s="1" t="s">
        <v>115</v>
      </c>
      <c r="I4" s="1" t="s">
        <v>114</v>
      </c>
    </row>
    <row r="5" spans="1:9" ht="15" x14ac:dyDescent="0.25">
      <c r="A5" s="1" t="s">
        <v>94</v>
      </c>
      <c r="B5">
        <v>12679</v>
      </c>
      <c r="C5">
        <v>16886</v>
      </c>
      <c r="D5">
        <v>5445</v>
      </c>
      <c r="E5">
        <v>35010</v>
      </c>
      <c r="F5">
        <v>22730</v>
      </c>
      <c r="G5">
        <v>4702</v>
      </c>
      <c r="H5">
        <v>325</v>
      </c>
      <c r="I5">
        <v>27757</v>
      </c>
    </row>
    <row r="6" spans="1:9" ht="15" x14ac:dyDescent="0.25">
      <c r="A6" s="1" t="s">
        <v>95</v>
      </c>
      <c r="B6">
        <v>21783</v>
      </c>
      <c r="C6">
        <v>7851</v>
      </c>
      <c r="D6">
        <v>2730</v>
      </c>
      <c r="E6">
        <v>32364</v>
      </c>
      <c r="F6">
        <v>25427</v>
      </c>
      <c r="G6">
        <v>2174</v>
      </c>
      <c r="H6">
        <v>241</v>
      </c>
      <c r="I6">
        <v>27842</v>
      </c>
    </row>
    <row r="7" spans="1:9" ht="15" x14ac:dyDescent="0.25">
      <c r="A7" s="1" t="s">
        <v>96</v>
      </c>
      <c r="B7">
        <v>22848</v>
      </c>
      <c r="C7">
        <v>6937</v>
      </c>
      <c r="D7">
        <v>2026</v>
      </c>
      <c r="E7">
        <v>31811</v>
      </c>
      <c r="F7">
        <v>25577</v>
      </c>
      <c r="G7">
        <v>2081</v>
      </c>
      <c r="H7">
        <v>263</v>
      </c>
      <c r="I7">
        <v>27921</v>
      </c>
    </row>
    <row r="8" spans="1:9" ht="15" x14ac:dyDescent="0.25">
      <c r="A8" s="1" t="s">
        <v>97</v>
      </c>
      <c r="B8">
        <v>23426</v>
      </c>
      <c r="C8">
        <v>6651</v>
      </c>
      <c r="D8">
        <v>1783</v>
      </c>
      <c r="E8">
        <v>31860</v>
      </c>
      <c r="F8">
        <v>25657</v>
      </c>
      <c r="G8">
        <v>2041</v>
      </c>
      <c r="H8">
        <v>260</v>
      </c>
      <c r="I8">
        <v>27958</v>
      </c>
    </row>
    <row r="9" spans="1:9" ht="15" x14ac:dyDescent="0.25">
      <c r="A9" s="1" t="s">
        <v>116</v>
      </c>
      <c r="B9">
        <v>23583</v>
      </c>
      <c r="C9">
        <v>6381</v>
      </c>
      <c r="D9">
        <v>1944</v>
      </c>
      <c r="E9">
        <v>31908</v>
      </c>
      <c r="F9">
        <v>25716</v>
      </c>
      <c r="G9">
        <v>1988</v>
      </c>
      <c r="H9">
        <v>259</v>
      </c>
      <c r="I9">
        <v>27963</v>
      </c>
    </row>
    <row r="10" spans="1:9" ht="15" x14ac:dyDescent="0.25">
      <c r="A10" s="1" t="s">
        <v>117</v>
      </c>
      <c r="B10">
        <v>23788</v>
      </c>
      <c r="C10">
        <v>6943</v>
      </c>
      <c r="D10">
        <v>1763</v>
      </c>
      <c r="E10">
        <v>32494</v>
      </c>
      <c r="F10">
        <v>25715</v>
      </c>
      <c r="G10">
        <v>2058</v>
      </c>
      <c r="H10">
        <v>274</v>
      </c>
      <c r="I10">
        <v>28047</v>
      </c>
    </row>
  </sheetData>
  <mergeCells count="2">
    <mergeCell ref="F3:I3"/>
    <mergeCell ref="B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"/>
  <sheetViews>
    <sheetView workbookViewId="0">
      <selection activeCell="F9" sqref="F9"/>
    </sheetView>
  </sheetViews>
  <sheetFormatPr defaultRowHeight="14.25" x14ac:dyDescent="0.2"/>
  <cols>
    <col min="7" max="7" width="12.5" bestFit="1" customWidth="1"/>
    <col min="13" max="13" width="12.5" bestFit="1" customWidth="1"/>
  </cols>
  <sheetData>
    <row r="1" spans="1:13" ht="15" x14ac:dyDescent="0.25">
      <c r="A1" s="1" t="s">
        <v>371</v>
      </c>
    </row>
    <row r="3" spans="1:13" ht="15" x14ac:dyDescent="0.25">
      <c r="B3" s="22" t="s">
        <v>51</v>
      </c>
      <c r="C3" s="22"/>
      <c r="D3" s="22"/>
      <c r="E3" s="22"/>
      <c r="F3" s="22"/>
      <c r="G3" s="22"/>
      <c r="H3" s="22" t="s">
        <v>48</v>
      </c>
      <c r="I3" s="22"/>
      <c r="J3" s="22"/>
      <c r="K3" s="22"/>
      <c r="L3" s="22"/>
      <c r="M3" s="22"/>
    </row>
    <row r="4" spans="1:13" ht="15" x14ac:dyDescent="0.25">
      <c r="B4" s="1" t="s">
        <v>94</v>
      </c>
      <c r="C4" s="1" t="s">
        <v>95</v>
      </c>
      <c r="D4" s="1" t="s">
        <v>96</v>
      </c>
      <c r="E4" s="1" t="s">
        <v>97</v>
      </c>
      <c r="F4" s="1" t="s">
        <v>116</v>
      </c>
      <c r="G4" s="1" t="s">
        <v>117</v>
      </c>
      <c r="H4" s="1" t="s">
        <v>94</v>
      </c>
      <c r="I4" s="1" t="s">
        <v>95</v>
      </c>
      <c r="J4" s="1" t="s">
        <v>96</v>
      </c>
      <c r="K4" s="1" t="s">
        <v>97</v>
      </c>
      <c r="L4" s="1" t="s">
        <v>116</v>
      </c>
      <c r="M4" s="1" t="s">
        <v>117</v>
      </c>
    </row>
    <row r="5" spans="1:13" x14ac:dyDescent="0.2">
      <c r="A5" t="s">
        <v>16</v>
      </c>
      <c r="B5">
        <v>25816</v>
      </c>
      <c r="C5">
        <v>27124</v>
      </c>
      <c r="D5">
        <v>27562</v>
      </c>
      <c r="E5">
        <v>27755</v>
      </c>
      <c r="F5">
        <v>27731</v>
      </c>
      <c r="G5">
        <v>28287</v>
      </c>
      <c r="H5">
        <v>26515</v>
      </c>
      <c r="I5">
        <v>26818</v>
      </c>
      <c r="J5">
        <v>26911</v>
      </c>
      <c r="K5">
        <v>26954</v>
      </c>
      <c r="L5">
        <v>26987</v>
      </c>
      <c r="M5">
        <v>27029</v>
      </c>
    </row>
    <row r="6" spans="1:13" x14ac:dyDescent="0.2">
      <c r="A6" t="s">
        <v>14</v>
      </c>
      <c r="B6">
        <v>25835</v>
      </c>
      <c r="C6">
        <v>27027</v>
      </c>
      <c r="D6">
        <v>27483</v>
      </c>
      <c r="E6">
        <v>27633</v>
      </c>
      <c r="F6">
        <v>27718</v>
      </c>
      <c r="G6">
        <v>28113</v>
      </c>
      <c r="H6">
        <v>26476</v>
      </c>
      <c r="I6">
        <v>26801</v>
      </c>
      <c r="J6">
        <v>26894</v>
      </c>
      <c r="K6">
        <v>26969</v>
      </c>
      <c r="L6">
        <v>26978</v>
      </c>
      <c r="M6">
        <v>27029</v>
      </c>
    </row>
    <row r="7" spans="1:13" x14ac:dyDescent="0.2">
      <c r="A7" t="s">
        <v>8</v>
      </c>
      <c r="B7">
        <v>23218</v>
      </c>
      <c r="C7">
        <v>26700</v>
      </c>
      <c r="D7">
        <v>27197</v>
      </c>
      <c r="E7">
        <v>27359</v>
      </c>
      <c r="F7">
        <v>27481</v>
      </c>
      <c r="G7">
        <v>27936</v>
      </c>
      <c r="H7">
        <v>25684</v>
      </c>
      <c r="I7">
        <v>26663</v>
      </c>
      <c r="J7">
        <v>26784</v>
      </c>
      <c r="K7">
        <v>26844</v>
      </c>
      <c r="L7">
        <v>26886</v>
      </c>
      <c r="M7">
        <v>26948</v>
      </c>
    </row>
    <row r="8" spans="1:13" x14ac:dyDescent="0.2">
      <c r="A8" t="s">
        <v>4</v>
      </c>
      <c r="B8">
        <v>23888</v>
      </c>
      <c r="C8">
        <v>26898</v>
      </c>
      <c r="D8">
        <v>27029</v>
      </c>
      <c r="E8">
        <v>27580</v>
      </c>
      <c r="F8">
        <v>27651</v>
      </c>
      <c r="G8">
        <v>28320</v>
      </c>
      <c r="H8">
        <v>25812</v>
      </c>
      <c r="I8">
        <v>26785</v>
      </c>
      <c r="J8">
        <v>26891</v>
      </c>
      <c r="K8">
        <v>26956</v>
      </c>
      <c r="L8">
        <v>26978</v>
      </c>
      <c r="M8">
        <v>27049</v>
      </c>
    </row>
    <row r="9" spans="1:13" x14ac:dyDescent="0.2">
      <c r="A9" t="s">
        <v>6</v>
      </c>
      <c r="B9">
        <v>22298</v>
      </c>
      <c r="C9">
        <v>26633</v>
      </c>
      <c r="D9">
        <v>26875</v>
      </c>
      <c r="E9">
        <v>27476</v>
      </c>
      <c r="F9">
        <v>27497</v>
      </c>
      <c r="G9">
        <v>28437</v>
      </c>
      <c r="H9">
        <v>24953</v>
      </c>
      <c r="I9">
        <v>26784</v>
      </c>
      <c r="J9">
        <v>26900</v>
      </c>
      <c r="K9">
        <v>26997</v>
      </c>
      <c r="L9">
        <v>27005</v>
      </c>
      <c r="M9">
        <v>27086</v>
      </c>
    </row>
    <row r="10" spans="1:13" x14ac:dyDescent="0.2">
      <c r="A10" t="s">
        <v>10</v>
      </c>
      <c r="B10">
        <v>24491</v>
      </c>
      <c r="C10">
        <v>26958</v>
      </c>
      <c r="D10">
        <v>27344</v>
      </c>
      <c r="E10">
        <v>27521</v>
      </c>
      <c r="F10">
        <v>27696</v>
      </c>
      <c r="G10">
        <v>28164</v>
      </c>
      <c r="H10">
        <v>26382</v>
      </c>
      <c r="I10">
        <v>26841</v>
      </c>
      <c r="J10">
        <v>26940</v>
      </c>
      <c r="K10">
        <v>26998</v>
      </c>
      <c r="L10">
        <v>27027</v>
      </c>
      <c r="M10">
        <v>27082</v>
      </c>
    </row>
    <row r="11" spans="1:13" x14ac:dyDescent="0.2">
      <c r="A11" t="s">
        <v>12</v>
      </c>
      <c r="B11">
        <v>24347</v>
      </c>
      <c r="C11">
        <v>26936</v>
      </c>
      <c r="D11">
        <v>27172</v>
      </c>
      <c r="E11">
        <v>27526</v>
      </c>
      <c r="F11">
        <v>27541</v>
      </c>
      <c r="G11">
        <v>27877</v>
      </c>
      <c r="H11">
        <v>26156</v>
      </c>
      <c r="I11">
        <v>26742</v>
      </c>
      <c r="J11">
        <v>26836</v>
      </c>
      <c r="K11">
        <v>26891</v>
      </c>
      <c r="L11">
        <v>26952</v>
      </c>
      <c r="M11">
        <v>27029</v>
      </c>
    </row>
    <row r="12" spans="1:13" x14ac:dyDescent="0.2">
      <c r="A12" t="s">
        <v>118</v>
      </c>
      <c r="B12">
        <v>27295</v>
      </c>
      <c r="C12">
        <v>27295</v>
      </c>
      <c r="D12">
        <v>27295</v>
      </c>
      <c r="E12">
        <v>27295</v>
      </c>
      <c r="F12">
        <v>27295</v>
      </c>
      <c r="G12">
        <v>27295</v>
      </c>
      <c r="H12">
        <v>27295</v>
      </c>
      <c r="I12">
        <v>27295</v>
      </c>
      <c r="J12">
        <v>27295</v>
      </c>
      <c r="K12">
        <v>27295</v>
      </c>
      <c r="L12">
        <v>27295</v>
      </c>
      <c r="M12">
        <v>27295</v>
      </c>
    </row>
  </sheetData>
  <mergeCells count="2">
    <mergeCell ref="H3:M3"/>
    <mergeCell ref="B3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workbookViewId="0">
      <selection activeCell="C17" sqref="C17"/>
    </sheetView>
  </sheetViews>
  <sheetFormatPr defaultRowHeight="14.25" x14ac:dyDescent="0.2"/>
  <cols>
    <col min="1" max="1" width="12.75" customWidth="1"/>
    <col min="5" max="5" width="5.875" bestFit="1" customWidth="1"/>
    <col min="9" max="9" width="5.375" bestFit="1" customWidth="1"/>
  </cols>
  <sheetData>
    <row r="1" spans="1:9" ht="15" x14ac:dyDescent="0.25">
      <c r="A1" s="1" t="s">
        <v>122</v>
      </c>
    </row>
    <row r="3" spans="1:9" ht="15" x14ac:dyDescent="0.25">
      <c r="B3" s="22" t="s">
        <v>51</v>
      </c>
      <c r="C3" s="22"/>
      <c r="D3" s="22"/>
      <c r="E3" s="22"/>
      <c r="F3" s="22" t="s">
        <v>48</v>
      </c>
      <c r="G3" s="22"/>
      <c r="H3" s="22"/>
      <c r="I3" s="22"/>
    </row>
    <row r="4" spans="1:9" ht="15" x14ac:dyDescent="0.25">
      <c r="B4" s="1" t="s">
        <v>119</v>
      </c>
      <c r="C4" s="1" t="s">
        <v>120</v>
      </c>
      <c r="D4" s="1" t="s">
        <v>121</v>
      </c>
      <c r="E4" s="1" t="s">
        <v>114</v>
      </c>
      <c r="F4" s="1" t="s">
        <v>119</v>
      </c>
      <c r="G4" s="1" t="s">
        <v>120</v>
      </c>
      <c r="H4" s="1" t="s">
        <v>121</v>
      </c>
      <c r="I4" s="1" t="s">
        <v>114</v>
      </c>
    </row>
    <row r="5" spans="1:9" ht="15" x14ac:dyDescent="0.25">
      <c r="A5" s="1" t="s">
        <v>94</v>
      </c>
      <c r="B5">
        <v>643</v>
      </c>
      <c r="C5">
        <v>7072</v>
      </c>
      <c r="D5">
        <v>4556</v>
      </c>
      <c r="E5">
        <f>SUM(B5:D5)</f>
        <v>12271</v>
      </c>
      <c r="F5">
        <v>91</v>
      </c>
      <c r="G5">
        <v>371</v>
      </c>
      <c r="H5">
        <v>661</v>
      </c>
      <c r="I5">
        <f>SUM(F5:H5)</f>
        <v>1123</v>
      </c>
    </row>
    <row r="6" spans="1:9" ht="15" x14ac:dyDescent="0.25">
      <c r="A6" s="1" t="s">
        <v>95</v>
      </c>
      <c r="B6">
        <v>1515</v>
      </c>
      <c r="C6">
        <v>3554</v>
      </c>
      <c r="D6">
        <v>3684</v>
      </c>
      <c r="E6">
        <f t="shared" ref="E6:E9" si="0">SUM(B6:D6)</f>
        <v>8753</v>
      </c>
      <c r="F6">
        <v>230</v>
      </c>
      <c r="G6">
        <v>317</v>
      </c>
      <c r="H6">
        <v>522</v>
      </c>
      <c r="I6">
        <f t="shared" ref="I6:I9" si="1">SUM(F6:H6)</f>
        <v>1069</v>
      </c>
    </row>
    <row r="7" spans="1:9" ht="15" x14ac:dyDescent="0.25">
      <c r="A7" s="1" t="s">
        <v>96</v>
      </c>
      <c r="B7">
        <v>1923</v>
      </c>
      <c r="C7">
        <v>2593</v>
      </c>
      <c r="D7">
        <v>3276</v>
      </c>
      <c r="E7">
        <f t="shared" si="0"/>
        <v>7792</v>
      </c>
      <c r="F7">
        <v>278</v>
      </c>
      <c r="G7">
        <v>348</v>
      </c>
      <c r="H7">
        <v>474</v>
      </c>
      <c r="I7">
        <f t="shared" si="1"/>
        <v>1100</v>
      </c>
    </row>
    <row r="8" spans="1:9" ht="15" x14ac:dyDescent="0.25">
      <c r="A8" s="1" t="s">
        <v>97</v>
      </c>
      <c r="B8">
        <v>2222</v>
      </c>
      <c r="C8">
        <v>2343</v>
      </c>
      <c r="D8">
        <v>2977</v>
      </c>
      <c r="E8">
        <f t="shared" si="0"/>
        <v>7542</v>
      </c>
      <c r="F8">
        <v>326</v>
      </c>
      <c r="G8">
        <v>337</v>
      </c>
      <c r="H8">
        <v>426</v>
      </c>
      <c r="I8">
        <f t="shared" si="1"/>
        <v>1089</v>
      </c>
    </row>
    <row r="9" spans="1:9" ht="15" x14ac:dyDescent="0.25">
      <c r="A9" s="1" t="s">
        <v>116</v>
      </c>
      <c r="B9">
        <v>2363</v>
      </c>
      <c r="C9">
        <v>2250</v>
      </c>
      <c r="D9">
        <v>2836</v>
      </c>
      <c r="E9">
        <f t="shared" si="0"/>
        <v>7449</v>
      </c>
      <c r="F9">
        <v>346</v>
      </c>
      <c r="G9">
        <v>322</v>
      </c>
      <c r="H9">
        <v>406</v>
      </c>
      <c r="I9">
        <f t="shared" si="1"/>
        <v>1074</v>
      </c>
    </row>
    <row r="10" spans="1:9" ht="15" x14ac:dyDescent="0.25">
      <c r="A10" s="1" t="s">
        <v>117</v>
      </c>
      <c r="E10">
        <v>5199</v>
      </c>
      <c r="I10">
        <v>753</v>
      </c>
    </row>
  </sheetData>
  <mergeCells count="2">
    <mergeCell ref="F3:I3"/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"/>
  <sheetViews>
    <sheetView workbookViewId="0">
      <selection activeCell="A10" sqref="A10"/>
    </sheetView>
  </sheetViews>
  <sheetFormatPr defaultRowHeight="14.25" x14ac:dyDescent="0.2"/>
  <cols>
    <col min="5" max="5" width="12.75" bestFit="1" customWidth="1"/>
    <col min="6" max="6" width="15.75" bestFit="1" customWidth="1"/>
    <col min="11" max="11" width="15.75" bestFit="1" customWidth="1"/>
  </cols>
  <sheetData>
    <row r="1" spans="1:11" ht="15" x14ac:dyDescent="0.25">
      <c r="A1" s="1" t="s">
        <v>136</v>
      </c>
    </row>
    <row r="3" spans="1:11" ht="14.25" customHeight="1" x14ac:dyDescent="0.25">
      <c r="B3" s="22" t="s">
        <v>51</v>
      </c>
      <c r="C3" s="22"/>
      <c r="D3" s="22"/>
      <c r="E3" s="22"/>
      <c r="F3" s="22"/>
      <c r="G3" s="22" t="s">
        <v>48</v>
      </c>
      <c r="H3" s="22"/>
      <c r="I3" s="22"/>
      <c r="J3" s="22"/>
      <c r="K3" s="22"/>
    </row>
    <row r="4" spans="1:11" ht="15" x14ac:dyDescent="0.25">
      <c r="B4" s="1" t="s">
        <v>121</v>
      </c>
      <c r="C4" s="1" t="s">
        <v>120</v>
      </c>
      <c r="D4" s="1" t="s">
        <v>123</v>
      </c>
      <c r="E4" s="1" t="s">
        <v>124</v>
      </c>
      <c r="F4" s="1" t="s">
        <v>125</v>
      </c>
      <c r="G4" s="1" t="s">
        <v>121</v>
      </c>
      <c r="H4" s="1" t="s">
        <v>120</v>
      </c>
      <c r="I4" s="1" t="s">
        <v>123</v>
      </c>
      <c r="J4" s="1" t="s">
        <v>124</v>
      </c>
      <c r="K4" s="1" t="s">
        <v>125</v>
      </c>
    </row>
    <row r="5" spans="1:11" ht="15" x14ac:dyDescent="0.25">
      <c r="A5" s="1" t="s">
        <v>94</v>
      </c>
      <c r="B5">
        <v>27554</v>
      </c>
      <c r="C5">
        <v>3495</v>
      </c>
      <c r="D5">
        <v>31049</v>
      </c>
      <c r="E5">
        <v>124352</v>
      </c>
      <c r="F5" s="9">
        <v>24.968637000000001</v>
      </c>
      <c r="G5">
        <v>6094</v>
      </c>
      <c r="H5">
        <v>47</v>
      </c>
      <c r="I5">
        <v>6141</v>
      </c>
      <c r="J5">
        <v>37344</v>
      </c>
      <c r="K5" s="9">
        <v>16.444409</v>
      </c>
    </row>
    <row r="6" spans="1:11" ht="15" x14ac:dyDescent="0.25">
      <c r="A6" s="1" t="s">
        <v>95</v>
      </c>
      <c r="B6">
        <v>8007</v>
      </c>
      <c r="C6">
        <v>3243</v>
      </c>
      <c r="D6">
        <v>11250</v>
      </c>
      <c r="E6">
        <v>58968</v>
      </c>
      <c r="F6" s="9">
        <v>19.078144000000002</v>
      </c>
      <c r="G6">
        <v>1080</v>
      </c>
      <c r="H6">
        <v>39</v>
      </c>
      <c r="I6">
        <v>1119</v>
      </c>
      <c r="J6">
        <v>16856</v>
      </c>
      <c r="K6" s="9">
        <v>6.6385860000000001</v>
      </c>
    </row>
    <row r="7" spans="1:11" ht="15" x14ac:dyDescent="0.25">
      <c r="A7" s="1" t="s">
        <v>96</v>
      </c>
      <c r="B7">
        <v>5811</v>
      </c>
      <c r="C7">
        <v>3157</v>
      </c>
      <c r="D7">
        <v>8968</v>
      </c>
      <c r="E7">
        <v>53992</v>
      </c>
      <c r="F7" s="9">
        <v>16.609867999999999</v>
      </c>
      <c r="G7">
        <v>623</v>
      </c>
      <c r="H7">
        <v>62</v>
      </c>
      <c r="I7">
        <v>685</v>
      </c>
      <c r="J7">
        <v>16120</v>
      </c>
      <c r="K7" s="9">
        <v>4.2493800000000004</v>
      </c>
    </row>
    <row r="8" spans="1:11" ht="15" x14ac:dyDescent="0.25">
      <c r="A8" s="1" t="s">
        <v>97</v>
      </c>
      <c r="B8">
        <v>6209</v>
      </c>
      <c r="C8">
        <v>4234</v>
      </c>
      <c r="D8">
        <v>10443</v>
      </c>
      <c r="E8">
        <v>51712</v>
      </c>
      <c r="F8" s="9">
        <v>20.194538999999999</v>
      </c>
      <c r="G8">
        <v>302</v>
      </c>
      <c r="H8">
        <v>81</v>
      </c>
      <c r="I8">
        <v>383</v>
      </c>
      <c r="J8">
        <v>15816</v>
      </c>
      <c r="K8" s="9">
        <v>2.4215979999999999</v>
      </c>
    </row>
    <row r="9" spans="1:11" ht="15" x14ac:dyDescent="0.25">
      <c r="A9" s="1" t="s">
        <v>372</v>
      </c>
      <c r="B9">
        <v>4134</v>
      </c>
      <c r="C9">
        <v>2844</v>
      </c>
      <c r="D9">
        <v>6978</v>
      </c>
      <c r="E9">
        <v>51664</v>
      </c>
      <c r="F9" s="9">
        <v>13.506504</v>
      </c>
      <c r="G9">
        <v>100</v>
      </c>
      <c r="H9">
        <v>113</v>
      </c>
      <c r="I9">
        <v>213</v>
      </c>
      <c r="J9">
        <v>15584</v>
      </c>
      <c r="K9" s="9">
        <v>1.3667860000000001</v>
      </c>
    </row>
  </sheetData>
  <mergeCells count="2">
    <mergeCell ref="B3:F3"/>
    <mergeCell ref="G3:K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"/>
  <sheetViews>
    <sheetView workbookViewId="0"/>
  </sheetViews>
  <sheetFormatPr defaultRowHeight="14.25" x14ac:dyDescent="0.2"/>
  <cols>
    <col min="1" max="1" width="18" customWidth="1"/>
    <col min="2" max="2" width="10.25" bestFit="1" customWidth="1"/>
    <col min="3" max="3" width="13.375" bestFit="1" customWidth="1"/>
    <col min="8" max="8" width="10.25" bestFit="1" customWidth="1"/>
    <col min="9" max="9" width="13.375" bestFit="1" customWidth="1"/>
  </cols>
  <sheetData>
    <row r="1" spans="1:13" ht="15" x14ac:dyDescent="0.25">
      <c r="A1" s="1" t="s">
        <v>137</v>
      </c>
      <c r="B1" s="1"/>
      <c r="C1" s="1"/>
    </row>
    <row r="3" spans="1:13" ht="14.25" customHeight="1" x14ac:dyDescent="0.25">
      <c r="A3" s="1"/>
      <c r="B3" s="22" t="s">
        <v>51</v>
      </c>
      <c r="C3" s="22"/>
      <c r="D3" s="22"/>
      <c r="E3" s="22"/>
      <c r="F3" s="22"/>
      <c r="G3" s="22"/>
      <c r="H3" s="11"/>
      <c r="I3" s="11"/>
      <c r="J3" s="22" t="s">
        <v>48</v>
      </c>
      <c r="K3" s="22"/>
      <c r="L3" s="22"/>
      <c r="M3" s="22"/>
    </row>
    <row r="4" spans="1:13" ht="15" x14ac:dyDescent="0.25">
      <c r="A4" s="1"/>
      <c r="B4" s="1" t="s">
        <v>52</v>
      </c>
      <c r="C4" s="1" t="s">
        <v>53</v>
      </c>
      <c r="D4" s="1" t="s">
        <v>54</v>
      </c>
      <c r="E4" s="1" t="s">
        <v>55</v>
      </c>
      <c r="F4" s="1" t="s">
        <v>115</v>
      </c>
      <c r="G4" s="1" t="s">
        <v>114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115</v>
      </c>
      <c r="M4" s="1" t="s">
        <v>114</v>
      </c>
    </row>
    <row r="5" spans="1:13" ht="15" x14ac:dyDescent="0.25">
      <c r="A5" s="1" t="s">
        <v>126</v>
      </c>
      <c r="B5" s="3">
        <f>G5-C5</f>
        <v>27295</v>
      </c>
      <c r="C5" s="3">
        <v>11457</v>
      </c>
      <c r="D5">
        <v>23502</v>
      </c>
      <c r="E5">
        <v>11503</v>
      </c>
      <c r="F5">
        <v>3747</v>
      </c>
      <c r="G5">
        <v>38752</v>
      </c>
      <c r="H5">
        <f>M5-I5</f>
        <v>26977</v>
      </c>
      <c r="I5">
        <v>6813</v>
      </c>
      <c r="J5">
        <v>25657</v>
      </c>
      <c r="K5">
        <v>5237</v>
      </c>
      <c r="L5">
        <v>2896</v>
      </c>
      <c r="M5">
        <v>33790</v>
      </c>
    </row>
    <row r="6" spans="1:13" ht="15" x14ac:dyDescent="0.25">
      <c r="A6" s="1" t="s">
        <v>134</v>
      </c>
      <c r="B6" s="3">
        <f t="shared" ref="B6:B7" si="0">G6-C6</f>
        <v>27295</v>
      </c>
      <c r="C6" s="3">
        <v>4565</v>
      </c>
      <c r="D6">
        <v>23426</v>
      </c>
      <c r="E6">
        <v>6651</v>
      </c>
      <c r="F6">
        <v>1783</v>
      </c>
      <c r="G6">
        <v>31860</v>
      </c>
      <c r="H6">
        <f t="shared" ref="H6:H7" si="1">M6-I6</f>
        <v>27289</v>
      </c>
      <c r="I6">
        <v>669</v>
      </c>
      <c r="J6">
        <v>25657</v>
      </c>
      <c r="K6">
        <v>2041</v>
      </c>
      <c r="L6">
        <v>260</v>
      </c>
      <c r="M6">
        <v>27958</v>
      </c>
    </row>
    <row r="7" spans="1:13" ht="15" x14ac:dyDescent="0.25">
      <c r="A7" s="1" t="s">
        <v>127</v>
      </c>
      <c r="B7" s="3">
        <f t="shared" si="0"/>
        <v>27295</v>
      </c>
      <c r="C7" s="3">
        <v>3546</v>
      </c>
      <c r="D7">
        <v>23582</v>
      </c>
      <c r="E7">
        <v>5633</v>
      </c>
      <c r="F7">
        <v>1626</v>
      </c>
      <c r="G7">
        <v>30841</v>
      </c>
      <c r="H7">
        <f t="shared" si="1"/>
        <v>27292</v>
      </c>
      <c r="I7">
        <v>1777</v>
      </c>
      <c r="J7">
        <v>25657</v>
      </c>
      <c r="K7">
        <v>2791</v>
      </c>
      <c r="L7">
        <v>621</v>
      </c>
      <c r="M7">
        <v>29069</v>
      </c>
    </row>
  </sheetData>
  <mergeCells count="2">
    <mergeCell ref="J3:M3"/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ItayMNB8</cp:lastModifiedBy>
  <dcterms:created xsi:type="dcterms:W3CDTF">2015-06-05T18:17:20Z</dcterms:created>
  <dcterms:modified xsi:type="dcterms:W3CDTF">2022-03-03T10:43:54Z</dcterms:modified>
</cp:coreProperties>
</file>