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_PROJEKTY\_REALIZOWANE\WUM STEREO BODY\_PIŁKARKI 2\"/>
    </mc:Choice>
  </mc:AlternateContent>
  <xr:revisionPtr revIDLastSave="0" documentId="13_ncr:40009_{7ADB6E8D-AF12-4E1A-A921-5E29F626D59F}" xr6:coauthVersionLast="47" xr6:coauthVersionMax="47" xr10:uidLastSave="{00000000-0000-0000-0000-000000000000}"/>
  <bookViews>
    <workbookView xWindow="22932" yWindow="-108" windowWidth="30936" windowHeight="16896"/>
  </bookViews>
  <sheets>
    <sheet name="Sheet_Fplayer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5" i="2" l="1"/>
  <c r="W5" i="2"/>
  <c r="V8" i="2"/>
  <c r="W8" i="2"/>
  <c r="V11" i="2"/>
  <c r="W11" i="2"/>
  <c r="V14" i="2"/>
  <c r="W14" i="2"/>
  <c r="V17" i="2"/>
  <c r="W17" i="2"/>
  <c r="V20" i="2"/>
  <c r="W20" i="2"/>
  <c r="V23" i="2"/>
  <c r="W23" i="2"/>
  <c r="V26" i="2"/>
  <c r="W26" i="2"/>
  <c r="V29" i="2"/>
  <c r="W29" i="2"/>
  <c r="V32" i="2"/>
  <c r="W32" i="2"/>
  <c r="V35" i="2"/>
  <c r="W35" i="2"/>
  <c r="V38" i="2"/>
  <c r="W38" i="2"/>
  <c r="V41" i="2"/>
  <c r="W41" i="2"/>
  <c r="V44" i="2"/>
  <c r="W44" i="2"/>
  <c r="V47" i="2"/>
  <c r="W47" i="2"/>
  <c r="V50" i="2"/>
  <c r="W50" i="2"/>
  <c r="V53" i="2"/>
  <c r="W53" i="2"/>
  <c r="V56" i="2"/>
  <c r="W56" i="2"/>
  <c r="V59" i="2"/>
  <c r="W59" i="2"/>
  <c r="V62" i="2"/>
  <c r="W62" i="2"/>
  <c r="V65" i="2"/>
  <c r="W65" i="2"/>
  <c r="V68" i="2"/>
  <c r="W68" i="2"/>
  <c r="V71" i="2"/>
  <c r="W71" i="2"/>
  <c r="V74" i="2"/>
  <c r="W74" i="2"/>
  <c r="V77" i="2"/>
  <c r="W77" i="2"/>
  <c r="V80" i="2"/>
  <c r="W80" i="2"/>
  <c r="V83" i="2"/>
  <c r="W83" i="2"/>
  <c r="V86" i="2"/>
  <c r="W86" i="2"/>
  <c r="V89" i="2"/>
  <c r="W89" i="2"/>
  <c r="V92" i="2"/>
  <c r="W92" i="2"/>
  <c r="V95" i="2"/>
  <c r="W95" i="2"/>
  <c r="V98" i="2"/>
  <c r="W98" i="2"/>
  <c r="V101" i="2"/>
  <c r="W101" i="2"/>
  <c r="V104" i="2"/>
  <c r="W104" i="2"/>
  <c r="V107" i="2"/>
  <c r="W107" i="2"/>
  <c r="V110" i="2"/>
  <c r="W110" i="2"/>
  <c r="V113" i="2"/>
  <c r="W113" i="2"/>
  <c r="V116" i="2"/>
  <c r="W116" i="2"/>
  <c r="V119" i="2"/>
  <c r="W119" i="2"/>
  <c r="V122" i="2"/>
  <c r="W122" i="2"/>
  <c r="V125" i="2"/>
  <c r="W125" i="2"/>
  <c r="V128" i="2"/>
  <c r="W128" i="2"/>
  <c r="W2" i="2"/>
  <c r="V2" i="2"/>
  <c r="T5" i="2"/>
  <c r="U5" i="2"/>
  <c r="T8" i="2"/>
  <c r="U8" i="2"/>
  <c r="T11" i="2"/>
  <c r="U11" i="2"/>
  <c r="T14" i="2"/>
  <c r="U14" i="2"/>
  <c r="T17" i="2"/>
  <c r="U17" i="2"/>
  <c r="T20" i="2"/>
  <c r="U20" i="2"/>
  <c r="T23" i="2"/>
  <c r="U23" i="2"/>
  <c r="T26" i="2"/>
  <c r="U26" i="2"/>
  <c r="T29" i="2"/>
  <c r="U29" i="2"/>
  <c r="T32" i="2"/>
  <c r="U32" i="2"/>
  <c r="T35" i="2"/>
  <c r="U35" i="2"/>
  <c r="T38" i="2"/>
  <c r="U38" i="2"/>
  <c r="T41" i="2"/>
  <c r="U41" i="2"/>
  <c r="T44" i="2"/>
  <c r="U44" i="2"/>
  <c r="T47" i="2"/>
  <c r="U47" i="2"/>
  <c r="T50" i="2"/>
  <c r="U50" i="2"/>
  <c r="T53" i="2"/>
  <c r="U53" i="2"/>
  <c r="T56" i="2"/>
  <c r="U56" i="2"/>
  <c r="T59" i="2"/>
  <c r="U59" i="2"/>
  <c r="T62" i="2"/>
  <c r="U62" i="2"/>
  <c r="T65" i="2"/>
  <c r="U65" i="2"/>
  <c r="T68" i="2"/>
  <c r="U68" i="2"/>
  <c r="T71" i="2"/>
  <c r="U71" i="2"/>
  <c r="T74" i="2"/>
  <c r="U74" i="2"/>
  <c r="T77" i="2"/>
  <c r="U77" i="2"/>
  <c r="T80" i="2"/>
  <c r="U80" i="2"/>
  <c r="T83" i="2"/>
  <c r="U83" i="2"/>
  <c r="T86" i="2"/>
  <c r="U86" i="2"/>
  <c r="T89" i="2"/>
  <c r="U89" i="2"/>
  <c r="T92" i="2"/>
  <c r="U92" i="2"/>
  <c r="T95" i="2"/>
  <c r="U95" i="2"/>
  <c r="T98" i="2"/>
  <c r="U98" i="2"/>
  <c r="T101" i="2"/>
  <c r="U101" i="2"/>
  <c r="T104" i="2"/>
  <c r="U104" i="2"/>
  <c r="T107" i="2"/>
  <c r="U107" i="2"/>
  <c r="T110" i="2"/>
  <c r="U110" i="2"/>
  <c r="T113" i="2"/>
  <c r="U113" i="2"/>
  <c r="T116" i="2"/>
  <c r="U116" i="2"/>
  <c r="T119" i="2"/>
  <c r="U119" i="2"/>
  <c r="T122" i="2"/>
  <c r="U122" i="2"/>
  <c r="T125" i="2"/>
  <c r="U125" i="2"/>
  <c r="T128" i="2"/>
  <c r="U128" i="2"/>
  <c r="U2" i="2"/>
  <c r="T2" i="2"/>
  <c r="M128" i="2"/>
  <c r="J128" i="2"/>
  <c r="M125" i="2"/>
  <c r="J125" i="2"/>
  <c r="M122" i="2"/>
  <c r="J122" i="2"/>
  <c r="M119" i="2"/>
  <c r="J119" i="2"/>
  <c r="M116" i="2"/>
  <c r="J116" i="2"/>
  <c r="M113" i="2"/>
  <c r="J113" i="2"/>
  <c r="M110" i="2"/>
  <c r="J110" i="2"/>
  <c r="M107" i="2"/>
  <c r="J107" i="2"/>
  <c r="M104" i="2"/>
  <c r="J104" i="2"/>
  <c r="M101" i="2"/>
  <c r="J101" i="2"/>
  <c r="M98" i="2"/>
  <c r="J98" i="2"/>
  <c r="M95" i="2"/>
  <c r="J95" i="2"/>
  <c r="M92" i="2"/>
  <c r="J92" i="2"/>
  <c r="M89" i="2"/>
  <c r="J89" i="2"/>
  <c r="M86" i="2"/>
  <c r="J86" i="2"/>
  <c r="M83" i="2"/>
  <c r="J83" i="2"/>
  <c r="M80" i="2"/>
  <c r="J80" i="2"/>
  <c r="M77" i="2"/>
  <c r="J77" i="2"/>
  <c r="M74" i="2"/>
  <c r="J74" i="2"/>
  <c r="M71" i="2"/>
  <c r="J71" i="2"/>
  <c r="M68" i="2"/>
  <c r="J68" i="2"/>
  <c r="M65" i="2"/>
  <c r="J65" i="2"/>
  <c r="M62" i="2"/>
  <c r="J62" i="2"/>
  <c r="M59" i="2"/>
  <c r="J59" i="2"/>
  <c r="M56" i="2"/>
  <c r="J56" i="2"/>
  <c r="M53" i="2"/>
  <c r="J53" i="2"/>
  <c r="M50" i="2"/>
  <c r="J50" i="2"/>
  <c r="M47" i="2"/>
  <c r="J47" i="2"/>
  <c r="M44" i="2"/>
  <c r="J44" i="2"/>
  <c r="M41" i="2"/>
  <c r="J41" i="2"/>
  <c r="M38" i="2"/>
  <c r="J38" i="2"/>
  <c r="M35" i="2"/>
  <c r="J35" i="2"/>
  <c r="M32" i="2"/>
  <c r="J32" i="2"/>
  <c r="M29" i="2"/>
  <c r="J29" i="2"/>
  <c r="M26" i="2"/>
  <c r="J26" i="2"/>
  <c r="M23" i="2"/>
  <c r="J23" i="2"/>
  <c r="M20" i="2"/>
  <c r="J20" i="2"/>
  <c r="M17" i="2"/>
  <c r="J17" i="2"/>
  <c r="M14" i="2"/>
  <c r="J14" i="2"/>
  <c r="M11" i="2"/>
  <c r="J11" i="2"/>
  <c r="M8" i="2"/>
  <c r="J8" i="2"/>
  <c r="M5" i="2"/>
  <c r="J5" i="2"/>
  <c r="M2" i="2"/>
  <c r="J2" i="2"/>
</calcChain>
</file>

<file path=xl/sharedStrings.xml><?xml version="1.0" encoding="utf-8"?>
<sst xmlns="http://schemas.openxmlformats.org/spreadsheetml/2006/main" count="22" uniqueCount="22">
  <si>
    <t>ID</t>
  </si>
  <si>
    <t>BMI</t>
  </si>
  <si>
    <t>WHR</t>
  </si>
  <si>
    <t>age</t>
  </si>
  <si>
    <t>height</t>
  </si>
  <si>
    <t>weight</t>
  </si>
  <si>
    <t>waist_circum</t>
  </si>
  <si>
    <t>hip_circum</t>
  </si>
  <si>
    <t>MIP</t>
  </si>
  <si>
    <t>MEP</t>
  </si>
  <si>
    <t>MIPMX</t>
  </si>
  <si>
    <t>MEPMX</t>
  </si>
  <si>
    <t>a_Pv_Hor</t>
  </si>
  <si>
    <t>a_Oc_Hor</t>
  </si>
  <si>
    <t>a_ScU_Hor</t>
  </si>
  <si>
    <t>a_ScL_Hor</t>
  </si>
  <si>
    <t>MIP[1]</t>
  </si>
  <si>
    <t>MIP[2]</t>
  </si>
  <si>
    <t>MIP[3]</t>
  </si>
  <si>
    <t>MEP[1]</t>
  </si>
  <si>
    <t>MEP[2]</t>
  </si>
  <si>
    <t>MEP[3]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</si>
</sst>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0" formatCode="0.0"/>
  </numFmts>
  <fonts count="5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b/>
      <sz val="11"/>
      <color theme="1"/>
      <name val="podstawowego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2" fontId="0" fillId="2" borderId="1" xfId="0" applyNumberFormat="1" applyFill="1" applyBorder="1"/>
    <xf numFmtId="2" fontId="0" fillId="3" borderId="1" xfId="0" applyNumberFormat="1" applyFill="1" applyBorder="1"/>
    <xf numFmtId="2" fontId="0" fillId="2" borderId="2" xfId="0" applyNumberFormat="1" applyFill="1" applyBorder="1"/>
    <xf numFmtId="0" fontId="2" fillId="4" borderId="3" xfId="0" applyFont="1" applyFill="1" applyBorder="1"/>
    <xf numFmtId="0" fontId="2" fillId="4" borderId="4" xfId="0" applyFont="1" applyFill="1" applyBorder="1"/>
    <xf numFmtId="0" fontId="4" fillId="4" borderId="5" xfId="0" applyFont="1" applyFill="1" applyBorder="1"/>
    <xf numFmtId="0" fontId="4" fillId="4" borderId="5" xfId="1" applyFont="1" applyFill="1" applyBorder="1"/>
    <xf numFmtId="0" fontId="4" fillId="4" borderId="6" xfId="1" applyFont="1" applyFill="1" applyBorder="1"/>
    <xf numFmtId="2" fontId="0" fillId="0" borderId="0" xfId="0" applyNumberFormat="1" applyFill="1" applyBorder="1"/>
    <xf numFmtId="2" fontId="3" fillId="2" borderId="2" xfId="1" applyNumberFormat="1" applyFont="1" applyFill="1" applyBorder="1"/>
    <xf numFmtId="2" fontId="3" fillId="3" borderId="1" xfId="1" applyNumberFormat="1" applyFont="1" applyFill="1" applyBorder="1"/>
    <xf numFmtId="2" fontId="3" fillId="2" borderId="1" xfId="1" applyNumberFormat="1" applyFont="1" applyFill="1" applyBorder="1"/>
    <xf numFmtId="170" fontId="0" fillId="0" borderId="0" xfId="0" applyNumberFormat="1"/>
    <xf numFmtId="0" fontId="2" fillId="4" borderId="0" xfId="0" applyFont="1" applyFill="1"/>
    <xf numFmtId="2" fontId="0" fillId="0" borderId="0" xfId="0" applyNumberFormat="1"/>
    <xf numFmtId="0" fontId="4" fillId="0" borderId="0" xfId="1" applyFont="1" applyFill="1" applyBorder="1"/>
    <xf numFmtId="0" fontId="0" fillId="0" borderId="0" xfId="0" applyFill="1" applyBorder="1"/>
    <xf numFmtId="0" fontId="2" fillId="0" borderId="0" xfId="0" applyFont="1" applyFill="1" applyBorder="1"/>
    <xf numFmtId="2" fontId="3" fillId="0" borderId="0" xfId="0" applyNumberFormat="1" applyFont="1" applyFill="1" applyBorder="1"/>
    <xf numFmtId="0" fontId="3" fillId="0" borderId="0" xfId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2" fontId="0" fillId="2" borderId="8" xfId="0" applyNumberFormat="1" applyFill="1" applyBorder="1" applyAlignment="1">
      <alignment horizontal="center" vertical="center"/>
    </xf>
    <xf numFmtId="2" fontId="0" fillId="2" borderId="7" xfId="0" applyNumberFormat="1" applyFill="1" applyBorder="1" applyAlignment="1">
      <alignment horizontal="center" vertical="center"/>
    </xf>
    <xf numFmtId="2" fontId="0" fillId="2" borderId="2" xfId="0" applyNumberFormat="1" applyFill="1" applyBorder="1" applyAlignment="1">
      <alignment horizontal="center" vertical="center"/>
    </xf>
    <xf numFmtId="2" fontId="0" fillId="3" borderId="9" xfId="0" applyNumberFormat="1" applyFill="1" applyBorder="1" applyAlignment="1">
      <alignment horizontal="center" vertical="center"/>
    </xf>
    <xf numFmtId="2" fontId="0" fillId="3" borderId="7" xfId="0" applyNumberFormat="1" applyFill="1" applyBorder="1" applyAlignment="1">
      <alignment horizontal="center" vertical="center"/>
    </xf>
    <xf numFmtId="2" fontId="0" fillId="3" borderId="2" xfId="0" applyNumberFormat="1" applyFill="1" applyBorder="1" applyAlignment="1">
      <alignment horizontal="center" vertical="center"/>
    </xf>
    <xf numFmtId="2" fontId="0" fillId="2" borderId="9" xfId="0" applyNumberForma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3" fillId="3" borderId="9" xfId="1" applyFont="1" applyFill="1" applyBorder="1" applyAlignment="1">
      <alignment horizontal="center" vertical="center"/>
    </xf>
    <xf numFmtId="0" fontId="3" fillId="3" borderId="7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2" borderId="9" xfId="1" applyFont="1" applyFill="1" applyBorder="1" applyAlignment="1">
      <alignment horizontal="center" vertical="center"/>
    </xf>
    <xf numFmtId="1" fontId="3" fillId="2" borderId="8" xfId="1" applyNumberFormat="1" applyFont="1" applyFill="1" applyBorder="1" applyAlignment="1">
      <alignment horizontal="center" vertical="center"/>
    </xf>
    <xf numFmtId="1" fontId="3" fillId="2" borderId="7" xfId="1" applyNumberFormat="1" applyFont="1" applyFill="1" applyBorder="1" applyAlignment="1">
      <alignment horizontal="center" vertical="center"/>
    </xf>
    <xf numFmtId="1" fontId="3" fillId="2" borderId="2" xfId="1" applyNumberFormat="1" applyFont="1" applyFill="1" applyBorder="1" applyAlignment="1">
      <alignment horizontal="center" vertical="center"/>
    </xf>
    <xf numFmtId="1" fontId="3" fillId="3" borderId="9" xfId="1" applyNumberFormat="1" applyFont="1" applyFill="1" applyBorder="1" applyAlignment="1">
      <alignment horizontal="center" vertical="center"/>
    </xf>
    <xf numFmtId="1" fontId="3" fillId="3" borderId="7" xfId="1" applyNumberFormat="1" applyFont="1" applyFill="1" applyBorder="1" applyAlignment="1">
      <alignment horizontal="center" vertical="center"/>
    </xf>
    <xf numFmtId="1" fontId="3" fillId="3" borderId="2" xfId="1" applyNumberFormat="1" applyFont="1" applyFill="1" applyBorder="1" applyAlignment="1">
      <alignment horizontal="center" vertical="center"/>
    </xf>
    <xf numFmtId="1" fontId="3" fillId="2" borderId="9" xfId="1" applyNumberFormat="1" applyFont="1" applyFill="1" applyBorder="1" applyAlignment="1">
      <alignment horizontal="center" vertical="center"/>
    </xf>
    <xf numFmtId="2" fontId="3" fillId="2" borderId="8" xfId="0" applyNumberFormat="1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vertical="center"/>
    </xf>
    <xf numFmtId="2" fontId="3" fillId="2" borderId="2" xfId="0" applyNumberFormat="1" applyFont="1" applyFill="1" applyBorder="1" applyAlignment="1">
      <alignment horizontal="center" vertical="center"/>
    </xf>
    <xf numFmtId="2" fontId="3" fillId="3" borderId="9" xfId="0" applyNumberFormat="1" applyFont="1" applyFill="1" applyBorder="1" applyAlignment="1">
      <alignment horizontal="center" vertical="center"/>
    </xf>
    <xf numFmtId="2" fontId="3" fillId="3" borderId="7" xfId="0" applyNumberFormat="1" applyFont="1" applyFill="1" applyBorder="1" applyAlignment="1">
      <alignment horizontal="center" vertical="center"/>
    </xf>
    <xf numFmtId="2" fontId="3" fillId="3" borderId="2" xfId="0" applyNumberFormat="1" applyFont="1" applyFill="1" applyBorder="1" applyAlignment="1">
      <alignment horizontal="center" vertical="center"/>
    </xf>
    <xf numFmtId="2" fontId="3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</cellXfs>
  <cellStyles count="2">
    <cellStyle name="Normal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W137"/>
  <sheetViews>
    <sheetView tabSelected="1" zoomScale="85" zoomScaleNormal="85" workbookViewId="0">
      <selection activeCell="M11" sqref="M11:M13"/>
    </sheetView>
  </sheetViews>
  <sheetFormatPr defaultRowHeight="13.8"/>
  <cols>
    <col min="1" max="5" width="12.59765625" customWidth="1"/>
    <col min="6" max="6" width="6.59765625" customWidth="1"/>
    <col min="10" max="10" width="10" customWidth="1"/>
    <col min="11" max="11" width="11.59765625" customWidth="1"/>
    <col min="12" max="12" width="10.69921875" customWidth="1"/>
    <col min="15" max="15" width="9.19921875" bestFit="1" customWidth="1"/>
    <col min="46" max="46" width="11" customWidth="1"/>
    <col min="47" max="47" width="10.3984375" customWidth="1"/>
    <col min="48" max="48" width="10.59765625" customWidth="1"/>
  </cols>
  <sheetData>
    <row r="1" spans="1:49" ht="14.4" thickBot="1">
      <c r="A1" s="4" t="s">
        <v>0</v>
      </c>
      <c r="B1" s="6" t="s">
        <v>12</v>
      </c>
      <c r="C1" s="7" t="s">
        <v>13</v>
      </c>
      <c r="D1" s="6" t="s">
        <v>14</v>
      </c>
      <c r="E1" s="6" t="s">
        <v>15</v>
      </c>
      <c r="F1" s="5"/>
      <c r="G1" s="7" t="s">
        <v>3</v>
      </c>
      <c r="H1" s="7" t="s">
        <v>4</v>
      </c>
      <c r="I1" s="7" t="s">
        <v>5</v>
      </c>
      <c r="J1" s="7" t="s">
        <v>1</v>
      </c>
      <c r="K1" s="7" t="s">
        <v>6</v>
      </c>
      <c r="L1" s="7" t="s">
        <v>7</v>
      </c>
      <c r="M1" s="8" t="s">
        <v>2</v>
      </c>
      <c r="N1" s="14" t="s">
        <v>16</v>
      </c>
      <c r="O1" s="14" t="s">
        <v>17</v>
      </c>
      <c r="P1" s="14" t="s">
        <v>18</v>
      </c>
      <c r="Q1" s="14" t="s">
        <v>19</v>
      </c>
      <c r="R1" s="14" t="s">
        <v>20</v>
      </c>
      <c r="S1" s="14" t="s">
        <v>21</v>
      </c>
      <c r="T1" s="14" t="s">
        <v>8</v>
      </c>
      <c r="U1" s="14" t="s">
        <v>9</v>
      </c>
      <c r="V1" s="14" t="s">
        <v>10</v>
      </c>
      <c r="W1" s="14" t="s">
        <v>11</v>
      </c>
      <c r="Z1" s="16"/>
      <c r="AA1" s="16"/>
      <c r="AB1" s="16"/>
      <c r="AC1" s="16"/>
      <c r="AD1" s="16"/>
      <c r="AE1" s="16"/>
      <c r="AF1" s="16"/>
      <c r="AG1" s="16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8"/>
      <c r="AS1" s="18"/>
      <c r="AT1" s="18"/>
      <c r="AU1" s="18"/>
      <c r="AV1" s="18"/>
    </row>
    <row r="2" spans="1:49">
      <c r="A2" s="56">
        <v>1</v>
      </c>
      <c r="B2" s="3">
        <v>-1.4821596653092188</v>
      </c>
      <c r="C2" s="10">
        <v>4.1849237291603663</v>
      </c>
      <c r="D2" s="3">
        <v>-1.5307390802497676</v>
      </c>
      <c r="E2" s="3">
        <v>-2.4742299134918015</v>
      </c>
      <c r="F2" s="22"/>
      <c r="G2" s="29">
        <v>20</v>
      </c>
      <c r="H2" s="29">
        <v>167</v>
      </c>
      <c r="I2" s="29">
        <v>59</v>
      </c>
      <c r="J2" s="36">
        <f>I2/(POWER(H2/100,2))</f>
        <v>21.155294202015131</v>
      </c>
      <c r="K2" s="29">
        <v>74</v>
      </c>
      <c r="L2" s="29">
        <v>95</v>
      </c>
      <c r="M2" s="43">
        <f>K2/L2</f>
        <v>0.77894736842105261</v>
      </c>
      <c r="N2" s="50">
        <v>74</v>
      </c>
      <c r="O2" s="50">
        <v>71</v>
      </c>
      <c r="P2" s="50">
        <v>73</v>
      </c>
      <c r="Q2" s="50">
        <v>116</v>
      </c>
      <c r="R2" s="50">
        <v>116</v>
      </c>
      <c r="S2" s="50">
        <v>117</v>
      </c>
      <c r="T2" s="28">
        <f>AVERAGE(N2:P2)</f>
        <v>72.666666666666671</v>
      </c>
      <c r="U2" s="28">
        <f>AVERAGE(Q2:S2)</f>
        <v>116.33333333333333</v>
      </c>
      <c r="V2" s="28">
        <f>MAX(N2:P2)</f>
        <v>74</v>
      </c>
      <c r="W2" s="28">
        <f>MAX(Q2:S2)</f>
        <v>117</v>
      </c>
      <c r="Z2" s="19"/>
      <c r="AA2" s="20"/>
      <c r="AB2" s="21"/>
      <c r="AC2" s="21"/>
      <c r="AD2" s="21"/>
      <c r="AE2" s="21"/>
      <c r="AF2" s="21"/>
      <c r="AG2" s="21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9"/>
      <c r="AS2" s="9"/>
      <c r="AT2" s="9"/>
      <c r="AU2" s="9"/>
      <c r="AV2" s="9"/>
      <c r="AW2" s="15"/>
    </row>
    <row r="3" spans="1:49">
      <c r="A3" s="51"/>
      <c r="B3" s="1">
        <v>-1.7000514020866471</v>
      </c>
      <c r="C3" s="10">
        <v>3.0881159570725636</v>
      </c>
      <c r="D3" s="1">
        <v>-0.69016477799333886</v>
      </c>
      <c r="E3" s="1">
        <v>5.2081750122835252E-2</v>
      </c>
      <c r="F3" s="23"/>
      <c r="G3" s="30"/>
      <c r="H3" s="30"/>
      <c r="I3" s="30"/>
      <c r="J3" s="37"/>
      <c r="K3" s="30"/>
      <c r="L3" s="30"/>
      <c r="M3" s="44"/>
      <c r="N3" s="51"/>
      <c r="O3" s="51"/>
      <c r="P3" s="51"/>
      <c r="Q3" s="51"/>
      <c r="R3" s="51"/>
      <c r="S3" s="51"/>
      <c r="T3" s="23"/>
      <c r="U3" s="23"/>
      <c r="V3" s="23"/>
      <c r="W3" s="23"/>
      <c r="Z3" s="19"/>
      <c r="AA3" s="20"/>
      <c r="AB3" s="21"/>
      <c r="AC3" s="21"/>
      <c r="AD3" s="21"/>
      <c r="AE3" s="21"/>
      <c r="AF3" s="21"/>
      <c r="AG3" s="21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9"/>
      <c r="AS3" s="9"/>
      <c r="AT3" s="9"/>
      <c r="AU3" s="9"/>
      <c r="AV3" s="9"/>
    </row>
    <row r="4" spans="1:49">
      <c r="A4" s="52"/>
      <c r="B4" s="1">
        <v>-1.3807595455102661</v>
      </c>
      <c r="C4" s="10">
        <v>4.3922935029210493</v>
      </c>
      <c r="D4" s="1">
        <v>-0.82976018292651899</v>
      </c>
      <c r="E4" s="1">
        <v>-2.2756409634098529</v>
      </c>
      <c r="F4" s="24"/>
      <c r="G4" s="31"/>
      <c r="H4" s="31"/>
      <c r="I4" s="31"/>
      <c r="J4" s="38"/>
      <c r="K4" s="31"/>
      <c r="L4" s="31"/>
      <c r="M4" s="45"/>
      <c r="N4" s="52"/>
      <c r="O4" s="52"/>
      <c r="P4" s="52"/>
      <c r="Q4" s="52"/>
      <c r="R4" s="52"/>
      <c r="S4" s="52"/>
      <c r="T4" s="24"/>
      <c r="U4" s="24"/>
      <c r="V4" s="24"/>
      <c r="W4" s="24"/>
      <c r="Z4" s="19"/>
      <c r="AA4" s="20"/>
      <c r="AB4" s="21"/>
      <c r="AC4" s="21"/>
      <c r="AD4" s="21"/>
      <c r="AE4" s="21"/>
      <c r="AF4" s="21"/>
      <c r="AG4" s="21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9"/>
      <c r="AS4" s="9"/>
      <c r="AT4" s="9"/>
      <c r="AU4" s="9"/>
      <c r="AV4" s="9"/>
    </row>
    <row r="5" spans="1:49">
      <c r="A5" s="53">
        <v>2</v>
      </c>
      <c r="B5" s="2">
        <v>-4.7604762929059312</v>
      </c>
      <c r="C5" s="11">
        <v>0.58281290200331282</v>
      </c>
      <c r="D5" s="2">
        <v>-0.20234886616003378</v>
      </c>
      <c r="E5" s="2">
        <v>2.2121339061829772</v>
      </c>
      <c r="F5" s="25"/>
      <c r="G5" s="32">
        <v>32</v>
      </c>
      <c r="H5" s="32">
        <v>174</v>
      </c>
      <c r="I5" s="32">
        <v>63</v>
      </c>
      <c r="J5" s="39">
        <f t="shared" ref="J3:J66" si="0">I5/(POWER(H5/100,2))</f>
        <v>20.808561236623067</v>
      </c>
      <c r="K5" s="32">
        <v>74</v>
      </c>
      <c r="L5" s="32">
        <v>97</v>
      </c>
      <c r="M5" s="46">
        <f t="shared" ref="M3:M66" si="1">K5/L5</f>
        <v>0.76288659793814428</v>
      </c>
      <c r="N5" s="53">
        <v>34</v>
      </c>
      <c r="O5" s="53">
        <v>46</v>
      </c>
      <c r="P5" s="53">
        <v>48</v>
      </c>
      <c r="Q5" s="53">
        <v>116</v>
      </c>
      <c r="R5" s="53">
        <v>98</v>
      </c>
      <c r="S5" s="53">
        <v>113</v>
      </c>
      <c r="T5" s="25">
        <f t="shared" ref="T3:T66" si="2">AVERAGE(N5:P5)</f>
        <v>42.666666666666664</v>
      </c>
      <c r="U5" s="25">
        <f t="shared" ref="U3:U66" si="3">AVERAGE(Q5:S5)</f>
        <v>109</v>
      </c>
      <c r="V5" s="25">
        <f t="shared" ref="V3:V66" si="4">MAX(N5:P5)</f>
        <v>48</v>
      </c>
      <c r="W5" s="25">
        <f t="shared" ref="W3:W66" si="5">MAX(Q5:S5)</f>
        <v>116</v>
      </c>
      <c r="Z5" s="19"/>
      <c r="AA5" s="20"/>
      <c r="AB5" s="21"/>
      <c r="AC5" s="21"/>
      <c r="AD5" s="21"/>
      <c r="AE5" s="21"/>
      <c r="AF5" s="21"/>
      <c r="AG5" s="21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9"/>
      <c r="AS5" s="9"/>
      <c r="AT5" s="9"/>
      <c r="AU5" s="9"/>
      <c r="AV5" s="9"/>
      <c r="AW5" s="15"/>
    </row>
    <row r="6" spans="1:49">
      <c r="A6" s="54"/>
      <c r="B6" s="2">
        <v>-4.6605820339040314</v>
      </c>
      <c r="C6" s="11">
        <v>1.0524088537183725</v>
      </c>
      <c r="D6" s="2">
        <v>0.52465210627233438</v>
      </c>
      <c r="E6" s="2">
        <v>2.6068989875563982</v>
      </c>
      <c r="F6" s="26"/>
      <c r="G6" s="33"/>
      <c r="H6" s="33"/>
      <c r="I6" s="33"/>
      <c r="J6" s="40"/>
      <c r="K6" s="33"/>
      <c r="L6" s="33"/>
      <c r="M6" s="47"/>
      <c r="N6" s="54"/>
      <c r="O6" s="54"/>
      <c r="P6" s="54"/>
      <c r="Q6" s="54"/>
      <c r="R6" s="54"/>
      <c r="S6" s="54"/>
      <c r="T6" s="26"/>
      <c r="U6" s="26"/>
      <c r="V6" s="26"/>
      <c r="W6" s="26"/>
      <c r="Z6" s="19"/>
      <c r="AA6" s="20"/>
      <c r="AB6" s="21"/>
      <c r="AC6" s="21"/>
      <c r="AD6" s="21"/>
      <c r="AE6" s="21"/>
      <c r="AF6" s="21"/>
      <c r="AG6" s="21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9"/>
      <c r="AS6" s="9"/>
      <c r="AT6" s="9"/>
      <c r="AU6" s="9"/>
      <c r="AV6" s="9"/>
    </row>
    <row r="7" spans="1:49">
      <c r="A7" s="55"/>
      <c r="B7" s="2">
        <v>-4.8292712560796653</v>
      </c>
      <c r="C7" s="11">
        <v>0.44995446365612252</v>
      </c>
      <c r="D7" s="2">
        <v>0.41619302508292694</v>
      </c>
      <c r="E7" s="2">
        <v>3.3269480775343965</v>
      </c>
      <c r="F7" s="27"/>
      <c r="G7" s="34"/>
      <c r="H7" s="34"/>
      <c r="I7" s="34"/>
      <c r="J7" s="41"/>
      <c r="K7" s="34"/>
      <c r="L7" s="34"/>
      <c r="M7" s="48"/>
      <c r="N7" s="55"/>
      <c r="O7" s="55"/>
      <c r="P7" s="55"/>
      <c r="Q7" s="55"/>
      <c r="R7" s="55"/>
      <c r="S7" s="55"/>
      <c r="T7" s="27"/>
      <c r="U7" s="27"/>
      <c r="V7" s="27"/>
      <c r="W7" s="27"/>
      <c r="Z7" s="19"/>
      <c r="AA7" s="20"/>
      <c r="AB7" s="21"/>
      <c r="AC7" s="21"/>
      <c r="AD7" s="21"/>
      <c r="AE7" s="21"/>
      <c r="AF7" s="21"/>
      <c r="AG7" s="21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9"/>
      <c r="AS7" s="9"/>
      <c r="AT7" s="9"/>
      <c r="AU7" s="9"/>
      <c r="AV7" s="9"/>
    </row>
    <row r="8" spans="1:49">
      <c r="A8" s="50">
        <v>3</v>
      </c>
      <c r="B8" s="1">
        <v>-4.3953405338583709</v>
      </c>
      <c r="C8" s="12">
        <v>5.8272804815411696</v>
      </c>
      <c r="D8" s="1">
        <v>-3.5201046976999648</v>
      </c>
      <c r="E8" s="1">
        <v>-3.9957432666508534</v>
      </c>
      <c r="F8" s="28"/>
      <c r="G8" s="35">
        <v>20</v>
      </c>
      <c r="H8" s="35">
        <v>169</v>
      </c>
      <c r="I8" s="35">
        <v>56</v>
      </c>
      <c r="J8" s="42">
        <f t="shared" si="0"/>
        <v>19.607156612163443</v>
      </c>
      <c r="K8" s="35">
        <v>65</v>
      </c>
      <c r="L8" s="35">
        <v>91</v>
      </c>
      <c r="M8" s="49">
        <f t="shared" si="1"/>
        <v>0.7142857142857143</v>
      </c>
      <c r="N8" s="50">
        <v>40</v>
      </c>
      <c r="O8" s="50">
        <v>68</v>
      </c>
      <c r="P8" s="50">
        <v>91</v>
      </c>
      <c r="Q8" s="50">
        <v>86</v>
      </c>
      <c r="R8" s="50">
        <v>87</v>
      </c>
      <c r="S8" s="50">
        <v>104</v>
      </c>
      <c r="T8" s="28">
        <f t="shared" si="2"/>
        <v>66.333333333333329</v>
      </c>
      <c r="U8" s="28">
        <f t="shared" si="3"/>
        <v>92.333333333333329</v>
      </c>
      <c r="V8" s="28">
        <f t="shared" si="4"/>
        <v>91</v>
      </c>
      <c r="W8" s="28">
        <f t="shared" si="5"/>
        <v>104</v>
      </c>
      <c r="Z8" s="19"/>
      <c r="AA8" s="20"/>
      <c r="AB8" s="21"/>
      <c r="AC8" s="21"/>
      <c r="AD8" s="21"/>
      <c r="AE8" s="21"/>
      <c r="AF8" s="21"/>
      <c r="AG8" s="21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9"/>
      <c r="AS8" s="9"/>
      <c r="AT8" s="9"/>
      <c r="AU8" s="9"/>
      <c r="AV8" s="9"/>
      <c r="AW8" s="15"/>
    </row>
    <row r="9" spans="1:49">
      <c r="A9" s="51"/>
      <c r="B9" s="1">
        <v>-4.5524392490988097</v>
      </c>
      <c r="C9" s="12">
        <v>4.4895788222291548</v>
      </c>
      <c r="D9" s="1">
        <v>-2.023416897899327</v>
      </c>
      <c r="E9" s="1">
        <v>-2.6466911091636449</v>
      </c>
      <c r="F9" s="23"/>
      <c r="G9" s="30"/>
      <c r="H9" s="30"/>
      <c r="I9" s="30"/>
      <c r="J9" s="37"/>
      <c r="K9" s="30"/>
      <c r="L9" s="30"/>
      <c r="M9" s="44"/>
      <c r="N9" s="51"/>
      <c r="O9" s="51"/>
      <c r="P9" s="51"/>
      <c r="Q9" s="51"/>
      <c r="R9" s="51"/>
      <c r="S9" s="51"/>
      <c r="T9" s="23"/>
      <c r="U9" s="23"/>
      <c r="V9" s="23"/>
      <c r="W9" s="23"/>
      <c r="Z9" s="19"/>
      <c r="AA9" s="20"/>
      <c r="AB9" s="21"/>
      <c r="AC9" s="21"/>
      <c r="AD9" s="21"/>
      <c r="AE9" s="21"/>
      <c r="AF9" s="21"/>
      <c r="AG9" s="21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9"/>
      <c r="AS9" s="9"/>
      <c r="AT9" s="9"/>
      <c r="AU9" s="9"/>
      <c r="AV9" s="9"/>
    </row>
    <row r="10" spans="1:49">
      <c r="A10" s="52"/>
      <c r="B10" s="1">
        <v>-4.6588434429508458</v>
      </c>
      <c r="C10" s="12">
        <v>4.9304362619341289</v>
      </c>
      <c r="D10" s="1">
        <v>-3.0219043849419833</v>
      </c>
      <c r="E10" s="1">
        <v>-3.3698857440898338</v>
      </c>
      <c r="F10" s="24"/>
      <c r="G10" s="31"/>
      <c r="H10" s="31"/>
      <c r="I10" s="31"/>
      <c r="J10" s="38"/>
      <c r="K10" s="31"/>
      <c r="L10" s="31"/>
      <c r="M10" s="45"/>
      <c r="N10" s="52"/>
      <c r="O10" s="52"/>
      <c r="P10" s="52"/>
      <c r="Q10" s="52"/>
      <c r="R10" s="52"/>
      <c r="S10" s="52"/>
      <c r="T10" s="24"/>
      <c r="U10" s="24"/>
      <c r="V10" s="24"/>
      <c r="W10" s="24"/>
      <c r="Z10" s="19"/>
      <c r="AA10" s="20"/>
      <c r="AB10" s="21"/>
      <c r="AC10" s="21"/>
      <c r="AD10" s="21"/>
      <c r="AE10" s="21"/>
      <c r="AF10" s="21"/>
      <c r="AG10" s="21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9"/>
      <c r="AS10" s="9"/>
      <c r="AT10" s="9"/>
      <c r="AU10" s="9"/>
      <c r="AV10" s="9"/>
    </row>
    <row r="11" spans="1:49">
      <c r="A11" s="53">
        <v>4</v>
      </c>
      <c r="B11" s="2">
        <v>0.81378798640760763</v>
      </c>
      <c r="C11" s="11">
        <v>0.57688145844541217</v>
      </c>
      <c r="D11" s="2">
        <v>-0.63267193444224756</v>
      </c>
      <c r="E11" s="2">
        <v>-0.75841176808316479</v>
      </c>
      <c r="F11" s="25"/>
      <c r="G11" s="32">
        <v>18</v>
      </c>
      <c r="H11" s="32">
        <v>171</v>
      </c>
      <c r="I11" s="32">
        <v>66</v>
      </c>
      <c r="J11" s="39">
        <f t="shared" si="0"/>
        <v>22.571047501795427</v>
      </c>
      <c r="K11" s="32">
        <v>73</v>
      </c>
      <c r="L11" s="32">
        <v>98</v>
      </c>
      <c r="M11" s="46">
        <f t="shared" si="1"/>
        <v>0.74489795918367352</v>
      </c>
      <c r="N11" s="53">
        <v>78</v>
      </c>
      <c r="O11" s="53">
        <v>94</v>
      </c>
      <c r="P11" s="53">
        <v>93</v>
      </c>
      <c r="Q11" s="53">
        <v>98</v>
      </c>
      <c r="R11" s="53">
        <v>88</v>
      </c>
      <c r="S11" s="53">
        <v>117</v>
      </c>
      <c r="T11" s="25">
        <f t="shared" si="2"/>
        <v>88.333333333333329</v>
      </c>
      <c r="U11" s="25">
        <f t="shared" si="3"/>
        <v>101</v>
      </c>
      <c r="V11" s="25">
        <f t="shared" si="4"/>
        <v>94</v>
      </c>
      <c r="W11" s="25">
        <f t="shared" si="5"/>
        <v>117</v>
      </c>
      <c r="Z11" s="19"/>
      <c r="AA11" s="20"/>
      <c r="AB11" s="21"/>
      <c r="AC11" s="21"/>
      <c r="AD11" s="21"/>
      <c r="AE11" s="21"/>
      <c r="AF11" s="21"/>
      <c r="AG11" s="21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9"/>
      <c r="AS11" s="9"/>
      <c r="AT11" s="9"/>
      <c r="AU11" s="9"/>
      <c r="AV11" s="9"/>
      <c r="AW11" s="15"/>
    </row>
    <row r="12" spans="1:49">
      <c r="A12" s="54"/>
      <c r="B12" s="2">
        <v>0.94720559914345492</v>
      </c>
      <c r="C12" s="11">
        <v>1.5019763610680399</v>
      </c>
      <c r="D12" s="2">
        <v>2.2665368048225081</v>
      </c>
      <c r="E12" s="2">
        <v>0.83200106139590702</v>
      </c>
      <c r="F12" s="26"/>
      <c r="G12" s="33"/>
      <c r="H12" s="33"/>
      <c r="I12" s="33"/>
      <c r="J12" s="40"/>
      <c r="K12" s="33"/>
      <c r="L12" s="33"/>
      <c r="M12" s="47"/>
      <c r="N12" s="54"/>
      <c r="O12" s="54"/>
      <c r="P12" s="54"/>
      <c r="Q12" s="54"/>
      <c r="R12" s="54"/>
      <c r="S12" s="54"/>
      <c r="T12" s="26"/>
      <c r="U12" s="26"/>
      <c r="V12" s="26"/>
      <c r="W12" s="26"/>
      <c r="Z12" s="19"/>
      <c r="AA12" s="20"/>
      <c r="AB12" s="21"/>
      <c r="AC12" s="21"/>
      <c r="AD12" s="21"/>
      <c r="AE12" s="21"/>
      <c r="AF12" s="21"/>
      <c r="AG12" s="21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9"/>
      <c r="AS12" s="9"/>
      <c r="AT12" s="9"/>
      <c r="AU12" s="9"/>
      <c r="AV12" s="9"/>
    </row>
    <row r="13" spans="1:49">
      <c r="A13" s="55"/>
      <c r="B13" s="2">
        <v>0.15492420770024415</v>
      </c>
      <c r="C13" s="11">
        <v>2.7478873515309008</v>
      </c>
      <c r="D13" s="2">
        <v>-0.10207659655755499</v>
      </c>
      <c r="E13" s="2">
        <v>-0.62548304935263732</v>
      </c>
      <c r="F13" s="27"/>
      <c r="G13" s="34"/>
      <c r="H13" s="34"/>
      <c r="I13" s="34"/>
      <c r="J13" s="41"/>
      <c r="K13" s="34"/>
      <c r="L13" s="34"/>
      <c r="M13" s="48"/>
      <c r="N13" s="55"/>
      <c r="O13" s="55"/>
      <c r="P13" s="55"/>
      <c r="Q13" s="55"/>
      <c r="R13" s="55"/>
      <c r="S13" s="55"/>
      <c r="T13" s="27"/>
      <c r="U13" s="27"/>
      <c r="V13" s="27"/>
      <c r="W13" s="27"/>
      <c r="Z13" s="19"/>
      <c r="AA13" s="20"/>
      <c r="AB13" s="21"/>
      <c r="AC13" s="21"/>
      <c r="AD13" s="21"/>
      <c r="AE13" s="21"/>
      <c r="AF13" s="21"/>
      <c r="AG13" s="21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9"/>
      <c r="AS13" s="9"/>
      <c r="AT13" s="9"/>
      <c r="AU13" s="9"/>
      <c r="AV13" s="9"/>
    </row>
    <row r="14" spans="1:49">
      <c r="A14" s="50">
        <v>5</v>
      </c>
      <c r="B14" s="1">
        <v>-5.6827368571667662</v>
      </c>
      <c r="C14" s="12">
        <v>2.1236718974151811</v>
      </c>
      <c r="D14" s="1">
        <v>-4.0031742978194309</v>
      </c>
      <c r="E14" s="1">
        <v>-3.3546045419373876</v>
      </c>
      <c r="F14" s="28"/>
      <c r="G14" s="35">
        <v>17</v>
      </c>
      <c r="H14" s="35">
        <v>160</v>
      </c>
      <c r="I14" s="35">
        <v>57</v>
      </c>
      <c r="J14" s="42">
        <f t="shared" si="0"/>
        <v>22.265624999999996</v>
      </c>
      <c r="K14" s="35">
        <v>73</v>
      </c>
      <c r="L14" s="35">
        <v>94</v>
      </c>
      <c r="M14" s="49">
        <f t="shared" si="1"/>
        <v>0.77659574468085102</v>
      </c>
      <c r="N14" s="50">
        <v>98</v>
      </c>
      <c r="O14" s="50">
        <v>104</v>
      </c>
      <c r="P14" s="50">
        <v>123</v>
      </c>
      <c r="Q14" s="50">
        <v>118</v>
      </c>
      <c r="R14" s="50">
        <v>145</v>
      </c>
      <c r="S14" s="50">
        <v>121</v>
      </c>
      <c r="T14" s="28">
        <f t="shared" si="2"/>
        <v>108.33333333333333</v>
      </c>
      <c r="U14" s="28">
        <f t="shared" si="3"/>
        <v>128</v>
      </c>
      <c r="V14" s="28">
        <f t="shared" si="4"/>
        <v>123</v>
      </c>
      <c r="W14" s="28">
        <f t="shared" si="5"/>
        <v>145</v>
      </c>
      <c r="Z14" s="19"/>
      <c r="AA14" s="20"/>
      <c r="AB14" s="21"/>
      <c r="AC14" s="21"/>
      <c r="AD14" s="21"/>
      <c r="AE14" s="21"/>
      <c r="AF14" s="21"/>
      <c r="AG14" s="21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9"/>
      <c r="AS14" s="9"/>
      <c r="AT14" s="9"/>
      <c r="AU14" s="9"/>
      <c r="AV14" s="9"/>
      <c r="AW14" s="15"/>
    </row>
    <row r="15" spans="1:49">
      <c r="A15" s="51"/>
      <c r="B15" s="1">
        <v>-5.363065616597269</v>
      </c>
      <c r="C15" s="12">
        <v>3.0843393342552736</v>
      </c>
      <c r="D15" s="1">
        <v>-3.9374197917465175</v>
      </c>
      <c r="E15" s="1">
        <v>-3.321789678673122</v>
      </c>
      <c r="F15" s="23"/>
      <c r="G15" s="30"/>
      <c r="H15" s="30"/>
      <c r="I15" s="30"/>
      <c r="J15" s="37"/>
      <c r="K15" s="30"/>
      <c r="L15" s="30"/>
      <c r="M15" s="44"/>
      <c r="N15" s="51"/>
      <c r="O15" s="51"/>
      <c r="P15" s="51"/>
      <c r="Q15" s="51"/>
      <c r="R15" s="51"/>
      <c r="S15" s="51"/>
      <c r="T15" s="23"/>
      <c r="U15" s="23"/>
      <c r="V15" s="23"/>
      <c r="W15" s="23"/>
      <c r="Z15" s="19"/>
      <c r="AA15" s="20"/>
      <c r="AB15" s="21"/>
      <c r="AC15" s="21"/>
      <c r="AD15" s="21"/>
      <c r="AE15" s="21"/>
      <c r="AF15" s="21"/>
      <c r="AG15" s="21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9"/>
      <c r="AS15" s="9"/>
      <c r="AT15" s="9"/>
      <c r="AU15" s="9"/>
      <c r="AV15" s="9"/>
    </row>
    <row r="16" spans="1:49">
      <c r="A16" s="52"/>
      <c r="B16" s="1">
        <v>-5.6484949577739751</v>
      </c>
      <c r="C16" s="12">
        <v>-4.2504697385004606E-2</v>
      </c>
      <c r="D16" s="1">
        <v>-4.5796700782567399</v>
      </c>
      <c r="E16" s="1">
        <v>-3.6286474043728942</v>
      </c>
      <c r="F16" s="24"/>
      <c r="G16" s="31"/>
      <c r="H16" s="31"/>
      <c r="I16" s="31"/>
      <c r="J16" s="38"/>
      <c r="K16" s="31"/>
      <c r="L16" s="31"/>
      <c r="M16" s="45"/>
      <c r="N16" s="52"/>
      <c r="O16" s="52"/>
      <c r="P16" s="52"/>
      <c r="Q16" s="52"/>
      <c r="R16" s="52"/>
      <c r="S16" s="52"/>
      <c r="T16" s="24"/>
      <c r="U16" s="24"/>
      <c r="V16" s="24"/>
      <c r="W16" s="24"/>
      <c r="Z16" s="19"/>
      <c r="AA16" s="20"/>
      <c r="AB16" s="21"/>
      <c r="AC16" s="21"/>
      <c r="AD16" s="21"/>
      <c r="AE16" s="21"/>
      <c r="AF16" s="21"/>
      <c r="AG16" s="21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9"/>
      <c r="AS16" s="9"/>
      <c r="AT16" s="9"/>
      <c r="AU16" s="9"/>
      <c r="AV16" s="9"/>
    </row>
    <row r="17" spans="1:49">
      <c r="A17" s="53">
        <v>6</v>
      </c>
      <c r="B17" s="2">
        <v>-3.3572570432566819</v>
      </c>
      <c r="C17" s="11">
        <v>1.4534186970821306</v>
      </c>
      <c r="D17" s="2">
        <v>0.46597069701948413</v>
      </c>
      <c r="E17" s="2">
        <v>-0.65048131424089406</v>
      </c>
      <c r="F17" s="25"/>
      <c r="G17" s="32">
        <v>16</v>
      </c>
      <c r="H17" s="32">
        <v>168</v>
      </c>
      <c r="I17" s="32">
        <v>50</v>
      </c>
      <c r="J17" s="39">
        <f t="shared" si="0"/>
        <v>17.715419501133791</v>
      </c>
      <c r="K17" s="32">
        <v>67</v>
      </c>
      <c r="L17" s="32">
        <v>87.5</v>
      </c>
      <c r="M17" s="46">
        <f t="shared" si="1"/>
        <v>0.76571428571428568</v>
      </c>
      <c r="N17" s="53">
        <v>68</v>
      </c>
      <c r="O17" s="53">
        <v>92</v>
      </c>
      <c r="P17" s="53">
        <v>91</v>
      </c>
      <c r="Q17" s="53">
        <v>110</v>
      </c>
      <c r="R17" s="53">
        <v>121</v>
      </c>
      <c r="S17" s="53">
        <v>106</v>
      </c>
      <c r="T17" s="25">
        <f t="shared" si="2"/>
        <v>83.666666666666671</v>
      </c>
      <c r="U17" s="25">
        <f t="shared" si="3"/>
        <v>112.33333333333333</v>
      </c>
      <c r="V17" s="25">
        <f t="shared" si="4"/>
        <v>92</v>
      </c>
      <c r="W17" s="25">
        <f t="shared" si="5"/>
        <v>121</v>
      </c>
      <c r="Z17" s="19"/>
      <c r="AA17" s="20"/>
      <c r="AB17" s="21"/>
      <c r="AC17" s="21"/>
      <c r="AD17" s="21"/>
      <c r="AE17" s="21"/>
      <c r="AF17" s="21"/>
      <c r="AG17" s="21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9"/>
      <c r="AS17" s="9"/>
      <c r="AT17" s="9"/>
      <c r="AU17" s="9"/>
      <c r="AV17" s="9"/>
      <c r="AW17" s="15"/>
    </row>
    <row r="18" spans="1:49">
      <c r="A18" s="54"/>
      <c r="B18" s="2">
        <v>-2.3278560510457709</v>
      </c>
      <c r="C18" s="11">
        <v>2.5054719064084758</v>
      </c>
      <c r="D18" s="2">
        <v>0.20336016397029116</v>
      </c>
      <c r="E18" s="2">
        <v>-1.0426178945528468</v>
      </c>
      <c r="F18" s="26"/>
      <c r="G18" s="33"/>
      <c r="H18" s="33"/>
      <c r="I18" s="33"/>
      <c r="J18" s="40"/>
      <c r="K18" s="33"/>
      <c r="L18" s="33"/>
      <c r="M18" s="47"/>
      <c r="N18" s="54"/>
      <c r="O18" s="54"/>
      <c r="P18" s="54"/>
      <c r="Q18" s="54"/>
      <c r="R18" s="54"/>
      <c r="S18" s="54"/>
      <c r="T18" s="26"/>
      <c r="U18" s="26"/>
      <c r="V18" s="26"/>
      <c r="W18" s="26"/>
      <c r="Z18" s="19"/>
      <c r="AA18" s="20"/>
      <c r="AB18" s="21"/>
      <c r="AC18" s="21"/>
      <c r="AD18" s="21"/>
      <c r="AE18" s="21"/>
      <c r="AF18" s="21"/>
      <c r="AG18" s="21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9"/>
      <c r="AS18" s="9"/>
      <c r="AT18" s="9"/>
      <c r="AU18" s="9"/>
      <c r="AV18" s="9"/>
    </row>
    <row r="19" spans="1:49">
      <c r="A19" s="55"/>
      <c r="B19" s="2">
        <v>-2.8460416162174105</v>
      </c>
      <c r="C19" s="11">
        <v>1.6409701305471267</v>
      </c>
      <c r="D19" s="2">
        <v>1.5050946825446756</v>
      </c>
      <c r="E19" s="2">
        <v>-0.38507433990389806</v>
      </c>
      <c r="F19" s="27"/>
      <c r="G19" s="34"/>
      <c r="H19" s="34"/>
      <c r="I19" s="34"/>
      <c r="J19" s="41"/>
      <c r="K19" s="34"/>
      <c r="L19" s="34"/>
      <c r="M19" s="48"/>
      <c r="N19" s="55"/>
      <c r="O19" s="55"/>
      <c r="P19" s="55"/>
      <c r="Q19" s="55"/>
      <c r="R19" s="55"/>
      <c r="S19" s="55"/>
      <c r="T19" s="27"/>
      <c r="U19" s="27"/>
      <c r="V19" s="27"/>
      <c r="W19" s="27"/>
      <c r="Z19" s="19"/>
      <c r="AA19" s="20"/>
      <c r="AB19" s="21"/>
      <c r="AC19" s="21"/>
      <c r="AD19" s="21"/>
      <c r="AE19" s="21"/>
      <c r="AF19" s="21"/>
      <c r="AG19" s="21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9"/>
      <c r="AS19" s="9"/>
      <c r="AT19" s="9"/>
      <c r="AU19" s="9"/>
      <c r="AV19" s="9"/>
    </row>
    <row r="20" spans="1:49">
      <c r="A20" s="50">
        <v>7</v>
      </c>
      <c r="B20" s="1">
        <v>-2.9775310026950486</v>
      </c>
      <c r="C20" s="12">
        <v>4.6455563779595579</v>
      </c>
      <c r="D20" s="1">
        <v>-2.0939249226900136</v>
      </c>
      <c r="E20" s="1">
        <v>-4.3429584567168398</v>
      </c>
      <c r="F20" s="28"/>
      <c r="G20" s="35">
        <v>16</v>
      </c>
      <c r="H20" s="35">
        <v>176</v>
      </c>
      <c r="I20" s="35">
        <v>61</v>
      </c>
      <c r="J20" s="42">
        <f t="shared" si="0"/>
        <v>19.692665289256198</v>
      </c>
      <c r="K20" s="35">
        <v>75</v>
      </c>
      <c r="L20" s="35">
        <v>100</v>
      </c>
      <c r="M20" s="49">
        <f t="shared" si="1"/>
        <v>0.75</v>
      </c>
      <c r="N20" s="50">
        <v>75</v>
      </c>
      <c r="O20" s="50">
        <v>94</v>
      </c>
      <c r="P20" s="50">
        <v>93</v>
      </c>
      <c r="Q20" s="50">
        <v>83</v>
      </c>
      <c r="R20" s="50">
        <v>104</v>
      </c>
      <c r="S20" s="50">
        <v>110</v>
      </c>
      <c r="T20" s="28">
        <f t="shared" si="2"/>
        <v>87.333333333333329</v>
      </c>
      <c r="U20" s="28">
        <f t="shared" si="3"/>
        <v>99</v>
      </c>
      <c r="V20" s="28">
        <f t="shared" si="4"/>
        <v>94</v>
      </c>
      <c r="W20" s="28">
        <f t="shared" si="5"/>
        <v>110</v>
      </c>
      <c r="Z20" s="19"/>
      <c r="AA20" s="20"/>
      <c r="AB20" s="21"/>
      <c r="AC20" s="21"/>
      <c r="AD20" s="21"/>
      <c r="AE20" s="21"/>
      <c r="AF20" s="21"/>
      <c r="AG20" s="21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9"/>
      <c r="AS20" s="9"/>
      <c r="AT20" s="9"/>
      <c r="AU20" s="9"/>
      <c r="AV20" s="9"/>
      <c r="AW20" s="15"/>
    </row>
    <row r="21" spans="1:49">
      <c r="A21" s="51"/>
      <c r="B21" s="1">
        <v>-3.0703647960119405</v>
      </c>
      <c r="C21" s="12">
        <v>5.1496619126879821</v>
      </c>
      <c r="D21" s="1">
        <v>-2.4169027940764671</v>
      </c>
      <c r="E21" s="1">
        <v>-4.3551797713659788</v>
      </c>
      <c r="F21" s="23"/>
      <c r="G21" s="30"/>
      <c r="H21" s="30"/>
      <c r="I21" s="30"/>
      <c r="J21" s="37"/>
      <c r="K21" s="30"/>
      <c r="L21" s="30"/>
      <c r="M21" s="44"/>
      <c r="N21" s="51"/>
      <c r="O21" s="51"/>
      <c r="P21" s="51"/>
      <c r="Q21" s="51"/>
      <c r="R21" s="51"/>
      <c r="S21" s="51"/>
      <c r="T21" s="23"/>
      <c r="U21" s="23"/>
      <c r="V21" s="23"/>
      <c r="W21" s="23"/>
      <c r="Z21" s="19"/>
      <c r="AA21" s="20"/>
      <c r="AB21" s="21"/>
      <c r="AC21" s="21"/>
      <c r="AD21" s="21"/>
      <c r="AE21" s="21"/>
      <c r="AF21" s="21"/>
      <c r="AG21" s="21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9"/>
      <c r="AS21" s="9"/>
      <c r="AT21" s="9"/>
      <c r="AU21" s="9"/>
      <c r="AV21" s="9"/>
    </row>
    <row r="22" spans="1:49">
      <c r="A22" s="52"/>
      <c r="B22" s="1">
        <v>-3.097278768905114</v>
      </c>
      <c r="C22" s="12">
        <v>7.2278676448385681</v>
      </c>
      <c r="D22" s="1">
        <v>-2.8369294578606743</v>
      </c>
      <c r="E22" s="1">
        <v>-5.4269542879048238</v>
      </c>
      <c r="F22" s="24"/>
      <c r="G22" s="31"/>
      <c r="H22" s="31"/>
      <c r="I22" s="31"/>
      <c r="J22" s="38"/>
      <c r="K22" s="31"/>
      <c r="L22" s="31"/>
      <c r="M22" s="45"/>
      <c r="N22" s="52"/>
      <c r="O22" s="52"/>
      <c r="P22" s="52"/>
      <c r="Q22" s="52"/>
      <c r="R22" s="52"/>
      <c r="S22" s="52"/>
      <c r="T22" s="24"/>
      <c r="U22" s="24"/>
      <c r="V22" s="24"/>
      <c r="W22" s="24"/>
      <c r="Z22" s="19"/>
      <c r="AA22" s="20"/>
      <c r="AB22" s="21"/>
      <c r="AC22" s="21"/>
      <c r="AD22" s="21"/>
      <c r="AE22" s="21"/>
      <c r="AF22" s="21"/>
      <c r="AG22" s="21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9"/>
      <c r="AS22" s="9"/>
      <c r="AT22" s="9"/>
      <c r="AU22" s="9"/>
      <c r="AV22" s="9"/>
    </row>
    <row r="23" spans="1:49">
      <c r="A23" s="53">
        <v>8</v>
      </c>
      <c r="B23" s="2">
        <v>-1.0634780460894704</v>
      </c>
      <c r="C23" s="11">
        <v>1.2029043443319838</v>
      </c>
      <c r="D23" s="2">
        <v>-5.4713803573598618E-2</v>
      </c>
      <c r="E23" s="2">
        <v>0.73842028281650973</v>
      </c>
      <c r="F23" s="25"/>
      <c r="G23" s="32">
        <v>16</v>
      </c>
      <c r="H23" s="32">
        <v>167</v>
      </c>
      <c r="I23" s="32">
        <v>55</v>
      </c>
      <c r="J23" s="39">
        <f t="shared" si="0"/>
        <v>19.721036967980208</v>
      </c>
      <c r="K23" s="32">
        <v>65</v>
      </c>
      <c r="L23" s="32">
        <v>95.5</v>
      </c>
      <c r="M23" s="46">
        <f t="shared" si="1"/>
        <v>0.68062827225130895</v>
      </c>
      <c r="N23" s="53">
        <v>79</v>
      </c>
      <c r="O23" s="53">
        <v>89</v>
      </c>
      <c r="P23" s="53">
        <v>92</v>
      </c>
      <c r="Q23" s="53">
        <v>101</v>
      </c>
      <c r="R23" s="53">
        <v>90</v>
      </c>
      <c r="S23" s="53">
        <v>87</v>
      </c>
      <c r="T23" s="25">
        <f t="shared" si="2"/>
        <v>86.666666666666671</v>
      </c>
      <c r="U23" s="25">
        <f t="shared" si="3"/>
        <v>92.666666666666671</v>
      </c>
      <c r="V23" s="25">
        <f t="shared" si="4"/>
        <v>92</v>
      </c>
      <c r="W23" s="25">
        <f t="shared" si="5"/>
        <v>101</v>
      </c>
      <c r="Z23" s="19"/>
      <c r="AA23" s="20"/>
      <c r="AB23" s="21"/>
      <c r="AC23" s="21"/>
      <c r="AD23" s="21"/>
      <c r="AE23" s="21"/>
      <c r="AF23" s="21"/>
      <c r="AG23" s="21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9"/>
      <c r="AS23" s="9"/>
      <c r="AT23" s="9"/>
      <c r="AU23" s="9"/>
      <c r="AV23" s="9"/>
      <c r="AW23" s="15"/>
    </row>
    <row r="24" spans="1:49">
      <c r="A24" s="54"/>
      <c r="B24" s="2">
        <v>-0.75408951223316412</v>
      </c>
      <c r="C24" s="11">
        <v>1.7753363836258045</v>
      </c>
      <c r="D24" s="2">
        <v>-2.5579002955438455</v>
      </c>
      <c r="E24" s="2">
        <v>-0.7360241207983611</v>
      </c>
      <c r="F24" s="26"/>
      <c r="G24" s="33"/>
      <c r="H24" s="33"/>
      <c r="I24" s="33"/>
      <c r="J24" s="40"/>
      <c r="K24" s="33"/>
      <c r="L24" s="33"/>
      <c r="M24" s="47"/>
      <c r="N24" s="54"/>
      <c r="O24" s="54"/>
      <c r="P24" s="54"/>
      <c r="Q24" s="54"/>
      <c r="R24" s="54"/>
      <c r="S24" s="54"/>
      <c r="T24" s="26"/>
      <c r="U24" s="26"/>
      <c r="V24" s="26"/>
      <c r="W24" s="26"/>
      <c r="Z24" s="19"/>
      <c r="AA24" s="20"/>
      <c r="AB24" s="21"/>
      <c r="AC24" s="21"/>
      <c r="AD24" s="21"/>
      <c r="AE24" s="21"/>
      <c r="AF24" s="21"/>
      <c r="AG24" s="21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9"/>
      <c r="AS24" s="9"/>
      <c r="AT24" s="9"/>
      <c r="AU24" s="9"/>
      <c r="AV24" s="9"/>
    </row>
    <row r="25" spans="1:49">
      <c r="A25" s="55"/>
      <c r="B25" s="2">
        <v>-0.67429614816179151</v>
      </c>
      <c r="C25" s="11">
        <v>1.7408403646460424</v>
      </c>
      <c r="D25" s="2">
        <v>0.85718681152628118</v>
      </c>
      <c r="E25" s="2">
        <v>1.8875944718923465</v>
      </c>
      <c r="F25" s="27"/>
      <c r="G25" s="34"/>
      <c r="H25" s="34"/>
      <c r="I25" s="34"/>
      <c r="J25" s="41"/>
      <c r="K25" s="34"/>
      <c r="L25" s="34"/>
      <c r="M25" s="48"/>
      <c r="N25" s="55"/>
      <c r="O25" s="55"/>
      <c r="P25" s="55"/>
      <c r="Q25" s="55"/>
      <c r="R25" s="55"/>
      <c r="S25" s="55"/>
      <c r="T25" s="27"/>
      <c r="U25" s="27"/>
      <c r="V25" s="27"/>
      <c r="W25" s="27"/>
      <c r="Z25" s="19"/>
      <c r="AA25" s="20"/>
      <c r="AB25" s="21"/>
      <c r="AC25" s="21"/>
      <c r="AD25" s="21"/>
      <c r="AE25" s="21"/>
      <c r="AF25" s="21"/>
      <c r="AG25" s="21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9"/>
      <c r="AS25" s="9"/>
      <c r="AT25" s="9"/>
      <c r="AU25" s="9"/>
      <c r="AV25" s="9"/>
    </row>
    <row r="26" spans="1:49">
      <c r="A26" s="50">
        <v>9</v>
      </c>
      <c r="B26" s="1">
        <v>-2.6013835609979501</v>
      </c>
      <c r="C26" s="12">
        <v>1.6835579030182855</v>
      </c>
      <c r="D26" s="1">
        <v>-1.8458035275542581</v>
      </c>
      <c r="E26" s="1">
        <v>2.2938741395888349</v>
      </c>
      <c r="F26" s="28"/>
      <c r="G26" s="35">
        <v>21</v>
      </c>
      <c r="H26" s="35">
        <v>164</v>
      </c>
      <c r="I26" s="35">
        <v>58</v>
      </c>
      <c r="J26" s="42">
        <f t="shared" si="0"/>
        <v>21.564544913741823</v>
      </c>
      <c r="K26" s="35">
        <v>70.5</v>
      </c>
      <c r="L26" s="35">
        <v>93</v>
      </c>
      <c r="M26" s="49">
        <f t="shared" si="1"/>
        <v>0.75806451612903225</v>
      </c>
      <c r="N26" s="50">
        <v>87</v>
      </c>
      <c r="O26" s="50">
        <v>99</v>
      </c>
      <c r="P26" s="50">
        <v>106</v>
      </c>
      <c r="Q26" s="50">
        <v>80</v>
      </c>
      <c r="R26" s="50">
        <v>82</v>
      </c>
      <c r="S26" s="50">
        <v>93</v>
      </c>
      <c r="T26" s="28">
        <f t="shared" si="2"/>
        <v>97.333333333333329</v>
      </c>
      <c r="U26" s="28">
        <f t="shared" si="3"/>
        <v>85</v>
      </c>
      <c r="V26" s="28">
        <f t="shared" si="4"/>
        <v>106</v>
      </c>
      <c r="W26" s="28">
        <f t="shared" si="5"/>
        <v>93</v>
      </c>
      <c r="Z26" s="19"/>
      <c r="AA26" s="20"/>
      <c r="AB26" s="21"/>
      <c r="AC26" s="21"/>
      <c r="AD26" s="21"/>
      <c r="AE26" s="21"/>
      <c r="AF26" s="21"/>
      <c r="AG26" s="21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9"/>
      <c r="AS26" s="9"/>
      <c r="AT26" s="9"/>
      <c r="AU26" s="9"/>
      <c r="AV26" s="9"/>
      <c r="AW26" s="15"/>
    </row>
    <row r="27" spans="1:49">
      <c r="A27" s="51"/>
      <c r="B27" s="1">
        <v>-2.3820172049844888</v>
      </c>
      <c r="C27" s="12">
        <v>1.9397061716653377</v>
      </c>
      <c r="D27" s="1">
        <v>-1.0416181326570846</v>
      </c>
      <c r="E27" s="1">
        <v>2.8756105689343094</v>
      </c>
      <c r="F27" s="23"/>
      <c r="G27" s="30"/>
      <c r="H27" s="30"/>
      <c r="I27" s="30"/>
      <c r="J27" s="37"/>
      <c r="K27" s="30"/>
      <c r="L27" s="30"/>
      <c r="M27" s="44"/>
      <c r="N27" s="51"/>
      <c r="O27" s="51"/>
      <c r="P27" s="51"/>
      <c r="Q27" s="51"/>
      <c r="R27" s="51"/>
      <c r="S27" s="51"/>
      <c r="T27" s="23"/>
      <c r="U27" s="23"/>
      <c r="V27" s="23"/>
      <c r="W27" s="23"/>
      <c r="Z27" s="19"/>
      <c r="AA27" s="20"/>
      <c r="AB27" s="21"/>
      <c r="AC27" s="21"/>
      <c r="AD27" s="21"/>
      <c r="AE27" s="21"/>
      <c r="AF27" s="21"/>
      <c r="AG27" s="21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9"/>
      <c r="AS27" s="9"/>
      <c r="AT27" s="9"/>
      <c r="AU27" s="9"/>
      <c r="AV27" s="9"/>
    </row>
    <row r="28" spans="1:49">
      <c r="A28" s="52"/>
      <c r="B28" s="1">
        <v>-2.4073843579751713</v>
      </c>
      <c r="C28" s="12">
        <v>1.5953635968339923</v>
      </c>
      <c r="D28" s="1">
        <v>-2.2701960803230881</v>
      </c>
      <c r="E28" s="1">
        <v>1.8509137203786836</v>
      </c>
      <c r="F28" s="24"/>
      <c r="G28" s="31"/>
      <c r="H28" s="31"/>
      <c r="I28" s="31"/>
      <c r="J28" s="38"/>
      <c r="K28" s="31"/>
      <c r="L28" s="31"/>
      <c r="M28" s="45"/>
      <c r="N28" s="52"/>
      <c r="O28" s="52"/>
      <c r="P28" s="52"/>
      <c r="Q28" s="52"/>
      <c r="R28" s="52"/>
      <c r="S28" s="52"/>
      <c r="T28" s="24"/>
      <c r="U28" s="24"/>
      <c r="V28" s="24"/>
      <c r="W28" s="24"/>
      <c r="Z28" s="19"/>
      <c r="AA28" s="20"/>
      <c r="AB28" s="21"/>
      <c r="AC28" s="21"/>
      <c r="AD28" s="21"/>
      <c r="AE28" s="21"/>
      <c r="AF28" s="21"/>
      <c r="AG28" s="21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9"/>
      <c r="AS28" s="9"/>
      <c r="AT28" s="9"/>
      <c r="AU28" s="9"/>
      <c r="AV28" s="9"/>
    </row>
    <row r="29" spans="1:49">
      <c r="A29" s="53">
        <v>10</v>
      </c>
      <c r="B29" s="2">
        <v>-6.5746350816932715</v>
      </c>
      <c r="C29" s="11">
        <v>0.64445342221505375</v>
      </c>
      <c r="D29" s="2">
        <v>0.77603766069334434</v>
      </c>
      <c r="E29" s="2">
        <v>3.0081607054705364</v>
      </c>
      <c r="F29" s="25"/>
      <c r="G29" s="32">
        <v>21</v>
      </c>
      <c r="H29" s="32">
        <v>156</v>
      </c>
      <c r="I29" s="32">
        <v>51</v>
      </c>
      <c r="J29" s="39">
        <f t="shared" si="0"/>
        <v>20.956607495069033</v>
      </c>
      <c r="K29" s="32">
        <v>69</v>
      </c>
      <c r="L29" s="32">
        <v>92</v>
      </c>
      <c r="M29" s="46">
        <f t="shared" si="1"/>
        <v>0.75</v>
      </c>
      <c r="N29" s="53">
        <v>124</v>
      </c>
      <c r="O29" s="53">
        <v>124</v>
      </c>
      <c r="P29" s="53">
        <v>140</v>
      </c>
      <c r="Q29" s="53">
        <v>125</v>
      </c>
      <c r="R29" s="53">
        <v>119</v>
      </c>
      <c r="S29" s="53">
        <v>102</v>
      </c>
      <c r="T29" s="25">
        <f t="shared" si="2"/>
        <v>129.33333333333334</v>
      </c>
      <c r="U29" s="25">
        <f t="shared" si="3"/>
        <v>115.33333333333333</v>
      </c>
      <c r="V29" s="25">
        <f t="shared" si="4"/>
        <v>140</v>
      </c>
      <c r="W29" s="25">
        <f t="shared" si="5"/>
        <v>125</v>
      </c>
      <c r="Z29" s="19"/>
      <c r="AA29" s="20"/>
      <c r="AB29" s="21"/>
      <c r="AC29" s="21"/>
      <c r="AD29" s="21"/>
      <c r="AE29" s="21"/>
      <c r="AF29" s="21"/>
      <c r="AG29" s="21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9"/>
      <c r="AS29" s="9"/>
      <c r="AT29" s="9"/>
      <c r="AU29" s="9"/>
      <c r="AV29" s="9"/>
      <c r="AW29" s="15"/>
    </row>
    <row r="30" spans="1:49">
      <c r="A30" s="54"/>
      <c r="B30" s="2">
        <v>-6.0384659389025979</v>
      </c>
      <c r="C30" s="11">
        <v>1.367280968374093</v>
      </c>
      <c r="D30" s="2">
        <v>-0.26477442387028849</v>
      </c>
      <c r="E30" s="2">
        <v>2.7853906240161055</v>
      </c>
      <c r="F30" s="26"/>
      <c r="G30" s="33"/>
      <c r="H30" s="33"/>
      <c r="I30" s="33"/>
      <c r="J30" s="40"/>
      <c r="K30" s="33"/>
      <c r="L30" s="33"/>
      <c r="M30" s="47"/>
      <c r="N30" s="54"/>
      <c r="O30" s="54"/>
      <c r="P30" s="54"/>
      <c r="Q30" s="54"/>
      <c r="R30" s="54"/>
      <c r="S30" s="54"/>
      <c r="T30" s="26"/>
      <c r="U30" s="26"/>
      <c r="V30" s="26"/>
      <c r="W30" s="26"/>
      <c r="Z30" s="19"/>
      <c r="AA30" s="20"/>
      <c r="AB30" s="21"/>
      <c r="AC30" s="21"/>
      <c r="AD30" s="21"/>
      <c r="AE30" s="21"/>
      <c r="AF30" s="21"/>
      <c r="AG30" s="21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9"/>
      <c r="AS30" s="9"/>
      <c r="AT30" s="9"/>
      <c r="AU30" s="9"/>
      <c r="AV30" s="9"/>
    </row>
    <row r="31" spans="1:49">
      <c r="A31" s="55"/>
      <c r="B31" s="2">
        <v>-6.1408391507552871</v>
      </c>
      <c r="C31" s="11">
        <v>0.32394984780410407</v>
      </c>
      <c r="D31" s="2">
        <v>-0.29677126652040464</v>
      </c>
      <c r="E31" s="2">
        <v>1.9770683358925623</v>
      </c>
      <c r="F31" s="27"/>
      <c r="G31" s="34"/>
      <c r="H31" s="34"/>
      <c r="I31" s="34"/>
      <c r="J31" s="41"/>
      <c r="K31" s="34"/>
      <c r="L31" s="34"/>
      <c r="M31" s="48"/>
      <c r="N31" s="55"/>
      <c r="O31" s="55"/>
      <c r="P31" s="55"/>
      <c r="Q31" s="55"/>
      <c r="R31" s="55"/>
      <c r="S31" s="55"/>
      <c r="T31" s="27"/>
      <c r="U31" s="27"/>
      <c r="V31" s="27"/>
      <c r="W31" s="27"/>
      <c r="Z31" s="19"/>
      <c r="AA31" s="20"/>
      <c r="AB31" s="21"/>
      <c r="AC31" s="21"/>
      <c r="AD31" s="21"/>
      <c r="AE31" s="21"/>
      <c r="AF31" s="21"/>
      <c r="AG31" s="21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9"/>
      <c r="AS31" s="9"/>
      <c r="AT31" s="9"/>
      <c r="AU31" s="9"/>
      <c r="AV31" s="9"/>
    </row>
    <row r="32" spans="1:49">
      <c r="A32" s="50">
        <v>11</v>
      </c>
      <c r="B32" s="1">
        <v>-3.5220388059183163</v>
      </c>
      <c r="C32" s="12">
        <v>-0.1537929490386116</v>
      </c>
      <c r="D32" s="1">
        <v>3.5821178433683438</v>
      </c>
      <c r="E32" s="1">
        <v>0.8756772863041975</v>
      </c>
      <c r="F32" s="28"/>
      <c r="G32" s="35">
        <v>17</v>
      </c>
      <c r="H32" s="35">
        <v>168</v>
      </c>
      <c r="I32" s="35">
        <v>60</v>
      </c>
      <c r="J32" s="42">
        <f t="shared" si="0"/>
        <v>21.258503401360546</v>
      </c>
      <c r="K32" s="35">
        <v>71</v>
      </c>
      <c r="L32" s="35">
        <v>97</v>
      </c>
      <c r="M32" s="49">
        <f t="shared" si="1"/>
        <v>0.73195876288659789</v>
      </c>
      <c r="N32" s="50">
        <v>55</v>
      </c>
      <c r="O32" s="50">
        <v>62</v>
      </c>
      <c r="P32" s="50">
        <v>69</v>
      </c>
      <c r="Q32" s="50">
        <v>87</v>
      </c>
      <c r="R32" s="50">
        <v>96</v>
      </c>
      <c r="S32" s="50">
        <v>104</v>
      </c>
      <c r="T32" s="28">
        <f t="shared" si="2"/>
        <v>62</v>
      </c>
      <c r="U32" s="28">
        <f t="shared" si="3"/>
        <v>95.666666666666671</v>
      </c>
      <c r="V32" s="28">
        <f t="shared" si="4"/>
        <v>69</v>
      </c>
      <c r="W32" s="28">
        <f t="shared" si="5"/>
        <v>104</v>
      </c>
      <c r="Z32" s="19"/>
      <c r="AA32" s="20"/>
      <c r="AB32" s="21"/>
      <c r="AC32" s="21"/>
      <c r="AD32" s="21"/>
      <c r="AE32" s="21"/>
      <c r="AF32" s="21"/>
      <c r="AG32" s="21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9"/>
      <c r="AS32" s="9"/>
      <c r="AT32" s="9"/>
      <c r="AU32" s="9"/>
      <c r="AV32" s="9"/>
      <c r="AW32" s="15"/>
    </row>
    <row r="33" spans="1:49">
      <c r="A33" s="51"/>
      <c r="B33" s="1">
        <v>-3.7578046089212238</v>
      </c>
      <c r="C33" s="12">
        <v>0.56145116354288405</v>
      </c>
      <c r="D33" s="1">
        <v>3.4623592418227878</v>
      </c>
      <c r="E33" s="1">
        <v>0.50199981121280335</v>
      </c>
      <c r="F33" s="23"/>
      <c r="G33" s="30"/>
      <c r="H33" s="30"/>
      <c r="I33" s="30"/>
      <c r="J33" s="37"/>
      <c r="K33" s="30"/>
      <c r="L33" s="30"/>
      <c r="M33" s="44"/>
      <c r="N33" s="51"/>
      <c r="O33" s="51"/>
      <c r="P33" s="51"/>
      <c r="Q33" s="51"/>
      <c r="R33" s="51"/>
      <c r="S33" s="51"/>
      <c r="T33" s="23"/>
      <c r="U33" s="23"/>
      <c r="V33" s="23"/>
      <c r="W33" s="23"/>
      <c r="Z33" s="19"/>
      <c r="AA33" s="20"/>
      <c r="AB33" s="21"/>
      <c r="AC33" s="21"/>
      <c r="AD33" s="21"/>
      <c r="AE33" s="21"/>
      <c r="AF33" s="21"/>
      <c r="AG33" s="21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9"/>
      <c r="AS33" s="9"/>
      <c r="AT33" s="9"/>
      <c r="AU33" s="9"/>
      <c r="AV33" s="9"/>
    </row>
    <row r="34" spans="1:49">
      <c r="A34" s="52"/>
      <c r="B34" s="1">
        <v>-3.7591469703548874</v>
      </c>
      <c r="C34" s="12">
        <v>1.2700516585024151</v>
      </c>
      <c r="D34" s="1">
        <v>2.8192538228040851</v>
      </c>
      <c r="E34" s="1">
        <v>-2.3668633054784883E-2</v>
      </c>
      <c r="F34" s="24"/>
      <c r="G34" s="31"/>
      <c r="H34" s="31"/>
      <c r="I34" s="31"/>
      <c r="J34" s="38"/>
      <c r="K34" s="31"/>
      <c r="L34" s="31"/>
      <c r="M34" s="45"/>
      <c r="N34" s="52"/>
      <c r="O34" s="52"/>
      <c r="P34" s="52"/>
      <c r="Q34" s="52"/>
      <c r="R34" s="52"/>
      <c r="S34" s="52"/>
      <c r="T34" s="24"/>
      <c r="U34" s="24"/>
      <c r="V34" s="24"/>
      <c r="W34" s="24"/>
      <c r="Z34" s="19"/>
      <c r="AA34" s="20"/>
      <c r="AB34" s="21"/>
      <c r="AC34" s="21"/>
      <c r="AD34" s="21"/>
      <c r="AE34" s="21"/>
      <c r="AF34" s="21"/>
      <c r="AG34" s="21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9"/>
      <c r="AS34" s="9"/>
      <c r="AT34" s="9"/>
      <c r="AU34" s="9"/>
      <c r="AV34" s="9"/>
    </row>
    <row r="35" spans="1:49">
      <c r="A35" s="53">
        <v>12</v>
      </c>
      <c r="B35" s="2">
        <v>-2.938909050935651</v>
      </c>
      <c r="C35" s="11">
        <v>0.93648779941573979</v>
      </c>
      <c r="D35" s="2">
        <v>-5.5425501222544693E-2</v>
      </c>
      <c r="E35" s="2">
        <v>-3.675503129680207</v>
      </c>
      <c r="F35" s="25"/>
      <c r="G35" s="32">
        <v>17</v>
      </c>
      <c r="H35" s="32">
        <v>170</v>
      </c>
      <c r="I35" s="32">
        <v>56</v>
      </c>
      <c r="J35" s="39">
        <f t="shared" si="0"/>
        <v>19.377162629757787</v>
      </c>
      <c r="K35" s="32">
        <v>75</v>
      </c>
      <c r="L35" s="32">
        <v>96</v>
      </c>
      <c r="M35" s="46">
        <f t="shared" si="1"/>
        <v>0.78125</v>
      </c>
      <c r="N35" s="53">
        <v>57</v>
      </c>
      <c r="O35" s="53">
        <v>56</v>
      </c>
      <c r="P35" s="53">
        <v>69</v>
      </c>
      <c r="Q35" s="53">
        <v>74</v>
      </c>
      <c r="R35" s="53">
        <v>79</v>
      </c>
      <c r="S35" s="53">
        <v>84</v>
      </c>
      <c r="T35" s="25">
        <f t="shared" si="2"/>
        <v>60.666666666666664</v>
      </c>
      <c r="U35" s="25">
        <f t="shared" si="3"/>
        <v>79</v>
      </c>
      <c r="V35" s="25">
        <f t="shared" si="4"/>
        <v>69</v>
      </c>
      <c r="W35" s="25">
        <f t="shared" si="5"/>
        <v>84</v>
      </c>
      <c r="Z35" s="19"/>
      <c r="AA35" s="20"/>
      <c r="AB35" s="21"/>
      <c r="AC35" s="21"/>
      <c r="AD35" s="21"/>
      <c r="AE35" s="21"/>
      <c r="AF35" s="21"/>
      <c r="AG35" s="21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9"/>
      <c r="AS35" s="9"/>
      <c r="AT35" s="9"/>
      <c r="AU35" s="9"/>
      <c r="AV35" s="9"/>
      <c r="AW35" s="15"/>
    </row>
    <row r="36" spans="1:49">
      <c r="A36" s="54"/>
      <c r="B36" s="2">
        <v>-2.662532150759668</v>
      </c>
      <c r="C36" s="11">
        <v>-0.7710422239894279</v>
      </c>
      <c r="D36" s="2">
        <v>-0.93729903279906801</v>
      </c>
      <c r="E36" s="2">
        <v>-4.5649925602756918</v>
      </c>
      <c r="F36" s="26"/>
      <c r="G36" s="33"/>
      <c r="H36" s="33"/>
      <c r="I36" s="33"/>
      <c r="J36" s="40"/>
      <c r="K36" s="33"/>
      <c r="L36" s="33"/>
      <c r="M36" s="47"/>
      <c r="N36" s="54"/>
      <c r="O36" s="54"/>
      <c r="P36" s="54"/>
      <c r="Q36" s="54"/>
      <c r="R36" s="54"/>
      <c r="S36" s="54"/>
      <c r="T36" s="26"/>
      <c r="U36" s="26"/>
      <c r="V36" s="26"/>
      <c r="W36" s="26"/>
      <c r="Z36" s="19"/>
      <c r="AA36" s="20"/>
      <c r="AB36" s="21"/>
      <c r="AC36" s="21"/>
      <c r="AD36" s="21"/>
      <c r="AE36" s="21"/>
      <c r="AF36" s="21"/>
      <c r="AG36" s="21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9"/>
      <c r="AS36" s="9"/>
      <c r="AT36" s="9"/>
      <c r="AU36" s="9"/>
      <c r="AV36" s="9"/>
    </row>
    <row r="37" spans="1:49">
      <c r="A37" s="55"/>
      <c r="B37" s="2">
        <v>-2.811935449962232</v>
      </c>
      <c r="C37" s="11">
        <v>-1.1665649057982879</v>
      </c>
      <c r="D37" s="2">
        <v>-0.16273322086842312</v>
      </c>
      <c r="E37" s="2">
        <v>-3.8807976837988329</v>
      </c>
      <c r="F37" s="27"/>
      <c r="G37" s="34"/>
      <c r="H37" s="34"/>
      <c r="I37" s="34"/>
      <c r="J37" s="41"/>
      <c r="K37" s="34"/>
      <c r="L37" s="34"/>
      <c r="M37" s="48"/>
      <c r="N37" s="55"/>
      <c r="O37" s="55"/>
      <c r="P37" s="55"/>
      <c r="Q37" s="55"/>
      <c r="R37" s="55"/>
      <c r="S37" s="55"/>
      <c r="T37" s="27"/>
      <c r="U37" s="27"/>
      <c r="V37" s="27"/>
      <c r="W37" s="27"/>
      <c r="Z37" s="19"/>
      <c r="AA37" s="20"/>
      <c r="AB37" s="21"/>
      <c r="AC37" s="21"/>
      <c r="AD37" s="21"/>
      <c r="AE37" s="21"/>
      <c r="AF37" s="21"/>
      <c r="AG37" s="21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9"/>
      <c r="AS37" s="9"/>
      <c r="AT37" s="9"/>
      <c r="AU37" s="9"/>
      <c r="AV37" s="9"/>
    </row>
    <row r="38" spans="1:49">
      <c r="A38" s="50">
        <v>13</v>
      </c>
      <c r="B38" s="1">
        <v>-1.3196423190365272</v>
      </c>
      <c r="C38" s="12">
        <v>4.276430622482331</v>
      </c>
      <c r="D38" s="1">
        <v>-0.18431259393985058</v>
      </c>
      <c r="E38" s="1">
        <v>-2.8051721652332762</v>
      </c>
      <c r="F38" s="28"/>
      <c r="G38" s="35">
        <v>17</v>
      </c>
      <c r="H38" s="35">
        <v>168</v>
      </c>
      <c r="I38" s="35">
        <v>53</v>
      </c>
      <c r="J38" s="42">
        <f t="shared" si="0"/>
        <v>18.778344671201818</v>
      </c>
      <c r="K38" s="35">
        <v>67</v>
      </c>
      <c r="L38" s="35">
        <v>91.5</v>
      </c>
      <c r="M38" s="49">
        <f t="shared" si="1"/>
        <v>0.73224043715846998</v>
      </c>
      <c r="N38" s="50">
        <v>103</v>
      </c>
      <c r="O38" s="50">
        <v>120</v>
      </c>
      <c r="P38" s="50">
        <v>117</v>
      </c>
      <c r="Q38" s="50">
        <v>98</v>
      </c>
      <c r="R38" s="50">
        <v>120</v>
      </c>
      <c r="S38" s="50">
        <v>117</v>
      </c>
      <c r="T38" s="28">
        <f t="shared" si="2"/>
        <v>113.33333333333333</v>
      </c>
      <c r="U38" s="28">
        <f t="shared" si="3"/>
        <v>111.66666666666667</v>
      </c>
      <c r="V38" s="28">
        <f t="shared" si="4"/>
        <v>120</v>
      </c>
      <c r="W38" s="28">
        <f t="shared" si="5"/>
        <v>120</v>
      </c>
      <c r="Z38" s="19"/>
      <c r="AA38" s="20"/>
      <c r="AB38" s="21"/>
      <c r="AC38" s="21"/>
      <c r="AD38" s="21"/>
      <c r="AE38" s="21"/>
      <c r="AF38" s="21"/>
      <c r="AG38" s="21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9"/>
      <c r="AS38" s="9"/>
      <c r="AT38" s="9"/>
      <c r="AU38" s="9"/>
      <c r="AV38" s="9"/>
      <c r="AW38" s="15"/>
    </row>
    <row r="39" spans="1:49">
      <c r="A39" s="51"/>
      <c r="B39" s="1">
        <v>-1.842493708087515</v>
      </c>
      <c r="C39" s="12">
        <v>3.6800813599978648</v>
      </c>
      <c r="D39" s="1">
        <v>0.9184866423837903</v>
      </c>
      <c r="E39" s="1">
        <v>-2.8208229411662362</v>
      </c>
      <c r="F39" s="23"/>
      <c r="G39" s="30"/>
      <c r="H39" s="30"/>
      <c r="I39" s="30"/>
      <c r="J39" s="37"/>
      <c r="K39" s="30"/>
      <c r="L39" s="30"/>
      <c r="M39" s="44"/>
      <c r="N39" s="51"/>
      <c r="O39" s="51"/>
      <c r="P39" s="51"/>
      <c r="Q39" s="51"/>
      <c r="R39" s="51"/>
      <c r="S39" s="51"/>
      <c r="T39" s="23"/>
      <c r="U39" s="23"/>
      <c r="V39" s="23"/>
      <c r="W39" s="23"/>
      <c r="Z39" s="19"/>
      <c r="AA39" s="20"/>
      <c r="AB39" s="21"/>
      <c r="AC39" s="21"/>
      <c r="AD39" s="21"/>
      <c r="AE39" s="21"/>
      <c r="AF39" s="21"/>
      <c r="AG39" s="21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9"/>
      <c r="AS39" s="9"/>
      <c r="AT39" s="9"/>
      <c r="AU39" s="9"/>
      <c r="AV39" s="9"/>
    </row>
    <row r="40" spans="1:49">
      <c r="A40" s="52"/>
      <c r="B40" s="1">
        <v>-0.57287233636437751</v>
      </c>
      <c r="C40" s="12">
        <v>2.9239812322185479</v>
      </c>
      <c r="D40" s="1">
        <v>-0.14205167726146326</v>
      </c>
      <c r="E40" s="1">
        <v>-2.6669876461762816</v>
      </c>
      <c r="F40" s="24"/>
      <c r="G40" s="31"/>
      <c r="H40" s="31"/>
      <c r="I40" s="31"/>
      <c r="J40" s="38"/>
      <c r="K40" s="31"/>
      <c r="L40" s="31"/>
      <c r="M40" s="45"/>
      <c r="N40" s="52"/>
      <c r="O40" s="52"/>
      <c r="P40" s="52"/>
      <c r="Q40" s="52"/>
      <c r="R40" s="52"/>
      <c r="S40" s="52"/>
      <c r="T40" s="24"/>
      <c r="U40" s="24"/>
      <c r="V40" s="24"/>
      <c r="W40" s="24"/>
      <c r="Z40" s="19"/>
      <c r="AA40" s="20"/>
      <c r="AB40" s="21"/>
      <c r="AC40" s="21"/>
      <c r="AD40" s="21"/>
      <c r="AE40" s="21"/>
      <c r="AF40" s="21"/>
      <c r="AG40" s="21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9"/>
      <c r="AS40" s="9"/>
      <c r="AT40" s="9"/>
      <c r="AU40" s="9"/>
      <c r="AV40" s="9"/>
    </row>
    <row r="41" spans="1:49">
      <c r="A41" s="53">
        <v>14</v>
      </c>
      <c r="B41" s="2">
        <v>-3.4723499295789662</v>
      </c>
      <c r="C41" s="11">
        <v>0.73287510299237224</v>
      </c>
      <c r="D41" s="2">
        <v>0.94338089215729704</v>
      </c>
      <c r="E41" s="2">
        <v>3.8069870945148225</v>
      </c>
      <c r="F41" s="25"/>
      <c r="G41" s="32">
        <v>17</v>
      </c>
      <c r="H41" s="32">
        <v>169</v>
      </c>
      <c r="I41" s="32">
        <v>54</v>
      </c>
      <c r="J41" s="39">
        <f t="shared" si="0"/>
        <v>18.906901018871892</v>
      </c>
      <c r="K41" s="32">
        <v>66</v>
      </c>
      <c r="L41" s="32">
        <v>91</v>
      </c>
      <c r="M41" s="46">
        <f t="shared" si="1"/>
        <v>0.72527472527472525</v>
      </c>
      <c r="N41" s="53">
        <v>68</v>
      </c>
      <c r="O41" s="53">
        <v>76</v>
      </c>
      <c r="P41" s="53">
        <v>73</v>
      </c>
      <c r="Q41" s="53">
        <v>103</v>
      </c>
      <c r="R41" s="53">
        <v>143</v>
      </c>
      <c r="S41" s="53">
        <v>155</v>
      </c>
      <c r="T41" s="25">
        <f t="shared" si="2"/>
        <v>72.333333333333329</v>
      </c>
      <c r="U41" s="25">
        <f t="shared" si="3"/>
        <v>133.66666666666666</v>
      </c>
      <c r="V41" s="25">
        <f t="shared" si="4"/>
        <v>76</v>
      </c>
      <c r="W41" s="25">
        <f t="shared" si="5"/>
        <v>155</v>
      </c>
      <c r="Z41" s="19"/>
      <c r="AA41" s="20"/>
      <c r="AB41" s="21"/>
      <c r="AC41" s="21"/>
      <c r="AD41" s="21"/>
      <c r="AE41" s="21"/>
      <c r="AF41" s="21"/>
      <c r="AG41" s="21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9"/>
      <c r="AS41" s="9"/>
      <c r="AT41" s="9"/>
      <c r="AU41" s="9"/>
      <c r="AV41" s="9"/>
      <c r="AW41" s="15"/>
    </row>
    <row r="42" spans="1:49">
      <c r="A42" s="54"/>
      <c r="B42" s="2">
        <v>-3.7429576498146471</v>
      </c>
      <c r="C42" s="11">
        <v>1.3383545414345961</v>
      </c>
      <c r="D42" s="2">
        <v>1.617545287363285</v>
      </c>
      <c r="E42" s="2">
        <v>4.7074459621618789</v>
      </c>
      <c r="F42" s="26"/>
      <c r="G42" s="33"/>
      <c r="H42" s="33"/>
      <c r="I42" s="33"/>
      <c r="J42" s="40"/>
      <c r="K42" s="33"/>
      <c r="L42" s="33"/>
      <c r="M42" s="47"/>
      <c r="N42" s="54"/>
      <c r="O42" s="54"/>
      <c r="P42" s="54"/>
      <c r="Q42" s="54"/>
      <c r="R42" s="54"/>
      <c r="S42" s="54"/>
      <c r="T42" s="26"/>
      <c r="U42" s="26"/>
      <c r="V42" s="26"/>
      <c r="W42" s="26"/>
      <c r="Z42" s="19"/>
      <c r="AA42" s="20"/>
      <c r="AB42" s="21"/>
      <c r="AC42" s="21"/>
      <c r="AD42" s="21"/>
      <c r="AE42" s="21"/>
      <c r="AF42" s="21"/>
      <c r="AG42" s="21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9"/>
      <c r="AS42" s="9"/>
      <c r="AT42" s="9"/>
      <c r="AU42" s="9"/>
      <c r="AV42" s="9"/>
    </row>
    <row r="43" spans="1:49">
      <c r="A43" s="55"/>
      <c r="B43" s="2">
        <v>-3.6429249616792188</v>
      </c>
      <c r="C43" s="11">
        <v>-1.2134464304753267</v>
      </c>
      <c r="D43" s="2">
        <v>1.6416309018007851</v>
      </c>
      <c r="E43" s="2">
        <v>4.3357006279953207</v>
      </c>
      <c r="F43" s="27"/>
      <c r="G43" s="34"/>
      <c r="H43" s="34"/>
      <c r="I43" s="34"/>
      <c r="J43" s="41"/>
      <c r="K43" s="34"/>
      <c r="L43" s="34"/>
      <c r="M43" s="48"/>
      <c r="N43" s="55"/>
      <c r="O43" s="55"/>
      <c r="P43" s="55"/>
      <c r="Q43" s="55"/>
      <c r="R43" s="55"/>
      <c r="S43" s="55"/>
      <c r="T43" s="27"/>
      <c r="U43" s="27"/>
      <c r="V43" s="27"/>
      <c r="W43" s="27"/>
      <c r="Z43" s="19"/>
      <c r="AA43" s="20"/>
      <c r="AB43" s="21"/>
      <c r="AC43" s="21"/>
      <c r="AD43" s="21"/>
      <c r="AE43" s="21"/>
      <c r="AF43" s="21"/>
      <c r="AG43" s="21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9"/>
      <c r="AS43" s="9"/>
      <c r="AT43" s="9"/>
      <c r="AU43" s="9"/>
      <c r="AV43" s="9"/>
    </row>
    <row r="44" spans="1:49">
      <c r="A44" s="50">
        <v>15</v>
      </c>
      <c r="B44" s="1">
        <v>-0.48371873596945475</v>
      </c>
      <c r="C44" s="12">
        <v>-1.1111865962381653</v>
      </c>
      <c r="D44" s="1">
        <v>-0.82626138306266406</v>
      </c>
      <c r="E44" s="1">
        <v>-2.718390612953522</v>
      </c>
      <c r="F44" s="28"/>
      <c r="G44" s="35">
        <v>17</v>
      </c>
      <c r="H44" s="35">
        <v>160</v>
      </c>
      <c r="I44" s="35">
        <v>57</v>
      </c>
      <c r="J44" s="42">
        <f t="shared" si="0"/>
        <v>22.265624999999996</v>
      </c>
      <c r="K44" s="35">
        <v>74</v>
      </c>
      <c r="L44" s="35">
        <v>93</v>
      </c>
      <c r="M44" s="49">
        <f t="shared" si="1"/>
        <v>0.79569892473118276</v>
      </c>
      <c r="N44" s="50">
        <v>69</v>
      </c>
      <c r="O44" s="50">
        <v>71</v>
      </c>
      <c r="P44" s="50">
        <v>71</v>
      </c>
      <c r="Q44" s="50">
        <v>105</v>
      </c>
      <c r="R44" s="50">
        <v>126</v>
      </c>
      <c r="S44" s="50">
        <v>144</v>
      </c>
      <c r="T44" s="28">
        <f t="shared" si="2"/>
        <v>70.333333333333329</v>
      </c>
      <c r="U44" s="28">
        <f t="shared" si="3"/>
        <v>125</v>
      </c>
      <c r="V44" s="28">
        <f t="shared" si="4"/>
        <v>71</v>
      </c>
      <c r="W44" s="28">
        <f t="shared" si="5"/>
        <v>144</v>
      </c>
      <c r="Z44" s="19"/>
      <c r="AA44" s="20"/>
      <c r="AB44" s="21"/>
      <c r="AC44" s="21"/>
      <c r="AD44" s="21"/>
      <c r="AE44" s="21"/>
      <c r="AF44" s="21"/>
      <c r="AG44" s="21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9"/>
      <c r="AS44" s="9"/>
      <c r="AT44" s="9"/>
      <c r="AU44" s="9"/>
      <c r="AV44" s="9"/>
      <c r="AW44" s="15"/>
    </row>
    <row r="45" spans="1:49">
      <c r="A45" s="51"/>
      <c r="B45" s="1">
        <v>-0.34041849321353235</v>
      </c>
      <c r="C45" s="12">
        <v>-1.7910044455230247</v>
      </c>
      <c r="D45" s="1">
        <v>0.75291830090007328</v>
      </c>
      <c r="E45" s="1">
        <v>-1.4723697605056243</v>
      </c>
      <c r="F45" s="23"/>
      <c r="G45" s="30"/>
      <c r="H45" s="30"/>
      <c r="I45" s="30"/>
      <c r="J45" s="37"/>
      <c r="K45" s="30"/>
      <c r="L45" s="30"/>
      <c r="M45" s="44"/>
      <c r="N45" s="51"/>
      <c r="O45" s="51"/>
      <c r="P45" s="51"/>
      <c r="Q45" s="51"/>
      <c r="R45" s="51"/>
      <c r="S45" s="51"/>
      <c r="T45" s="23"/>
      <c r="U45" s="23"/>
      <c r="V45" s="23"/>
      <c r="W45" s="23"/>
      <c r="Z45" s="19"/>
      <c r="AA45" s="20"/>
      <c r="AB45" s="21"/>
      <c r="AC45" s="21"/>
      <c r="AD45" s="21"/>
      <c r="AE45" s="21"/>
      <c r="AF45" s="21"/>
      <c r="AG45" s="21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9"/>
      <c r="AS45" s="9"/>
      <c r="AT45" s="9"/>
      <c r="AU45" s="9"/>
      <c r="AV45" s="9"/>
    </row>
    <row r="46" spans="1:49">
      <c r="A46" s="52"/>
      <c r="B46" s="1">
        <v>-0.6217968036052206</v>
      </c>
      <c r="C46" s="12">
        <v>-3.3830791670524984</v>
      </c>
      <c r="D46" s="1">
        <v>-0.26691177271649835</v>
      </c>
      <c r="E46" s="1">
        <v>-2.2125665692352676</v>
      </c>
      <c r="F46" s="24"/>
      <c r="G46" s="31"/>
      <c r="H46" s="31"/>
      <c r="I46" s="31"/>
      <c r="J46" s="38"/>
      <c r="K46" s="31"/>
      <c r="L46" s="31"/>
      <c r="M46" s="45"/>
      <c r="N46" s="52"/>
      <c r="O46" s="52"/>
      <c r="P46" s="52"/>
      <c r="Q46" s="52"/>
      <c r="R46" s="52"/>
      <c r="S46" s="52"/>
      <c r="T46" s="24"/>
      <c r="U46" s="24"/>
      <c r="V46" s="24"/>
      <c r="W46" s="24"/>
      <c r="Z46" s="19"/>
      <c r="AA46" s="20"/>
      <c r="AB46" s="21"/>
      <c r="AC46" s="21"/>
      <c r="AD46" s="21"/>
      <c r="AE46" s="21"/>
      <c r="AF46" s="21"/>
      <c r="AG46" s="21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9"/>
      <c r="AS46" s="9"/>
      <c r="AT46" s="9"/>
      <c r="AU46" s="9"/>
      <c r="AV46" s="9"/>
    </row>
    <row r="47" spans="1:49">
      <c r="A47" s="53">
        <v>16</v>
      </c>
      <c r="B47" s="2">
        <v>-1.8323423324052919</v>
      </c>
      <c r="C47" s="11">
        <v>-0.30204209218213313</v>
      </c>
      <c r="D47" s="2">
        <v>-0.16887752032865519</v>
      </c>
      <c r="E47" s="2">
        <v>-3.0190606630750967</v>
      </c>
      <c r="F47" s="25"/>
      <c r="G47" s="32">
        <v>23</v>
      </c>
      <c r="H47" s="32">
        <v>180</v>
      </c>
      <c r="I47" s="32">
        <v>64</v>
      </c>
      <c r="J47" s="39">
        <f t="shared" si="0"/>
        <v>19.753086419753085</v>
      </c>
      <c r="K47" s="32">
        <v>75</v>
      </c>
      <c r="L47" s="32">
        <v>98</v>
      </c>
      <c r="M47" s="46">
        <f t="shared" si="1"/>
        <v>0.76530612244897955</v>
      </c>
      <c r="N47" s="53">
        <v>59</v>
      </c>
      <c r="O47" s="53">
        <v>57</v>
      </c>
      <c r="P47" s="53">
        <v>66</v>
      </c>
      <c r="Q47" s="53">
        <v>87</v>
      </c>
      <c r="R47" s="53">
        <v>106</v>
      </c>
      <c r="S47" s="53">
        <v>104</v>
      </c>
      <c r="T47" s="25">
        <f t="shared" si="2"/>
        <v>60.666666666666664</v>
      </c>
      <c r="U47" s="25">
        <f t="shared" si="3"/>
        <v>99</v>
      </c>
      <c r="V47" s="25">
        <f t="shared" si="4"/>
        <v>66</v>
      </c>
      <c r="W47" s="25">
        <f t="shared" si="5"/>
        <v>106</v>
      </c>
      <c r="Z47" s="19"/>
      <c r="AA47" s="20"/>
      <c r="AB47" s="21"/>
      <c r="AC47" s="21"/>
      <c r="AD47" s="21"/>
      <c r="AE47" s="21"/>
      <c r="AF47" s="21"/>
      <c r="AG47" s="21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9"/>
      <c r="AS47" s="9"/>
      <c r="AT47" s="9"/>
      <c r="AU47" s="9"/>
      <c r="AV47" s="9"/>
      <c r="AW47" s="15"/>
    </row>
    <row r="48" spans="1:49">
      <c r="A48" s="54"/>
      <c r="B48" s="2">
        <v>-2.0641309152830036</v>
      </c>
      <c r="C48" s="11">
        <v>-0.26821972775783892</v>
      </c>
      <c r="D48" s="2">
        <v>-1.9315297563780391</v>
      </c>
      <c r="E48" s="2">
        <v>-5.3467586809388754</v>
      </c>
      <c r="F48" s="26"/>
      <c r="G48" s="33"/>
      <c r="H48" s="33"/>
      <c r="I48" s="33"/>
      <c r="J48" s="40"/>
      <c r="K48" s="33"/>
      <c r="L48" s="33"/>
      <c r="M48" s="47"/>
      <c r="N48" s="54"/>
      <c r="O48" s="54"/>
      <c r="P48" s="54"/>
      <c r="Q48" s="54"/>
      <c r="R48" s="54"/>
      <c r="S48" s="54"/>
      <c r="T48" s="26"/>
      <c r="U48" s="26"/>
      <c r="V48" s="26"/>
      <c r="W48" s="26"/>
      <c r="Z48" s="19"/>
      <c r="AA48" s="20"/>
      <c r="AB48" s="21"/>
      <c r="AC48" s="21"/>
      <c r="AD48" s="21"/>
      <c r="AE48" s="21"/>
      <c r="AF48" s="21"/>
      <c r="AG48" s="21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9"/>
      <c r="AS48" s="9"/>
      <c r="AT48" s="9"/>
      <c r="AU48" s="9"/>
      <c r="AV48" s="9"/>
    </row>
    <row r="49" spans="1:49">
      <c r="A49" s="55"/>
      <c r="B49" s="2">
        <v>-1.8816637501894147</v>
      </c>
      <c r="C49" s="11">
        <v>-9.9366278094583566E-2</v>
      </c>
      <c r="D49" s="2">
        <v>-1.3305881893697267</v>
      </c>
      <c r="E49" s="2">
        <v>-4.3942213772552936</v>
      </c>
      <c r="F49" s="27"/>
      <c r="G49" s="34"/>
      <c r="H49" s="34"/>
      <c r="I49" s="34"/>
      <c r="J49" s="41"/>
      <c r="K49" s="34"/>
      <c r="L49" s="34"/>
      <c r="M49" s="48"/>
      <c r="N49" s="55"/>
      <c r="O49" s="55"/>
      <c r="P49" s="55"/>
      <c r="Q49" s="55"/>
      <c r="R49" s="55"/>
      <c r="S49" s="55"/>
      <c r="T49" s="27"/>
      <c r="U49" s="27"/>
      <c r="V49" s="27"/>
      <c r="W49" s="27"/>
      <c r="Z49" s="19"/>
      <c r="AA49" s="20"/>
      <c r="AB49" s="21"/>
      <c r="AC49" s="21"/>
      <c r="AD49" s="21"/>
      <c r="AE49" s="21"/>
      <c r="AF49" s="21"/>
      <c r="AG49" s="21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9"/>
      <c r="AS49" s="9"/>
      <c r="AT49" s="9"/>
      <c r="AU49" s="9"/>
      <c r="AV49" s="9"/>
    </row>
    <row r="50" spans="1:49">
      <c r="A50" s="50">
        <v>17</v>
      </c>
      <c r="B50" s="1">
        <v>-3.165859408150526</v>
      </c>
      <c r="C50" s="12">
        <v>1.1760513408515143</v>
      </c>
      <c r="D50" s="1">
        <v>-1.781988618393362</v>
      </c>
      <c r="E50" s="1">
        <v>-1.7488086410922259</v>
      </c>
      <c r="F50" s="28"/>
      <c r="G50" s="35">
        <v>16</v>
      </c>
      <c r="H50" s="35">
        <v>168</v>
      </c>
      <c r="I50" s="35">
        <v>72</v>
      </c>
      <c r="J50" s="42">
        <f t="shared" si="0"/>
        <v>25.510204081632658</v>
      </c>
      <c r="K50" s="35">
        <v>86</v>
      </c>
      <c r="L50" s="35">
        <v>104</v>
      </c>
      <c r="M50" s="49">
        <f t="shared" si="1"/>
        <v>0.82692307692307687</v>
      </c>
      <c r="N50" s="50">
        <v>111</v>
      </c>
      <c r="O50" s="50">
        <v>101</v>
      </c>
      <c r="P50" s="50">
        <v>108</v>
      </c>
      <c r="Q50" s="50">
        <v>77</v>
      </c>
      <c r="R50" s="50">
        <v>88</v>
      </c>
      <c r="S50" s="50">
        <v>97</v>
      </c>
      <c r="T50" s="28">
        <f t="shared" si="2"/>
        <v>106.66666666666667</v>
      </c>
      <c r="U50" s="28">
        <f t="shared" si="3"/>
        <v>87.333333333333329</v>
      </c>
      <c r="V50" s="28">
        <f t="shared" si="4"/>
        <v>111</v>
      </c>
      <c r="W50" s="28">
        <f t="shared" si="5"/>
        <v>97</v>
      </c>
      <c r="Z50" s="19"/>
      <c r="AA50" s="20"/>
      <c r="AB50" s="21"/>
      <c r="AC50" s="21"/>
      <c r="AD50" s="21"/>
      <c r="AE50" s="21"/>
      <c r="AF50" s="21"/>
      <c r="AG50" s="21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9"/>
      <c r="AS50" s="9"/>
      <c r="AT50" s="9"/>
      <c r="AU50" s="9"/>
      <c r="AV50" s="9"/>
      <c r="AW50" s="15"/>
    </row>
    <row r="51" spans="1:49">
      <c r="A51" s="51"/>
      <c r="B51" s="1">
        <v>-3.6357035839660035</v>
      </c>
      <c r="C51" s="12">
        <v>1.0131984597631147</v>
      </c>
      <c r="D51" s="1">
        <v>-1.7026744399818552</v>
      </c>
      <c r="E51" s="1">
        <v>-1.1997326490902636</v>
      </c>
      <c r="F51" s="23"/>
      <c r="G51" s="30"/>
      <c r="H51" s="30"/>
      <c r="I51" s="30"/>
      <c r="J51" s="37"/>
      <c r="K51" s="30"/>
      <c r="L51" s="30"/>
      <c r="M51" s="44"/>
      <c r="N51" s="51"/>
      <c r="O51" s="51"/>
      <c r="P51" s="51"/>
      <c r="Q51" s="51"/>
      <c r="R51" s="51"/>
      <c r="S51" s="51"/>
      <c r="T51" s="23"/>
      <c r="U51" s="23"/>
      <c r="V51" s="23"/>
      <c r="W51" s="23"/>
      <c r="Z51" s="19"/>
      <c r="AA51" s="20"/>
      <c r="AB51" s="21"/>
      <c r="AC51" s="21"/>
      <c r="AD51" s="21"/>
      <c r="AE51" s="21"/>
      <c r="AF51" s="21"/>
      <c r="AG51" s="21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9"/>
      <c r="AS51" s="9"/>
      <c r="AT51" s="9"/>
      <c r="AU51" s="9"/>
      <c r="AV51" s="9"/>
    </row>
    <row r="52" spans="1:49">
      <c r="A52" s="52"/>
      <c r="B52" s="1">
        <v>-3.4686147940798291</v>
      </c>
      <c r="C52" s="12">
        <v>2.2239149780722025</v>
      </c>
      <c r="D52" s="1">
        <v>-2.2772936903586318</v>
      </c>
      <c r="E52" s="1">
        <v>-2.538430424088205</v>
      </c>
      <c r="F52" s="24"/>
      <c r="G52" s="31"/>
      <c r="H52" s="31"/>
      <c r="I52" s="31"/>
      <c r="J52" s="38"/>
      <c r="K52" s="31"/>
      <c r="L52" s="31"/>
      <c r="M52" s="45"/>
      <c r="N52" s="52"/>
      <c r="O52" s="52"/>
      <c r="P52" s="52"/>
      <c r="Q52" s="52"/>
      <c r="R52" s="52"/>
      <c r="S52" s="52"/>
      <c r="T52" s="24"/>
      <c r="U52" s="24"/>
      <c r="V52" s="24"/>
      <c r="W52" s="24"/>
      <c r="Z52" s="19"/>
      <c r="AA52" s="20"/>
      <c r="AB52" s="21"/>
      <c r="AC52" s="21"/>
      <c r="AD52" s="21"/>
      <c r="AE52" s="21"/>
      <c r="AF52" s="21"/>
      <c r="AG52" s="21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9"/>
      <c r="AS52" s="9"/>
      <c r="AT52" s="9"/>
      <c r="AU52" s="9"/>
      <c r="AV52" s="9"/>
    </row>
    <row r="53" spans="1:49">
      <c r="A53" s="53">
        <v>18</v>
      </c>
      <c r="B53" s="2">
        <v>-2.1040096715933352</v>
      </c>
      <c r="C53" s="11">
        <v>1.8120767252387591</v>
      </c>
      <c r="D53" s="2">
        <v>3.9670886991646181</v>
      </c>
      <c r="E53" s="2">
        <v>1.2032633677510753</v>
      </c>
      <c r="F53" s="25"/>
      <c r="G53" s="32">
        <v>17</v>
      </c>
      <c r="H53" s="32">
        <v>176</v>
      </c>
      <c r="I53" s="32">
        <v>68</v>
      </c>
      <c r="J53" s="39">
        <f t="shared" si="0"/>
        <v>21.952479338842977</v>
      </c>
      <c r="K53" s="32">
        <v>73</v>
      </c>
      <c r="L53" s="32">
        <v>99</v>
      </c>
      <c r="M53" s="46">
        <f t="shared" si="1"/>
        <v>0.73737373737373735</v>
      </c>
      <c r="N53" s="53">
        <v>47</v>
      </c>
      <c r="O53" s="53">
        <v>63</v>
      </c>
      <c r="P53" s="53">
        <v>99</v>
      </c>
      <c r="Q53" s="53">
        <v>63</v>
      </c>
      <c r="R53" s="53">
        <v>100</v>
      </c>
      <c r="S53" s="53">
        <v>106</v>
      </c>
      <c r="T53" s="25">
        <f t="shared" si="2"/>
        <v>69.666666666666671</v>
      </c>
      <c r="U53" s="25">
        <f t="shared" si="3"/>
        <v>89.666666666666671</v>
      </c>
      <c r="V53" s="25">
        <f t="shared" si="4"/>
        <v>99</v>
      </c>
      <c r="W53" s="25">
        <f t="shared" si="5"/>
        <v>106</v>
      </c>
      <c r="Z53" s="19"/>
      <c r="AA53" s="20"/>
      <c r="AB53" s="21"/>
      <c r="AC53" s="21"/>
      <c r="AD53" s="21"/>
      <c r="AE53" s="21"/>
      <c r="AF53" s="21"/>
      <c r="AG53" s="21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9"/>
      <c r="AS53" s="9"/>
      <c r="AT53" s="9"/>
      <c r="AU53" s="9"/>
      <c r="AV53" s="9"/>
      <c r="AW53" s="15"/>
    </row>
    <row r="54" spans="1:49">
      <c r="A54" s="54"/>
      <c r="B54" s="2">
        <v>-2.2768846814999675</v>
      </c>
      <c r="C54" s="11">
        <v>1.9704661637521517</v>
      </c>
      <c r="D54" s="2">
        <v>4.7750144629002564</v>
      </c>
      <c r="E54" s="2">
        <v>2.1219069648245386</v>
      </c>
      <c r="F54" s="26"/>
      <c r="G54" s="33"/>
      <c r="H54" s="33"/>
      <c r="I54" s="33"/>
      <c r="J54" s="40"/>
      <c r="K54" s="33"/>
      <c r="L54" s="33"/>
      <c r="M54" s="47"/>
      <c r="N54" s="54"/>
      <c r="O54" s="54"/>
      <c r="P54" s="54"/>
      <c r="Q54" s="54"/>
      <c r="R54" s="54"/>
      <c r="S54" s="54"/>
      <c r="T54" s="26"/>
      <c r="U54" s="26"/>
      <c r="V54" s="26"/>
      <c r="W54" s="26"/>
      <c r="Z54" s="19"/>
      <c r="AA54" s="20"/>
      <c r="AB54" s="21"/>
      <c r="AC54" s="21"/>
      <c r="AD54" s="21"/>
      <c r="AE54" s="21"/>
      <c r="AF54" s="21"/>
      <c r="AG54" s="21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9"/>
      <c r="AS54" s="9"/>
      <c r="AT54" s="9"/>
      <c r="AU54" s="9"/>
      <c r="AV54" s="9"/>
    </row>
    <row r="55" spans="1:49">
      <c r="A55" s="55"/>
      <c r="B55" s="2">
        <v>-1.6940821259742489</v>
      </c>
      <c r="C55" s="11">
        <v>1.3862160525390179</v>
      </c>
      <c r="D55" s="2">
        <v>3.6796186004401643</v>
      </c>
      <c r="E55" s="2">
        <v>1.1420434192785214</v>
      </c>
      <c r="F55" s="27"/>
      <c r="G55" s="34"/>
      <c r="H55" s="34"/>
      <c r="I55" s="34"/>
      <c r="J55" s="41"/>
      <c r="K55" s="34"/>
      <c r="L55" s="34"/>
      <c r="M55" s="48"/>
      <c r="N55" s="55"/>
      <c r="O55" s="55"/>
      <c r="P55" s="55"/>
      <c r="Q55" s="55"/>
      <c r="R55" s="55"/>
      <c r="S55" s="55"/>
      <c r="T55" s="27"/>
      <c r="U55" s="27"/>
      <c r="V55" s="27"/>
      <c r="W55" s="27"/>
      <c r="Z55" s="19"/>
      <c r="AA55" s="20"/>
      <c r="AB55" s="21"/>
      <c r="AC55" s="21"/>
      <c r="AD55" s="21"/>
      <c r="AE55" s="21"/>
      <c r="AF55" s="21"/>
      <c r="AG55" s="21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9"/>
      <c r="AS55" s="9"/>
      <c r="AT55" s="9"/>
      <c r="AU55" s="9"/>
      <c r="AV55" s="9"/>
    </row>
    <row r="56" spans="1:49">
      <c r="A56" s="50">
        <v>19</v>
      </c>
      <c r="B56" s="1">
        <v>-4.4901714344549148</v>
      </c>
      <c r="C56" s="12">
        <v>-0.9057037424019565</v>
      </c>
      <c r="D56" s="1">
        <v>1.8807096207190557</v>
      </c>
      <c r="E56" s="1">
        <v>5.9647954967937604</v>
      </c>
      <c r="F56" s="28"/>
      <c r="G56" s="35">
        <v>16</v>
      </c>
      <c r="H56" s="35">
        <v>171</v>
      </c>
      <c r="I56" s="35">
        <v>73</v>
      </c>
      <c r="J56" s="42">
        <f t="shared" si="0"/>
        <v>24.964946479258579</v>
      </c>
      <c r="K56" s="35">
        <v>77</v>
      </c>
      <c r="L56" s="35">
        <v>109</v>
      </c>
      <c r="M56" s="49">
        <f t="shared" si="1"/>
        <v>0.70642201834862384</v>
      </c>
      <c r="N56" s="50">
        <v>76</v>
      </c>
      <c r="O56" s="50">
        <v>73</v>
      </c>
      <c r="P56" s="50">
        <v>100</v>
      </c>
      <c r="Q56" s="50">
        <v>86</v>
      </c>
      <c r="R56" s="50">
        <v>97</v>
      </c>
      <c r="S56" s="50">
        <v>98</v>
      </c>
      <c r="T56" s="28">
        <f t="shared" si="2"/>
        <v>83</v>
      </c>
      <c r="U56" s="28">
        <f t="shared" si="3"/>
        <v>93.666666666666671</v>
      </c>
      <c r="V56" s="28">
        <f t="shared" si="4"/>
        <v>100</v>
      </c>
      <c r="W56" s="28">
        <f t="shared" si="5"/>
        <v>98</v>
      </c>
      <c r="Z56" s="19"/>
      <c r="AA56" s="20"/>
      <c r="AB56" s="21"/>
      <c r="AC56" s="21"/>
      <c r="AD56" s="21"/>
      <c r="AE56" s="21"/>
      <c r="AF56" s="21"/>
      <c r="AG56" s="21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9"/>
      <c r="AS56" s="9"/>
      <c r="AT56" s="9"/>
      <c r="AU56" s="9"/>
      <c r="AV56" s="9"/>
      <c r="AW56" s="15"/>
    </row>
    <row r="57" spans="1:49">
      <c r="A57" s="51"/>
      <c r="B57" s="1">
        <v>-4.429467992141606</v>
      </c>
      <c r="C57" s="12">
        <v>0.53343902421271294</v>
      </c>
      <c r="D57" s="1">
        <v>1.4242595221065804</v>
      </c>
      <c r="E57" s="1">
        <v>5.3627154438119726</v>
      </c>
      <c r="F57" s="23"/>
      <c r="G57" s="30"/>
      <c r="H57" s="30"/>
      <c r="I57" s="30"/>
      <c r="J57" s="37"/>
      <c r="K57" s="30"/>
      <c r="L57" s="30"/>
      <c r="M57" s="44"/>
      <c r="N57" s="51"/>
      <c r="O57" s="51"/>
      <c r="P57" s="51"/>
      <c r="Q57" s="51"/>
      <c r="R57" s="51"/>
      <c r="S57" s="51"/>
      <c r="T57" s="23"/>
      <c r="U57" s="23"/>
      <c r="V57" s="23"/>
      <c r="W57" s="23"/>
      <c r="Z57" s="19"/>
      <c r="AA57" s="20"/>
      <c r="AB57" s="21"/>
      <c r="AC57" s="21"/>
      <c r="AD57" s="21"/>
      <c r="AE57" s="21"/>
      <c r="AF57" s="21"/>
      <c r="AG57" s="21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9"/>
      <c r="AS57" s="9"/>
      <c r="AT57" s="9"/>
      <c r="AU57" s="9"/>
      <c r="AV57" s="9"/>
    </row>
    <row r="58" spans="1:49">
      <c r="A58" s="52"/>
      <c r="B58" s="1">
        <v>-4.7081802425944765</v>
      </c>
      <c r="C58" s="12">
        <v>-0.82709438995389251</v>
      </c>
      <c r="D58" s="1">
        <v>0.49058840015276056</v>
      </c>
      <c r="E58" s="1">
        <v>4.8224330962232482</v>
      </c>
      <c r="F58" s="24"/>
      <c r="G58" s="31"/>
      <c r="H58" s="31"/>
      <c r="I58" s="31"/>
      <c r="J58" s="38"/>
      <c r="K58" s="31"/>
      <c r="L58" s="31"/>
      <c r="M58" s="45"/>
      <c r="N58" s="52"/>
      <c r="O58" s="52"/>
      <c r="P58" s="52"/>
      <c r="Q58" s="52"/>
      <c r="R58" s="52"/>
      <c r="S58" s="52"/>
      <c r="T58" s="24"/>
      <c r="U58" s="24"/>
      <c r="V58" s="24"/>
      <c r="W58" s="24"/>
      <c r="Z58" s="19"/>
      <c r="AA58" s="20"/>
      <c r="AB58" s="21"/>
      <c r="AC58" s="21"/>
      <c r="AD58" s="21"/>
      <c r="AE58" s="21"/>
      <c r="AF58" s="21"/>
      <c r="AG58" s="21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9"/>
      <c r="AS58" s="9"/>
      <c r="AT58" s="9"/>
      <c r="AU58" s="9"/>
      <c r="AV58" s="9"/>
    </row>
    <row r="59" spans="1:49">
      <c r="A59" s="53">
        <v>20</v>
      </c>
      <c r="B59" s="2">
        <v>-1.6959065000508859</v>
      </c>
      <c r="C59" s="11">
        <v>0.19395956708934375</v>
      </c>
      <c r="D59" s="2">
        <v>-0.3309219011101121</v>
      </c>
      <c r="E59" s="2">
        <v>1.012609631806122</v>
      </c>
      <c r="F59" s="25"/>
      <c r="G59" s="32">
        <v>16</v>
      </c>
      <c r="H59" s="32">
        <v>178</v>
      </c>
      <c r="I59" s="32">
        <v>52</v>
      </c>
      <c r="J59" s="39">
        <f t="shared" si="0"/>
        <v>16.412069183183942</v>
      </c>
      <c r="K59" s="32">
        <v>66</v>
      </c>
      <c r="L59" s="32">
        <v>90</v>
      </c>
      <c r="M59" s="46">
        <f t="shared" si="1"/>
        <v>0.73333333333333328</v>
      </c>
      <c r="N59" s="53">
        <v>75</v>
      </c>
      <c r="O59" s="53">
        <v>68</v>
      </c>
      <c r="P59" s="53">
        <v>76</v>
      </c>
      <c r="Q59" s="53">
        <v>55</v>
      </c>
      <c r="R59" s="53">
        <v>48</v>
      </c>
      <c r="S59" s="53">
        <v>61</v>
      </c>
      <c r="T59" s="25">
        <f t="shared" si="2"/>
        <v>73</v>
      </c>
      <c r="U59" s="25">
        <f t="shared" si="3"/>
        <v>54.666666666666664</v>
      </c>
      <c r="V59" s="25">
        <f t="shared" si="4"/>
        <v>76</v>
      </c>
      <c r="W59" s="25">
        <f t="shared" si="5"/>
        <v>61</v>
      </c>
      <c r="Z59" s="19"/>
      <c r="AA59" s="20"/>
      <c r="AB59" s="21"/>
      <c r="AC59" s="21"/>
      <c r="AD59" s="21"/>
      <c r="AE59" s="21"/>
      <c r="AF59" s="21"/>
      <c r="AG59" s="21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9"/>
      <c r="AS59" s="9"/>
      <c r="AT59" s="9"/>
      <c r="AU59" s="9"/>
      <c r="AV59" s="9"/>
      <c r="AW59" s="15"/>
    </row>
    <row r="60" spans="1:49">
      <c r="A60" s="54"/>
      <c r="B60" s="2">
        <v>-1.6815362410477281</v>
      </c>
      <c r="C60" s="11">
        <v>1.307207642086246</v>
      </c>
      <c r="D60" s="2">
        <v>-1.0759664523647798</v>
      </c>
      <c r="E60" s="2">
        <v>-0.75767893524805408</v>
      </c>
      <c r="F60" s="26"/>
      <c r="G60" s="33"/>
      <c r="H60" s="33"/>
      <c r="I60" s="33"/>
      <c r="J60" s="40"/>
      <c r="K60" s="33"/>
      <c r="L60" s="33"/>
      <c r="M60" s="47"/>
      <c r="N60" s="54"/>
      <c r="O60" s="54"/>
      <c r="P60" s="54"/>
      <c r="Q60" s="54"/>
      <c r="R60" s="54"/>
      <c r="S60" s="54"/>
      <c r="T60" s="26"/>
      <c r="U60" s="26"/>
      <c r="V60" s="26"/>
      <c r="W60" s="26"/>
      <c r="Z60" s="19"/>
      <c r="AA60" s="20"/>
      <c r="AB60" s="21"/>
      <c r="AC60" s="21"/>
      <c r="AD60" s="21"/>
      <c r="AE60" s="21"/>
      <c r="AF60" s="21"/>
      <c r="AG60" s="21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9"/>
      <c r="AS60" s="9"/>
      <c r="AT60" s="9"/>
      <c r="AU60" s="9"/>
      <c r="AV60" s="9"/>
    </row>
    <row r="61" spans="1:49">
      <c r="A61" s="55"/>
      <c r="B61" s="2">
        <v>-2.1692990678863673</v>
      </c>
      <c r="C61" s="11">
        <v>-9.326998572501756E-2</v>
      </c>
      <c r="D61" s="2">
        <v>-0.52128261718126456</v>
      </c>
      <c r="E61" s="2">
        <v>1.4678303558620605</v>
      </c>
      <c r="F61" s="27"/>
      <c r="G61" s="34"/>
      <c r="H61" s="34"/>
      <c r="I61" s="34"/>
      <c r="J61" s="41"/>
      <c r="K61" s="34"/>
      <c r="L61" s="34"/>
      <c r="M61" s="48"/>
      <c r="N61" s="55"/>
      <c r="O61" s="55"/>
      <c r="P61" s="55"/>
      <c r="Q61" s="55"/>
      <c r="R61" s="55"/>
      <c r="S61" s="55"/>
      <c r="T61" s="27"/>
      <c r="U61" s="27"/>
      <c r="V61" s="27"/>
      <c r="W61" s="27"/>
      <c r="Z61" s="19"/>
      <c r="AA61" s="20"/>
      <c r="AB61" s="21"/>
      <c r="AC61" s="21"/>
      <c r="AD61" s="21"/>
      <c r="AE61" s="21"/>
      <c r="AF61" s="21"/>
      <c r="AG61" s="21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9"/>
      <c r="AS61" s="9"/>
      <c r="AT61" s="9"/>
      <c r="AU61" s="9"/>
      <c r="AV61" s="9"/>
    </row>
    <row r="62" spans="1:49">
      <c r="A62" s="50">
        <v>21</v>
      </c>
      <c r="B62" s="1">
        <v>2.8274546241383565</v>
      </c>
      <c r="C62" s="12">
        <v>2.2314541394190917</v>
      </c>
      <c r="D62" s="1">
        <v>5.4345749984370366</v>
      </c>
      <c r="E62" s="1">
        <v>4.3574492380158034</v>
      </c>
      <c r="F62" s="28"/>
      <c r="G62" s="35">
        <v>16</v>
      </c>
      <c r="H62" s="35">
        <v>175</v>
      </c>
      <c r="I62" s="35">
        <v>52</v>
      </c>
      <c r="J62" s="42">
        <f t="shared" si="0"/>
        <v>16.979591836734695</v>
      </c>
      <c r="K62" s="35">
        <v>65</v>
      </c>
      <c r="L62" s="35">
        <v>88</v>
      </c>
      <c r="M62" s="49">
        <f t="shared" si="1"/>
        <v>0.73863636363636365</v>
      </c>
      <c r="N62" s="50">
        <v>61</v>
      </c>
      <c r="O62" s="50">
        <v>59</v>
      </c>
      <c r="P62" s="50">
        <v>50</v>
      </c>
      <c r="Q62" s="50">
        <v>87</v>
      </c>
      <c r="R62" s="50">
        <v>68</v>
      </c>
      <c r="S62" s="50">
        <v>84</v>
      </c>
      <c r="T62" s="28">
        <f t="shared" si="2"/>
        <v>56.666666666666664</v>
      </c>
      <c r="U62" s="28">
        <f t="shared" si="3"/>
        <v>79.666666666666671</v>
      </c>
      <c r="V62" s="28">
        <f t="shared" si="4"/>
        <v>61</v>
      </c>
      <c r="W62" s="28">
        <f t="shared" si="5"/>
        <v>87</v>
      </c>
      <c r="Z62" s="19"/>
      <c r="AA62" s="20"/>
      <c r="AB62" s="21"/>
      <c r="AC62" s="21"/>
      <c r="AD62" s="21"/>
      <c r="AE62" s="21"/>
      <c r="AF62" s="21"/>
      <c r="AG62" s="21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9"/>
      <c r="AS62" s="9"/>
      <c r="AT62" s="9"/>
      <c r="AU62" s="9"/>
      <c r="AV62" s="9"/>
      <c r="AW62" s="15"/>
    </row>
    <row r="63" spans="1:49">
      <c r="A63" s="51"/>
      <c r="B63" s="1">
        <v>2.6150387852650683</v>
      </c>
      <c r="C63" s="12">
        <v>1.5987407491416481</v>
      </c>
      <c r="D63" s="1">
        <v>4.8167532762270984</v>
      </c>
      <c r="E63" s="1">
        <v>3.9815480704939405</v>
      </c>
      <c r="F63" s="23"/>
      <c r="G63" s="30"/>
      <c r="H63" s="30"/>
      <c r="I63" s="30"/>
      <c r="J63" s="37"/>
      <c r="K63" s="30"/>
      <c r="L63" s="30"/>
      <c r="M63" s="44"/>
      <c r="N63" s="51"/>
      <c r="O63" s="51"/>
      <c r="P63" s="51"/>
      <c r="Q63" s="51"/>
      <c r="R63" s="51"/>
      <c r="S63" s="51"/>
      <c r="T63" s="23"/>
      <c r="U63" s="23"/>
      <c r="V63" s="23"/>
      <c r="W63" s="23"/>
      <c r="Z63" s="19"/>
      <c r="AA63" s="20"/>
      <c r="AB63" s="21"/>
      <c r="AC63" s="21"/>
      <c r="AD63" s="21"/>
      <c r="AE63" s="21"/>
      <c r="AF63" s="21"/>
      <c r="AG63" s="21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9"/>
      <c r="AS63" s="9"/>
      <c r="AT63" s="9"/>
      <c r="AU63" s="9"/>
      <c r="AV63" s="9"/>
    </row>
    <row r="64" spans="1:49">
      <c r="A64" s="52"/>
      <c r="B64" s="1">
        <v>2.6850339660458955</v>
      </c>
      <c r="C64" s="12">
        <v>0.21383164877897387</v>
      </c>
      <c r="D64" s="1">
        <v>5.9280735254726071</v>
      </c>
      <c r="E64" s="1">
        <v>5.0182989949773731</v>
      </c>
      <c r="F64" s="24"/>
      <c r="G64" s="31"/>
      <c r="H64" s="31"/>
      <c r="I64" s="31"/>
      <c r="J64" s="38"/>
      <c r="K64" s="31"/>
      <c r="L64" s="31"/>
      <c r="M64" s="45"/>
      <c r="N64" s="52"/>
      <c r="O64" s="52"/>
      <c r="P64" s="52"/>
      <c r="Q64" s="52"/>
      <c r="R64" s="52"/>
      <c r="S64" s="52"/>
      <c r="T64" s="24"/>
      <c r="U64" s="24"/>
      <c r="V64" s="24"/>
      <c r="W64" s="24"/>
      <c r="Z64" s="19"/>
      <c r="AA64" s="20"/>
      <c r="AB64" s="21"/>
      <c r="AC64" s="21"/>
      <c r="AD64" s="21"/>
      <c r="AE64" s="21"/>
      <c r="AF64" s="21"/>
      <c r="AG64" s="21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9"/>
      <c r="AS64" s="9"/>
      <c r="AT64" s="9"/>
      <c r="AU64" s="9"/>
      <c r="AV64" s="9"/>
    </row>
    <row r="65" spans="1:49">
      <c r="A65" s="53">
        <v>22</v>
      </c>
      <c r="B65" s="2">
        <v>-2.1470008151930431</v>
      </c>
      <c r="C65" s="11">
        <v>2.9839191621185277</v>
      </c>
      <c r="D65" s="2">
        <v>0.52592601472368361</v>
      </c>
      <c r="E65" s="2">
        <v>1.5975129600231639</v>
      </c>
      <c r="F65" s="25"/>
      <c r="G65" s="32">
        <v>16</v>
      </c>
      <c r="H65" s="32">
        <v>165</v>
      </c>
      <c r="I65" s="32">
        <v>60</v>
      </c>
      <c r="J65" s="39">
        <f t="shared" si="0"/>
        <v>22.03856749311295</v>
      </c>
      <c r="K65" s="32">
        <v>73</v>
      </c>
      <c r="L65" s="32">
        <v>90.5</v>
      </c>
      <c r="M65" s="46">
        <f t="shared" si="1"/>
        <v>0.8066298342541437</v>
      </c>
      <c r="N65" s="53">
        <v>65</v>
      </c>
      <c r="O65" s="53">
        <v>71</v>
      </c>
      <c r="P65" s="53">
        <v>82</v>
      </c>
      <c r="Q65" s="53">
        <v>78</v>
      </c>
      <c r="R65" s="53">
        <v>86</v>
      </c>
      <c r="S65" s="53">
        <v>93</v>
      </c>
      <c r="T65" s="25">
        <f t="shared" si="2"/>
        <v>72.666666666666671</v>
      </c>
      <c r="U65" s="25">
        <f t="shared" si="3"/>
        <v>85.666666666666671</v>
      </c>
      <c r="V65" s="25">
        <f t="shared" si="4"/>
        <v>82</v>
      </c>
      <c r="W65" s="25">
        <f t="shared" si="5"/>
        <v>93</v>
      </c>
      <c r="Z65" s="19"/>
      <c r="AA65" s="20"/>
      <c r="AB65" s="21"/>
      <c r="AC65" s="21"/>
      <c r="AD65" s="21"/>
      <c r="AE65" s="21"/>
      <c r="AF65" s="21"/>
      <c r="AG65" s="21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9"/>
      <c r="AS65" s="9"/>
      <c r="AT65" s="9"/>
      <c r="AU65" s="9"/>
      <c r="AV65" s="9"/>
      <c r="AW65" s="15"/>
    </row>
    <row r="66" spans="1:49">
      <c r="A66" s="54"/>
      <c r="B66" s="2">
        <v>-2.5138236383936219</v>
      </c>
      <c r="C66" s="11">
        <v>3.0832648397575193</v>
      </c>
      <c r="D66" s="2">
        <v>-0.68391667811971169</v>
      </c>
      <c r="E66" s="2">
        <v>0.28343235242282494</v>
      </c>
      <c r="F66" s="26"/>
      <c r="G66" s="33"/>
      <c r="H66" s="33"/>
      <c r="I66" s="33"/>
      <c r="J66" s="40"/>
      <c r="K66" s="33"/>
      <c r="L66" s="33"/>
      <c r="M66" s="47"/>
      <c r="N66" s="54"/>
      <c r="O66" s="54"/>
      <c r="P66" s="54"/>
      <c r="Q66" s="54"/>
      <c r="R66" s="54"/>
      <c r="S66" s="54"/>
      <c r="T66" s="26"/>
      <c r="U66" s="26"/>
      <c r="V66" s="26"/>
      <c r="W66" s="26"/>
      <c r="Z66" s="19"/>
      <c r="AA66" s="20"/>
      <c r="AB66" s="21"/>
      <c r="AC66" s="21"/>
      <c r="AD66" s="21"/>
      <c r="AE66" s="21"/>
      <c r="AF66" s="21"/>
      <c r="AG66" s="21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9"/>
      <c r="AS66" s="9"/>
      <c r="AT66" s="9"/>
      <c r="AU66" s="9"/>
      <c r="AV66" s="9"/>
    </row>
    <row r="67" spans="1:49">
      <c r="A67" s="55"/>
      <c r="B67" s="2">
        <v>-2.6736272749994394</v>
      </c>
      <c r="C67" s="11">
        <v>3.7551929154833683</v>
      </c>
      <c r="D67" s="2">
        <v>0.36209519789894934</v>
      </c>
      <c r="E67" s="2">
        <v>1.4767513973834214</v>
      </c>
      <c r="F67" s="27"/>
      <c r="G67" s="34"/>
      <c r="H67" s="34"/>
      <c r="I67" s="34"/>
      <c r="J67" s="41"/>
      <c r="K67" s="34"/>
      <c r="L67" s="34"/>
      <c r="M67" s="48"/>
      <c r="N67" s="55"/>
      <c r="O67" s="55"/>
      <c r="P67" s="55"/>
      <c r="Q67" s="55"/>
      <c r="R67" s="55"/>
      <c r="S67" s="55"/>
      <c r="T67" s="27"/>
      <c r="U67" s="27"/>
      <c r="V67" s="27"/>
      <c r="W67" s="27"/>
      <c r="Z67" s="19"/>
      <c r="AA67" s="20"/>
      <c r="AB67" s="21"/>
      <c r="AC67" s="21"/>
      <c r="AD67" s="21"/>
      <c r="AE67" s="21"/>
      <c r="AF67" s="21"/>
      <c r="AG67" s="21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9"/>
      <c r="AS67" s="9"/>
      <c r="AT67" s="9"/>
      <c r="AU67" s="9"/>
      <c r="AV67" s="9"/>
    </row>
    <row r="68" spans="1:49">
      <c r="A68" s="50">
        <v>23</v>
      </c>
      <c r="B68" s="1">
        <v>-2.2688318175222704</v>
      </c>
      <c r="C68" s="12">
        <v>1.4172693260938518</v>
      </c>
      <c r="D68" s="1">
        <v>0.40945585432073034</v>
      </c>
      <c r="E68" s="1">
        <v>-0.45048491011079544</v>
      </c>
      <c r="F68" s="28"/>
      <c r="G68" s="35">
        <v>19</v>
      </c>
      <c r="H68" s="35">
        <v>165</v>
      </c>
      <c r="I68" s="35">
        <v>73</v>
      </c>
      <c r="J68" s="42">
        <f t="shared" ref="J67:J130" si="6">I68/(POWER(H68/100,2))</f>
        <v>26.813590449954088</v>
      </c>
      <c r="K68" s="35">
        <v>86</v>
      </c>
      <c r="L68" s="35">
        <v>108</v>
      </c>
      <c r="M68" s="49">
        <f t="shared" ref="M67:M130" si="7">K68/L68</f>
        <v>0.79629629629629628</v>
      </c>
      <c r="N68" s="50">
        <v>101</v>
      </c>
      <c r="O68" s="50">
        <v>90</v>
      </c>
      <c r="P68" s="50">
        <v>86</v>
      </c>
      <c r="Q68" s="50">
        <v>132</v>
      </c>
      <c r="R68" s="50">
        <v>160</v>
      </c>
      <c r="S68" s="50">
        <v>165</v>
      </c>
      <c r="T68" s="28">
        <f t="shared" ref="T67:T130" si="8">AVERAGE(N68:P68)</f>
        <v>92.333333333333329</v>
      </c>
      <c r="U68" s="28">
        <f t="shared" ref="U67:U130" si="9">AVERAGE(Q68:S68)</f>
        <v>152.33333333333334</v>
      </c>
      <c r="V68" s="28">
        <f t="shared" ref="V67:V130" si="10">MAX(N68:P68)</f>
        <v>101</v>
      </c>
      <c r="W68" s="28">
        <f t="shared" ref="W67:W130" si="11">MAX(Q68:S68)</f>
        <v>165</v>
      </c>
      <c r="Z68" s="19"/>
      <c r="AA68" s="20"/>
      <c r="AB68" s="21"/>
      <c r="AC68" s="21"/>
      <c r="AD68" s="21"/>
      <c r="AE68" s="21"/>
      <c r="AF68" s="21"/>
      <c r="AG68" s="21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9"/>
      <c r="AS68" s="9"/>
      <c r="AT68" s="9"/>
      <c r="AU68" s="9"/>
      <c r="AV68" s="9"/>
      <c r="AW68" s="15"/>
    </row>
    <row r="69" spans="1:49">
      <c r="A69" s="51"/>
      <c r="B69" s="1">
        <v>-2.2924406347919462</v>
      </c>
      <c r="C69" s="12">
        <v>1.0646258923190546</v>
      </c>
      <c r="D69" s="1">
        <v>0.35371209225028011</v>
      </c>
      <c r="E69" s="1">
        <v>-0.50535518552631298</v>
      </c>
      <c r="F69" s="23"/>
      <c r="G69" s="30"/>
      <c r="H69" s="30"/>
      <c r="I69" s="30"/>
      <c r="J69" s="37"/>
      <c r="K69" s="30"/>
      <c r="L69" s="30"/>
      <c r="M69" s="44"/>
      <c r="N69" s="51"/>
      <c r="O69" s="51"/>
      <c r="P69" s="51"/>
      <c r="Q69" s="51"/>
      <c r="R69" s="51"/>
      <c r="S69" s="51"/>
      <c r="T69" s="23"/>
      <c r="U69" s="23"/>
      <c r="V69" s="23"/>
      <c r="W69" s="23"/>
      <c r="Z69" s="19"/>
      <c r="AA69" s="20"/>
      <c r="AB69" s="21"/>
      <c r="AC69" s="21"/>
      <c r="AD69" s="21"/>
      <c r="AE69" s="21"/>
      <c r="AF69" s="21"/>
      <c r="AG69" s="21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9"/>
      <c r="AS69" s="9"/>
      <c r="AT69" s="9"/>
      <c r="AU69" s="9"/>
      <c r="AV69" s="9"/>
    </row>
    <row r="70" spans="1:49">
      <c r="A70" s="52"/>
      <c r="B70" s="1">
        <v>-2.5882149043407932</v>
      </c>
      <c r="C70" s="12">
        <v>0.94186014084643066</v>
      </c>
      <c r="D70" s="1">
        <v>-0.10493544636469442</v>
      </c>
      <c r="E70" s="1">
        <v>-1.2596610108324837</v>
      </c>
      <c r="F70" s="24"/>
      <c r="G70" s="31"/>
      <c r="H70" s="31"/>
      <c r="I70" s="31"/>
      <c r="J70" s="38"/>
      <c r="K70" s="31"/>
      <c r="L70" s="31"/>
      <c r="M70" s="45"/>
      <c r="N70" s="52"/>
      <c r="O70" s="52"/>
      <c r="P70" s="52"/>
      <c r="Q70" s="52"/>
      <c r="R70" s="52"/>
      <c r="S70" s="52"/>
      <c r="T70" s="24"/>
      <c r="U70" s="24"/>
      <c r="V70" s="24"/>
      <c r="W70" s="24"/>
      <c r="Z70" s="19"/>
      <c r="AA70" s="20"/>
      <c r="AB70" s="21"/>
      <c r="AC70" s="21"/>
      <c r="AD70" s="21"/>
      <c r="AE70" s="21"/>
      <c r="AF70" s="21"/>
      <c r="AG70" s="21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9"/>
      <c r="AS70" s="9"/>
      <c r="AT70" s="9"/>
      <c r="AU70" s="9"/>
      <c r="AV70" s="9"/>
    </row>
    <row r="71" spans="1:49">
      <c r="A71" s="53">
        <v>24</v>
      </c>
      <c r="B71" s="2">
        <v>-3.724124948483043</v>
      </c>
      <c r="C71" s="11">
        <v>0.23066598240113059</v>
      </c>
      <c r="D71" s="2">
        <v>-5.7260176965587899</v>
      </c>
      <c r="E71" s="2">
        <v>-1.3085538148276461</v>
      </c>
      <c r="F71" s="25"/>
      <c r="G71" s="32">
        <v>18</v>
      </c>
      <c r="H71" s="32">
        <v>158</v>
      </c>
      <c r="I71" s="32">
        <v>68</v>
      </c>
      <c r="J71" s="39">
        <f t="shared" si="6"/>
        <v>27.239224483255885</v>
      </c>
      <c r="K71" s="32">
        <v>76</v>
      </c>
      <c r="L71" s="32">
        <v>105.5</v>
      </c>
      <c r="M71" s="46">
        <f t="shared" si="7"/>
        <v>0.72037914691943128</v>
      </c>
      <c r="N71" s="53">
        <v>65</v>
      </c>
      <c r="O71" s="53">
        <v>65</v>
      </c>
      <c r="P71" s="53">
        <v>68</v>
      </c>
      <c r="Q71" s="53">
        <v>70</v>
      </c>
      <c r="R71" s="53">
        <v>83</v>
      </c>
      <c r="S71" s="53">
        <v>87</v>
      </c>
      <c r="T71" s="25">
        <f t="shared" si="8"/>
        <v>66</v>
      </c>
      <c r="U71" s="25">
        <f t="shared" si="9"/>
        <v>80</v>
      </c>
      <c r="V71" s="25">
        <f t="shared" si="10"/>
        <v>68</v>
      </c>
      <c r="W71" s="25">
        <f t="shared" si="11"/>
        <v>87</v>
      </c>
      <c r="Z71" s="19"/>
      <c r="AA71" s="20"/>
      <c r="AB71" s="21"/>
      <c r="AC71" s="21"/>
      <c r="AD71" s="21"/>
      <c r="AE71" s="21"/>
      <c r="AF71" s="21"/>
      <c r="AG71" s="21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9"/>
      <c r="AS71" s="9"/>
      <c r="AT71" s="9"/>
      <c r="AU71" s="9"/>
      <c r="AV71" s="9"/>
      <c r="AW71" s="15"/>
    </row>
    <row r="72" spans="1:49">
      <c r="A72" s="54"/>
      <c r="B72" s="2">
        <v>-3.4338860152941155</v>
      </c>
      <c r="C72" s="11">
        <v>0.69927209988009431</v>
      </c>
      <c r="D72" s="2">
        <v>-7.0099707780151972</v>
      </c>
      <c r="E72" s="2">
        <v>-1.3567147279002114</v>
      </c>
      <c r="F72" s="26"/>
      <c r="G72" s="33"/>
      <c r="H72" s="33"/>
      <c r="I72" s="33"/>
      <c r="J72" s="40"/>
      <c r="K72" s="33"/>
      <c r="L72" s="33"/>
      <c r="M72" s="47"/>
      <c r="N72" s="54"/>
      <c r="O72" s="54"/>
      <c r="P72" s="54"/>
      <c r="Q72" s="54"/>
      <c r="R72" s="54"/>
      <c r="S72" s="54"/>
      <c r="T72" s="26"/>
      <c r="U72" s="26"/>
      <c r="V72" s="26"/>
      <c r="W72" s="26"/>
      <c r="Z72" s="19"/>
      <c r="AA72" s="20"/>
      <c r="AB72" s="21"/>
      <c r="AC72" s="21"/>
      <c r="AD72" s="21"/>
      <c r="AE72" s="21"/>
      <c r="AF72" s="21"/>
      <c r="AG72" s="21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9"/>
      <c r="AS72" s="9"/>
      <c r="AT72" s="9"/>
      <c r="AU72" s="9"/>
      <c r="AV72" s="9"/>
    </row>
    <row r="73" spans="1:49">
      <c r="A73" s="55"/>
      <c r="B73" s="2">
        <v>-3.9827191808721332</v>
      </c>
      <c r="C73" s="11">
        <v>0.78272091541209921</v>
      </c>
      <c r="D73" s="2">
        <v>-4.9434118474791857</v>
      </c>
      <c r="E73" s="2">
        <v>-0.92886462730129271</v>
      </c>
      <c r="F73" s="27"/>
      <c r="G73" s="34"/>
      <c r="H73" s="34"/>
      <c r="I73" s="34"/>
      <c r="J73" s="41"/>
      <c r="K73" s="34"/>
      <c r="L73" s="34"/>
      <c r="M73" s="48"/>
      <c r="N73" s="55"/>
      <c r="O73" s="55"/>
      <c r="P73" s="55"/>
      <c r="Q73" s="55"/>
      <c r="R73" s="55"/>
      <c r="S73" s="55"/>
      <c r="T73" s="27"/>
      <c r="U73" s="27"/>
      <c r="V73" s="27"/>
      <c r="W73" s="27"/>
      <c r="Z73" s="19"/>
      <c r="AA73" s="20"/>
      <c r="AB73" s="21"/>
      <c r="AC73" s="21"/>
      <c r="AD73" s="21"/>
      <c r="AE73" s="21"/>
      <c r="AF73" s="21"/>
      <c r="AG73" s="21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9"/>
      <c r="AS73" s="9"/>
      <c r="AT73" s="9"/>
      <c r="AU73" s="9"/>
      <c r="AV73" s="9"/>
    </row>
    <row r="74" spans="1:49">
      <c r="A74" s="50">
        <v>25</v>
      </c>
      <c r="B74" s="1">
        <v>-3.3179519409570313</v>
      </c>
      <c r="C74" s="12">
        <v>1.4724823715698969</v>
      </c>
      <c r="D74" s="1">
        <v>-2.9282502074520128E-2</v>
      </c>
      <c r="E74" s="1">
        <v>1.6834721782227986</v>
      </c>
      <c r="F74" s="28"/>
      <c r="G74" s="35">
        <v>18</v>
      </c>
      <c r="H74" s="35">
        <v>167</v>
      </c>
      <c r="I74" s="35">
        <v>62</v>
      </c>
      <c r="J74" s="42">
        <f t="shared" si="6"/>
        <v>22.230987127541326</v>
      </c>
      <c r="K74" s="35">
        <v>69</v>
      </c>
      <c r="L74" s="35">
        <v>100</v>
      </c>
      <c r="M74" s="49">
        <f t="shared" si="7"/>
        <v>0.69</v>
      </c>
      <c r="N74" s="50">
        <v>61</v>
      </c>
      <c r="O74" s="50">
        <v>58</v>
      </c>
      <c r="P74" s="50">
        <v>57</v>
      </c>
      <c r="Q74" s="50">
        <v>67</v>
      </c>
      <c r="R74" s="50">
        <v>59</v>
      </c>
      <c r="S74" s="50">
        <v>91</v>
      </c>
      <c r="T74" s="28">
        <f t="shared" si="8"/>
        <v>58.666666666666664</v>
      </c>
      <c r="U74" s="28">
        <f t="shared" si="9"/>
        <v>72.333333333333329</v>
      </c>
      <c r="V74" s="28">
        <f t="shared" si="10"/>
        <v>61</v>
      </c>
      <c r="W74" s="28">
        <f t="shared" si="11"/>
        <v>91</v>
      </c>
      <c r="Z74" s="19"/>
      <c r="AA74" s="20"/>
      <c r="AB74" s="21"/>
      <c r="AC74" s="21"/>
      <c r="AD74" s="21"/>
      <c r="AE74" s="21"/>
      <c r="AF74" s="21"/>
      <c r="AG74" s="21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9"/>
      <c r="AS74" s="9"/>
      <c r="AT74" s="9"/>
      <c r="AU74" s="9"/>
      <c r="AV74" s="9"/>
      <c r="AW74" s="15"/>
    </row>
    <row r="75" spans="1:49">
      <c r="A75" s="51"/>
      <c r="B75" s="1">
        <v>-3.2624552700778624</v>
      </c>
      <c r="C75" s="12">
        <v>1.5743538051229309</v>
      </c>
      <c r="D75" s="1">
        <v>3.3317473905656434</v>
      </c>
      <c r="E75" s="1">
        <v>4.1025673844502801</v>
      </c>
      <c r="F75" s="23"/>
      <c r="G75" s="30"/>
      <c r="H75" s="30"/>
      <c r="I75" s="30"/>
      <c r="J75" s="37"/>
      <c r="K75" s="30"/>
      <c r="L75" s="30"/>
      <c r="M75" s="44"/>
      <c r="N75" s="51"/>
      <c r="O75" s="51"/>
      <c r="P75" s="51"/>
      <c r="Q75" s="51"/>
      <c r="R75" s="51"/>
      <c r="S75" s="51"/>
      <c r="T75" s="23"/>
      <c r="U75" s="23"/>
      <c r="V75" s="23"/>
      <c r="W75" s="23"/>
      <c r="Z75" s="19"/>
      <c r="AA75" s="20"/>
      <c r="AB75" s="21"/>
      <c r="AC75" s="21"/>
      <c r="AD75" s="21"/>
      <c r="AE75" s="21"/>
      <c r="AF75" s="21"/>
      <c r="AG75" s="21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9"/>
      <c r="AS75" s="9"/>
      <c r="AT75" s="9"/>
      <c r="AU75" s="9"/>
      <c r="AV75" s="9"/>
    </row>
    <row r="76" spans="1:49">
      <c r="A76" s="52"/>
      <c r="B76" s="1">
        <v>-3.2754699542639241</v>
      </c>
      <c r="C76" s="12">
        <v>2.27391714281758</v>
      </c>
      <c r="D76" s="1">
        <v>0.13383243888706081</v>
      </c>
      <c r="E76" s="1">
        <v>1.9027759683674759</v>
      </c>
      <c r="F76" s="24"/>
      <c r="G76" s="31"/>
      <c r="H76" s="31"/>
      <c r="I76" s="31"/>
      <c r="J76" s="38"/>
      <c r="K76" s="31"/>
      <c r="L76" s="31"/>
      <c r="M76" s="45"/>
      <c r="N76" s="52"/>
      <c r="O76" s="52"/>
      <c r="P76" s="52"/>
      <c r="Q76" s="52"/>
      <c r="R76" s="52"/>
      <c r="S76" s="52"/>
      <c r="T76" s="24"/>
      <c r="U76" s="24"/>
      <c r="V76" s="24"/>
      <c r="W76" s="24"/>
      <c r="Z76" s="19"/>
      <c r="AA76" s="20"/>
      <c r="AB76" s="21"/>
      <c r="AC76" s="21"/>
      <c r="AD76" s="21"/>
      <c r="AE76" s="21"/>
      <c r="AF76" s="21"/>
      <c r="AG76" s="21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9"/>
      <c r="AS76" s="9"/>
      <c r="AT76" s="9"/>
      <c r="AU76" s="9"/>
      <c r="AV76" s="9"/>
    </row>
    <row r="77" spans="1:49">
      <c r="A77" s="53">
        <v>26</v>
      </c>
      <c r="B77" s="2">
        <v>-3.2985832261393386</v>
      </c>
      <c r="C77" s="11">
        <v>3.2614212492969807</v>
      </c>
      <c r="D77" s="2">
        <v>-2.3746707287719344</v>
      </c>
      <c r="E77" s="2">
        <v>9.0970014884329473E-2</v>
      </c>
      <c r="F77" s="25"/>
      <c r="G77" s="32">
        <v>18</v>
      </c>
      <c r="H77" s="32">
        <v>163</v>
      </c>
      <c r="I77" s="32">
        <v>60</v>
      </c>
      <c r="J77" s="39">
        <f t="shared" si="6"/>
        <v>22.582709172343712</v>
      </c>
      <c r="K77" s="32">
        <v>78</v>
      </c>
      <c r="L77" s="32">
        <v>102.5</v>
      </c>
      <c r="M77" s="46">
        <f t="shared" si="7"/>
        <v>0.76097560975609757</v>
      </c>
      <c r="N77" s="53">
        <v>93</v>
      </c>
      <c r="O77" s="53">
        <v>74</v>
      </c>
      <c r="P77" s="53">
        <v>103</v>
      </c>
      <c r="Q77" s="53">
        <v>92</v>
      </c>
      <c r="R77" s="53">
        <v>103</v>
      </c>
      <c r="S77" s="53">
        <v>99</v>
      </c>
      <c r="T77" s="25">
        <f t="shared" si="8"/>
        <v>90</v>
      </c>
      <c r="U77" s="25">
        <f t="shared" si="9"/>
        <v>98</v>
      </c>
      <c r="V77" s="25">
        <f t="shared" si="10"/>
        <v>103</v>
      </c>
      <c r="W77" s="25">
        <f t="shared" si="11"/>
        <v>103</v>
      </c>
      <c r="Z77" s="19"/>
      <c r="AA77" s="20"/>
      <c r="AB77" s="21"/>
      <c r="AC77" s="21"/>
      <c r="AD77" s="21"/>
      <c r="AE77" s="21"/>
      <c r="AF77" s="21"/>
      <c r="AG77" s="21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9"/>
      <c r="AS77" s="9"/>
      <c r="AT77" s="9"/>
      <c r="AU77" s="9"/>
      <c r="AV77" s="9"/>
      <c r="AW77" s="15"/>
    </row>
    <row r="78" spans="1:49">
      <c r="A78" s="54"/>
      <c r="B78" s="2">
        <v>-3.6141691740835356</v>
      </c>
      <c r="C78" s="11">
        <v>4.0328540647484061</v>
      </c>
      <c r="D78" s="2">
        <v>-3.4021614877817017</v>
      </c>
      <c r="E78" s="2">
        <v>-0.2751992271099909</v>
      </c>
      <c r="F78" s="26"/>
      <c r="G78" s="33"/>
      <c r="H78" s="33"/>
      <c r="I78" s="33"/>
      <c r="J78" s="40"/>
      <c r="K78" s="33"/>
      <c r="L78" s="33"/>
      <c r="M78" s="47"/>
      <c r="N78" s="54"/>
      <c r="O78" s="54"/>
      <c r="P78" s="54"/>
      <c r="Q78" s="54"/>
      <c r="R78" s="54"/>
      <c r="S78" s="54"/>
      <c r="T78" s="26"/>
      <c r="U78" s="26"/>
      <c r="V78" s="26"/>
      <c r="W78" s="26"/>
      <c r="Z78" s="19"/>
      <c r="AA78" s="20"/>
      <c r="AB78" s="21"/>
      <c r="AC78" s="21"/>
      <c r="AD78" s="21"/>
      <c r="AE78" s="21"/>
      <c r="AF78" s="21"/>
      <c r="AG78" s="21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9"/>
      <c r="AS78" s="9"/>
      <c r="AT78" s="9"/>
      <c r="AU78" s="9"/>
      <c r="AV78" s="9"/>
    </row>
    <row r="79" spans="1:49">
      <c r="A79" s="55"/>
      <c r="B79" s="2">
        <v>-3.3345330645912239</v>
      </c>
      <c r="C79" s="11">
        <v>3.5334593110131189</v>
      </c>
      <c r="D79" s="2">
        <v>-1.9195069574755399</v>
      </c>
      <c r="E79" s="2">
        <v>0.20103172965794075</v>
      </c>
      <c r="F79" s="27"/>
      <c r="G79" s="34"/>
      <c r="H79" s="34"/>
      <c r="I79" s="34"/>
      <c r="J79" s="41"/>
      <c r="K79" s="34"/>
      <c r="L79" s="34"/>
      <c r="M79" s="48"/>
      <c r="N79" s="55"/>
      <c r="O79" s="55"/>
      <c r="P79" s="55"/>
      <c r="Q79" s="55"/>
      <c r="R79" s="55"/>
      <c r="S79" s="55"/>
      <c r="T79" s="27"/>
      <c r="U79" s="27"/>
      <c r="V79" s="27"/>
      <c r="W79" s="27"/>
      <c r="Z79" s="19"/>
      <c r="AA79" s="20"/>
      <c r="AB79" s="21"/>
      <c r="AC79" s="21"/>
      <c r="AD79" s="21"/>
      <c r="AE79" s="21"/>
      <c r="AF79" s="21"/>
      <c r="AG79" s="21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9"/>
      <c r="AS79" s="9"/>
      <c r="AT79" s="9"/>
      <c r="AU79" s="9"/>
      <c r="AV79" s="9"/>
    </row>
    <row r="80" spans="1:49">
      <c r="A80" s="50">
        <v>27</v>
      </c>
      <c r="B80" s="1">
        <v>-4.074606739630001</v>
      </c>
      <c r="C80" s="12">
        <v>-3.0550828655202222</v>
      </c>
      <c r="D80" s="1">
        <v>-1.0588828855237005</v>
      </c>
      <c r="E80" s="1">
        <v>-2.9230505034276231</v>
      </c>
      <c r="F80" s="28"/>
      <c r="G80" s="35">
        <v>22</v>
      </c>
      <c r="H80" s="35">
        <v>164</v>
      </c>
      <c r="I80" s="35">
        <v>63</v>
      </c>
      <c r="J80" s="42">
        <f t="shared" si="6"/>
        <v>23.423557406305775</v>
      </c>
      <c r="K80" s="35">
        <v>73</v>
      </c>
      <c r="L80" s="35">
        <v>99</v>
      </c>
      <c r="M80" s="49">
        <f t="shared" si="7"/>
        <v>0.73737373737373735</v>
      </c>
      <c r="N80" s="50">
        <v>62</v>
      </c>
      <c r="O80" s="50">
        <v>62</v>
      </c>
      <c r="P80" s="50">
        <v>56</v>
      </c>
      <c r="Q80" s="50">
        <v>115</v>
      </c>
      <c r="R80" s="50">
        <v>102</v>
      </c>
      <c r="S80" s="50">
        <v>131</v>
      </c>
      <c r="T80" s="28">
        <f t="shared" si="8"/>
        <v>60</v>
      </c>
      <c r="U80" s="28">
        <f t="shared" si="9"/>
        <v>116</v>
      </c>
      <c r="V80" s="28">
        <f t="shared" si="10"/>
        <v>62</v>
      </c>
      <c r="W80" s="28">
        <f t="shared" si="11"/>
        <v>131</v>
      </c>
      <c r="Z80" s="19"/>
      <c r="AA80" s="20"/>
      <c r="AB80" s="21"/>
      <c r="AC80" s="21"/>
      <c r="AD80" s="21"/>
      <c r="AE80" s="21"/>
      <c r="AF80" s="21"/>
      <c r="AG80" s="21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9"/>
      <c r="AS80" s="9"/>
      <c r="AT80" s="9"/>
      <c r="AU80" s="9"/>
      <c r="AV80" s="9"/>
      <c r="AW80" s="15"/>
    </row>
    <row r="81" spans="1:49">
      <c r="A81" s="51"/>
      <c r="B81" s="1">
        <v>-3.9658919205220391</v>
      </c>
      <c r="C81" s="12">
        <v>-2.2376359187483859</v>
      </c>
      <c r="D81" s="1">
        <v>-0.45288085435147196</v>
      </c>
      <c r="E81" s="1">
        <v>-3.2190630114535805</v>
      </c>
      <c r="F81" s="23"/>
      <c r="G81" s="30"/>
      <c r="H81" s="30"/>
      <c r="I81" s="30"/>
      <c r="J81" s="37"/>
      <c r="K81" s="30"/>
      <c r="L81" s="30"/>
      <c r="M81" s="44"/>
      <c r="N81" s="51"/>
      <c r="O81" s="51"/>
      <c r="P81" s="51"/>
      <c r="Q81" s="51"/>
      <c r="R81" s="51"/>
      <c r="S81" s="51"/>
      <c r="T81" s="23"/>
      <c r="U81" s="23"/>
      <c r="V81" s="23"/>
      <c r="W81" s="23"/>
      <c r="Z81" s="19"/>
      <c r="AA81" s="20"/>
      <c r="AB81" s="21"/>
      <c r="AC81" s="21"/>
      <c r="AD81" s="21"/>
      <c r="AE81" s="21"/>
      <c r="AF81" s="21"/>
      <c r="AG81" s="21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9"/>
      <c r="AS81" s="9"/>
      <c r="AT81" s="9"/>
      <c r="AU81" s="9"/>
      <c r="AV81" s="9"/>
    </row>
    <row r="82" spans="1:49">
      <c r="A82" s="52"/>
      <c r="B82" s="1">
        <v>-3.4919053162408078</v>
      </c>
      <c r="C82" s="12">
        <v>-2.1108847383841747</v>
      </c>
      <c r="D82" s="1">
        <v>-0.97004297235458092</v>
      </c>
      <c r="E82" s="1">
        <v>-2.7568840462795583</v>
      </c>
      <c r="F82" s="24"/>
      <c r="G82" s="31"/>
      <c r="H82" s="31"/>
      <c r="I82" s="31"/>
      <c r="J82" s="38"/>
      <c r="K82" s="31"/>
      <c r="L82" s="31"/>
      <c r="M82" s="45"/>
      <c r="N82" s="52"/>
      <c r="O82" s="52"/>
      <c r="P82" s="52"/>
      <c r="Q82" s="52"/>
      <c r="R82" s="52"/>
      <c r="S82" s="52"/>
      <c r="T82" s="24"/>
      <c r="U82" s="24"/>
      <c r="V82" s="24"/>
      <c r="W82" s="24"/>
      <c r="Z82" s="19"/>
      <c r="AA82" s="20"/>
      <c r="AB82" s="21"/>
      <c r="AC82" s="21"/>
      <c r="AD82" s="21"/>
      <c r="AE82" s="21"/>
      <c r="AF82" s="21"/>
      <c r="AG82" s="21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9"/>
      <c r="AS82" s="9"/>
      <c r="AT82" s="9"/>
      <c r="AU82" s="9"/>
      <c r="AV82" s="9"/>
    </row>
    <row r="83" spans="1:49">
      <c r="A83" s="53">
        <v>28</v>
      </c>
      <c r="B83" s="2">
        <v>-5.9850943388928641</v>
      </c>
      <c r="C83" s="11">
        <v>-0.72403316521015904</v>
      </c>
      <c r="D83" s="2">
        <v>2.2425120523974011</v>
      </c>
      <c r="E83" s="2">
        <v>-7.4624498918084953E-2</v>
      </c>
      <c r="F83" s="25"/>
      <c r="G83" s="32">
        <v>23</v>
      </c>
      <c r="H83" s="32">
        <v>166</v>
      </c>
      <c r="I83" s="32">
        <v>56</v>
      </c>
      <c r="J83" s="39">
        <f t="shared" si="6"/>
        <v>20.322252866889244</v>
      </c>
      <c r="K83" s="32">
        <v>69</v>
      </c>
      <c r="L83" s="32">
        <v>92.5</v>
      </c>
      <c r="M83" s="46">
        <f t="shared" si="7"/>
        <v>0.74594594594594599</v>
      </c>
      <c r="N83" s="53">
        <v>31</v>
      </c>
      <c r="O83" s="53">
        <v>56</v>
      </c>
      <c r="P83" s="53">
        <v>50</v>
      </c>
      <c r="Q83" s="53">
        <v>63</v>
      </c>
      <c r="R83" s="53">
        <v>75</v>
      </c>
      <c r="S83" s="53">
        <v>68</v>
      </c>
      <c r="T83" s="25">
        <f t="shared" si="8"/>
        <v>45.666666666666664</v>
      </c>
      <c r="U83" s="25">
        <f t="shared" si="9"/>
        <v>68.666666666666671</v>
      </c>
      <c r="V83" s="25">
        <f t="shared" si="10"/>
        <v>56</v>
      </c>
      <c r="W83" s="25">
        <f t="shared" si="11"/>
        <v>75</v>
      </c>
      <c r="Z83" s="19"/>
      <c r="AA83" s="20"/>
      <c r="AB83" s="21"/>
      <c r="AC83" s="21"/>
      <c r="AD83" s="21"/>
      <c r="AE83" s="21"/>
      <c r="AF83" s="21"/>
      <c r="AG83" s="21"/>
      <c r="AH83" s="17"/>
      <c r="AI83" s="17"/>
      <c r="AJ83" s="17"/>
      <c r="AK83" s="17"/>
      <c r="AL83" s="17"/>
      <c r="AM83" s="17"/>
      <c r="AN83" s="17"/>
      <c r="AO83" s="17"/>
      <c r="AP83" s="17"/>
      <c r="AQ83" s="17"/>
      <c r="AR83" s="9"/>
      <c r="AS83" s="9"/>
      <c r="AT83" s="9"/>
      <c r="AU83" s="9"/>
      <c r="AV83" s="9"/>
      <c r="AW83" s="15"/>
    </row>
    <row r="84" spans="1:49">
      <c r="A84" s="54"/>
      <c r="B84" s="2">
        <v>-6.0113190020867115</v>
      </c>
      <c r="C84" s="11">
        <v>-1.2981258703206859</v>
      </c>
      <c r="D84" s="2">
        <v>4.4795086245831097</v>
      </c>
      <c r="E84" s="2">
        <v>1.6454641871780324</v>
      </c>
      <c r="F84" s="26"/>
      <c r="G84" s="33"/>
      <c r="H84" s="33"/>
      <c r="I84" s="33"/>
      <c r="J84" s="40"/>
      <c r="K84" s="33"/>
      <c r="L84" s="33"/>
      <c r="M84" s="47"/>
      <c r="N84" s="54"/>
      <c r="O84" s="54"/>
      <c r="P84" s="54"/>
      <c r="Q84" s="54"/>
      <c r="R84" s="54"/>
      <c r="S84" s="54"/>
      <c r="T84" s="26"/>
      <c r="U84" s="26"/>
      <c r="V84" s="26"/>
      <c r="W84" s="26"/>
      <c r="Z84" s="19"/>
      <c r="AA84" s="20"/>
      <c r="AB84" s="21"/>
      <c r="AC84" s="21"/>
      <c r="AD84" s="21"/>
      <c r="AE84" s="21"/>
      <c r="AF84" s="21"/>
      <c r="AG84" s="21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9"/>
      <c r="AS84" s="9"/>
      <c r="AT84" s="9"/>
      <c r="AU84" s="9"/>
      <c r="AV84" s="9"/>
    </row>
    <row r="85" spans="1:49">
      <c r="A85" s="55"/>
      <c r="B85" s="2">
        <v>-5.4468313537966946</v>
      </c>
      <c r="C85" s="11">
        <v>-1.3069472195107616</v>
      </c>
      <c r="D85" s="2">
        <v>2.1600965770578133</v>
      </c>
      <c r="E85" s="2">
        <v>-0.28494696614486481</v>
      </c>
      <c r="F85" s="27"/>
      <c r="G85" s="34"/>
      <c r="H85" s="34"/>
      <c r="I85" s="34"/>
      <c r="J85" s="41"/>
      <c r="K85" s="34"/>
      <c r="L85" s="34"/>
      <c r="M85" s="48"/>
      <c r="N85" s="55"/>
      <c r="O85" s="55"/>
      <c r="P85" s="55"/>
      <c r="Q85" s="55"/>
      <c r="R85" s="55"/>
      <c r="S85" s="55"/>
      <c r="T85" s="27"/>
      <c r="U85" s="27"/>
      <c r="V85" s="27"/>
      <c r="W85" s="27"/>
      <c r="Z85" s="19"/>
      <c r="AA85" s="20"/>
      <c r="AB85" s="21"/>
      <c r="AC85" s="21"/>
      <c r="AD85" s="21"/>
      <c r="AE85" s="21"/>
      <c r="AF85" s="21"/>
      <c r="AG85" s="21"/>
      <c r="AH85" s="17"/>
      <c r="AI85" s="17"/>
      <c r="AJ85" s="17"/>
      <c r="AK85" s="17"/>
      <c r="AL85" s="17"/>
      <c r="AM85" s="17"/>
      <c r="AN85" s="17"/>
      <c r="AO85" s="17"/>
      <c r="AP85" s="17"/>
      <c r="AQ85" s="17"/>
      <c r="AR85" s="9"/>
      <c r="AS85" s="9"/>
      <c r="AT85" s="9"/>
      <c r="AU85" s="9"/>
      <c r="AV85" s="9"/>
    </row>
    <row r="86" spans="1:49">
      <c r="A86" s="50">
        <v>29</v>
      </c>
      <c r="B86" s="1">
        <v>-6.3133539657058932</v>
      </c>
      <c r="C86" s="12">
        <v>0.44619169030910005</v>
      </c>
      <c r="D86" s="1">
        <v>-2.8173071043882039</v>
      </c>
      <c r="E86" s="1">
        <v>-1.7124320975998129</v>
      </c>
      <c r="F86" s="28"/>
      <c r="G86" s="35">
        <v>18</v>
      </c>
      <c r="H86" s="35">
        <v>153</v>
      </c>
      <c r="I86" s="35">
        <v>43.5</v>
      </c>
      <c r="J86" s="42">
        <f t="shared" si="6"/>
        <v>18.582596437267718</v>
      </c>
      <c r="K86" s="35">
        <v>59</v>
      </c>
      <c r="L86" s="35">
        <v>88</v>
      </c>
      <c r="M86" s="49">
        <f t="shared" si="7"/>
        <v>0.67045454545454541</v>
      </c>
      <c r="N86" s="50">
        <v>65</v>
      </c>
      <c r="O86" s="50">
        <v>75</v>
      </c>
      <c r="P86" s="50">
        <v>84</v>
      </c>
      <c r="Q86" s="50">
        <v>82</v>
      </c>
      <c r="R86" s="50">
        <v>111</v>
      </c>
      <c r="S86" s="50">
        <v>119</v>
      </c>
      <c r="T86" s="28">
        <f t="shared" si="8"/>
        <v>74.666666666666671</v>
      </c>
      <c r="U86" s="28">
        <f t="shared" si="9"/>
        <v>104</v>
      </c>
      <c r="V86" s="28">
        <f t="shared" si="10"/>
        <v>84</v>
      </c>
      <c r="W86" s="28">
        <f t="shared" si="11"/>
        <v>119</v>
      </c>
      <c r="Z86" s="19"/>
      <c r="AA86" s="20"/>
      <c r="AB86" s="21"/>
      <c r="AC86" s="21"/>
      <c r="AD86" s="21"/>
      <c r="AE86" s="21"/>
      <c r="AF86" s="21"/>
      <c r="AG86" s="21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9"/>
      <c r="AS86" s="9"/>
      <c r="AT86" s="9"/>
      <c r="AU86" s="9"/>
      <c r="AV86" s="9"/>
      <c r="AW86" s="15"/>
    </row>
    <row r="87" spans="1:49">
      <c r="A87" s="51"/>
      <c r="B87" s="1">
        <v>-5.9455305352470411</v>
      </c>
      <c r="C87" s="12">
        <v>1.8530769648953322</v>
      </c>
      <c r="D87" s="1">
        <v>-1.6329593673411993</v>
      </c>
      <c r="E87" s="1">
        <v>-0.75638923001528835</v>
      </c>
      <c r="F87" s="23"/>
      <c r="G87" s="30"/>
      <c r="H87" s="30"/>
      <c r="I87" s="30"/>
      <c r="J87" s="37"/>
      <c r="K87" s="30"/>
      <c r="L87" s="30"/>
      <c r="M87" s="44"/>
      <c r="N87" s="51"/>
      <c r="O87" s="51"/>
      <c r="P87" s="51"/>
      <c r="Q87" s="51"/>
      <c r="R87" s="51"/>
      <c r="S87" s="51"/>
      <c r="T87" s="23"/>
      <c r="U87" s="23"/>
      <c r="V87" s="23"/>
      <c r="W87" s="23"/>
      <c r="Z87" s="19"/>
      <c r="AA87" s="20"/>
      <c r="AB87" s="21"/>
      <c r="AC87" s="21"/>
      <c r="AD87" s="21"/>
      <c r="AE87" s="21"/>
      <c r="AF87" s="21"/>
      <c r="AG87" s="21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9"/>
      <c r="AS87" s="9"/>
      <c r="AT87" s="9"/>
      <c r="AU87" s="9"/>
      <c r="AV87" s="9"/>
    </row>
    <row r="88" spans="1:49">
      <c r="A88" s="52"/>
      <c r="B88" s="1">
        <v>-6.6727010389350685</v>
      </c>
      <c r="C88" s="12">
        <v>1.1877129949927627</v>
      </c>
      <c r="D88" s="1">
        <v>-2.2481622230965943</v>
      </c>
      <c r="E88" s="1">
        <v>-0.98817547082576529</v>
      </c>
      <c r="F88" s="24"/>
      <c r="G88" s="31"/>
      <c r="H88" s="31"/>
      <c r="I88" s="31"/>
      <c r="J88" s="38"/>
      <c r="K88" s="31"/>
      <c r="L88" s="31"/>
      <c r="M88" s="45"/>
      <c r="N88" s="52"/>
      <c r="O88" s="52"/>
      <c r="P88" s="52"/>
      <c r="Q88" s="52"/>
      <c r="R88" s="52"/>
      <c r="S88" s="52"/>
      <c r="T88" s="24"/>
      <c r="U88" s="24"/>
      <c r="V88" s="24"/>
      <c r="W88" s="24"/>
      <c r="Z88" s="19"/>
      <c r="AA88" s="20"/>
      <c r="AB88" s="21"/>
      <c r="AC88" s="21"/>
      <c r="AD88" s="21"/>
      <c r="AE88" s="21"/>
      <c r="AF88" s="21"/>
      <c r="AG88" s="21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9"/>
      <c r="AS88" s="9"/>
      <c r="AT88" s="9"/>
      <c r="AU88" s="9"/>
      <c r="AV88" s="9"/>
    </row>
    <row r="89" spans="1:49">
      <c r="A89" s="53">
        <v>30</v>
      </c>
      <c r="B89" s="2">
        <v>-1.4632913377131691</v>
      </c>
      <c r="C89" s="11">
        <v>4.5643822159875747</v>
      </c>
      <c r="D89" s="2">
        <v>0.60667913187638012</v>
      </c>
      <c r="E89" s="2">
        <v>3.1095849164117331</v>
      </c>
      <c r="F89" s="25"/>
      <c r="G89" s="32">
        <v>18</v>
      </c>
      <c r="H89" s="32">
        <v>159</v>
      </c>
      <c r="I89" s="32">
        <v>51</v>
      </c>
      <c r="J89" s="39">
        <f t="shared" si="6"/>
        <v>20.173252640322769</v>
      </c>
      <c r="K89" s="32">
        <v>66</v>
      </c>
      <c r="L89" s="32">
        <v>94</v>
      </c>
      <c r="M89" s="46">
        <f t="shared" si="7"/>
        <v>0.7021276595744681</v>
      </c>
      <c r="N89" s="53">
        <v>71</v>
      </c>
      <c r="O89" s="53">
        <v>65</v>
      </c>
      <c r="P89" s="53">
        <v>80</v>
      </c>
      <c r="Q89" s="53">
        <v>99</v>
      </c>
      <c r="R89" s="53">
        <v>113</v>
      </c>
      <c r="S89" s="53">
        <v>115</v>
      </c>
      <c r="T89" s="25">
        <f t="shared" si="8"/>
        <v>72</v>
      </c>
      <c r="U89" s="25">
        <f t="shared" si="9"/>
        <v>109</v>
      </c>
      <c r="V89" s="25">
        <f t="shared" si="10"/>
        <v>80</v>
      </c>
      <c r="W89" s="25">
        <f t="shared" si="11"/>
        <v>115</v>
      </c>
      <c r="Z89" s="19"/>
      <c r="AA89" s="20"/>
      <c r="AB89" s="21"/>
      <c r="AC89" s="21"/>
      <c r="AD89" s="21"/>
      <c r="AE89" s="21"/>
      <c r="AF89" s="21"/>
      <c r="AG89" s="21"/>
      <c r="AH89" s="17"/>
      <c r="AI89" s="17"/>
      <c r="AJ89" s="17"/>
      <c r="AK89" s="17"/>
      <c r="AL89" s="17"/>
      <c r="AM89" s="17"/>
      <c r="AN89" s="17"/>
      <c r="AO89" s="17"/>
      <c r="AP89" s="17"/>
      <c r="AQ89" s="17"/>
      <c r="AR89" s="9"/>
      <c r="AS89" s="9"/>
      <c r="AT89" s="9"/>
      <c r="AU89" s="9"/>
      <c r="AV89" s="9"/>
      <c r="AW89" s="15"/>
    </row>
    <row r="90" spans="1:49">
      <c r="A90" s="54"/>
      <c r="B90" s="2">
        <v>-1.353402999170239</v>
      </c>
      <c r="C90" s="11">
        <v>5.1868379481755102</v>
      </c>
      <c r="D90" s="2">
        <v>1.6447405170933895</v>
      </c>
      <c r="E90" s="2">
        <v>4.2976177362791006</v>
      </c>
      <c r="F90" s="26"/>
      <c r="G90" s="33"/>
      <c r="H90" s="33"/>
      <c r="I90" s="33"/>
      <c r="J90" s="40"/>
      <c r="K90" s="33"/>
      <c r="L90" s="33"/>
      <c r="M90" s="47"/>
      <c r="N90" s="54"/>
      <c r="O90" s="54"/>
      <c r="P90" s="54"/>
      <c r="Q90" s="54"/>
      <c r="R90" s="54"/>
      <c r="S90" s="54"/>
      <c r="T90" s="26"/>
      <c r="U90" s="26"/>
      <c r="V90" s="26"/>
      <c r="W90" s="26"/>
      <c r="Z90" s="19"/>
      <c r="AA90" s="20"/>
      <c r="AB90" s="21"/>
      <c r="AC90" s="21"/>
      <c r="AD90" s="21"/>
      <c r="AE90" s="21"/>
      <c r="AF90" s="21"/>
      <c r="AG90" s="21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9"/>
      <c r="AS90" s="9"/>
      <c r="AT90" s="9"/>
      <c r="AU90" s="9"/>
      <c r="AV90" s="9"/>
    </row>
    <row r="91" spans="1:49">
      <c r="A91" s="55"/>
      <c r="B91" s="2">
        <v>-1.5881865372499266</v>
      </c>
      <c r="C91" s="11">
        <v>5.2994232035638893</v>
      </c>
      <c r="D91" s="2">
        <v>0.16007606845845343</v>
      </c>
      <c r="E91" s="2">
        <v>2.2580219404241091</v>
      </c>
      <c r="F91" s="27"/>
      <c r="G91" s="34"/>
      <c r="H91" s="34"/>
      <c r="I91" s="34"/>
      <c r="J91" s="41"/>
      <c r="K91" s="34"/>
      <c r="L91" s="34"/>
      <c r="M91" s="48"/>
      <c r="N91" s="55"/>
      <c r="O91" s="55"/>
      <c r="P91" s="55"/>
      <c r="Q91" s="55"/>
      <c r="R91" s="55"/>
      <c r="S91" s="55"/>
      <c r="T91" s="27"/>
      <c r="U91" s="27"/>
      <c r="V91" s="27"/>
      <c r="W91" s="27"/>
      <c r="Z91" s="19"/>
      <c r="AA91" s="20"/>
      <c r="AB91" s="21"/>
      <c r="AC91" s="21"/>
      <c r="AD91" s="21"/>
      <c r="AE91" s="21"/>
      <c r="AF91" s="21"/>
      <c r="AG91" s="21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9"/>
      <c r="AS91" s="9"/>
      <c r="AT91" s="9"/>
      <c r="AU91" s="9"/>
      <c r="AV91" s="9"/>
    </row>
    <row r="92" spans="1:49">
      <c r="A92" s="50">
        <v>31</v>
      </c>
      <c r="B92" s="1">
        <v>-5.4805902096452073</v>
      </c>
      <c r="C92" s="12">
        <v>0.53440171645289924</v>
      </c>
      <c r="D92" s="1">
        <v>-1.9357660881279468</v>
      </c>
      <c r="E92" s="1">
        <v>-0.14263814034798195</v>
      </c>
      <c r="F92" s="28"/>
      <c r="G92" s="35">
        <v>18</v>
      </c>
      <c r="H92" s="35">
        <v>165</v>
      </c>
      <c r="I92" s="35">
        <v>50</v>
      </c>
      <c r="J92" s="42">
        <f t="shared" si="6"/>
        <v>18.365472910927458</v>
      </c>
      <c r="K92" s="35">
        <v>64</v>
      </c>
      <c r="L92" s="35">
        <v>91</v>
      </c>
      <c r="M92" s="49">
        <f t="shared" si="7"/>
        <v>0.70329670329670335</v>
      </c>
      <c r="N92" s="50">
        <v>27</v>
      </c>
      <c r="O92" s="50">
        <v>27</v>
      </c>
      <c r="P92" s="50">
        <v>31</v>
      </c>
      <c r="Q92" s="50">
        <v>56</v>
      </c>
      <c r="R92" s="50">
        <v>59</v>
      </c>
      <c r="S92" s="50">
        <v>68</v>
      </c>
      <c r="T92" s="28">
        <f t="shared" si="8"/>
        <v>28.333333333333332</v>
      </c>
      <c r="U92" s="28">
        <f t="shared" si="9"/>
        <v>61</v>
      </c>
      <c r="V92" s="28">
        <f t="shared" si="10"/>
        <v>31</v>
      </c>
      <c r="W92" s="28">
        <f t="shared" si="11"/>
        <v>68</v>
      </c>
      <c r="Z92" s="19"/>
      <c r="AA92" s="20"/>
      <c r="AB92" s="21"/>
      <c r="AC92" s="21"/>
      <c r="AD92" s="21"/>
      <c r="AE92" s="21"/>
      <c r="AF92" s="21"/>
      <c r="AG92" s="21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9"/>
      <c r="AS92" s="9"/>
      <c r="AT92" s="9"/>
      <c r="AU92" s="9"/>
      <c r="AV92" s="9"/>
      <c r="AW92" s="15"/>
    </row>
    <row r="93" spans="1:49">
      <c r="A93" s="51"/>
      <c r="B93" s="1">
        <v>-4.6073467394973253</v>
      </c>
      <c r="C93" s="12">
        <v>-0.89817596718716874</v>
      </c>
      <c r="D93" s="1">
        <v>1.1009546910009811</v>
      </c>
      <c r="E93" s="1">
        <v>2.6856150076308039</v>
      </c>
      <c r="F93" s="23"/>
      <c r="G93" s="30"/>
      <c r="H93" s="30"/>
      <c r="I93" s="30"/>
      <c r="J93" s="37"/>
      <c r="K93" s="30"/>
      <c r="L93" s="30"/>
      <c r="M93" s="44"/>
      <c r="N93" s="51"/>
      <c r="O93" s="51"/>
      <c r="P93" s="51"/>
      <c r="Q93" s="51"/>
      <c r="R93" s="51"/>
      <c r="S93" s="51"/>
      <c r="T93" s="23"/>
      <c r="U93" s="23"/>
      <c r="V93" s="23"/>
      <c r="W93" s="23"/>
      <c r="Z93" s="19"/>
      <c r="AA93" s="20"/>
      <c r="AB93" s="21"/>
      <c r="AC93" s="21"/>
      <c r="AD93" s="21"/>
      <c r="AE93" s="21"/>
      <c r="AF93" s="21"/>
      <c r="AG93" s="21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9"/>
      <c r="AS93" s="9"/>
      <c r="AT93" s="9"/>
      <c r="AU93" s="9"/>
      <c r="AV93" s="9"/>
    </row>
    <row r="94" spans="1:49">
      <c r="A94" s="52"/>
      <c r="B94" s="1">
        <v>-5.6840588329302708</v>
      </c>
      <c r="C94" s="12">
        <v>0.43644062708014963</v>
      </c>
      <c r="D94" s="1">
        <v>-1.4512451717641546</v>
      </c>
      <c r="E94" s="1">
        <v>0.31542667077880465</v>
      </c>
      <c r="F94" s="24"/>
      <c r="G94" s="31"/>
      <c r="H94" s="31"/>
      <c r="I94" s="31"/>
      <c r="J94" s="38"/>
      <c r="K94" s="31"/>
      <c r="L94" s="31"/>
      <c r="M94" s="45"/>
      <c r="N94" s="52"/>
      <c r="O94" s="52"/>
      <c r="P94" s="52"/>
      <c r="Q94" s="52"/>
      <c r="R94" s="52"/>
      <c r="S94" s="52"/>
      <c r="T94" s="24"/>
      <c r="U94" s="24"/>
      <c r="V94" s="24"/>
      <c r="W94" s="24"/>
      <c r="Z94" s="19"/>
      <c r="AA94" s="20"/>
      <c r="AB94" s="21"/>
      <c r="AC94" s="21"/>
      <c r="AD94" s="21"/>
      <c r="AE94" s="21"/>
      <c r="AF94" s="21"/>
      <c r="AG94" s="21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9"/>
      <c r="AS94" s="9"/>
      <c r="AT94" s="9"/>
      <c r="AU94" s="9"/>
      <c r="AV94" s="9"/>
    </row>
    <row r="95" spans="1:49">
      <c r="A95" s="53">
        <v>32</v>
      </c>
      <c r="B95" s="2">
        <v>-4.095941294498223</v>
      </c>
      <c r="C95" s="11">
        <v>5.0282782340754544</v>
      </c>
      <c r="D95" s="2">
        <v>1.7990985806865294</v>
      </c>
      <c r="E95" s="2">
        <v>0.41676421348679271</v>
      </c>
      <c r="F95" s="25"/>
      <c r="G95" s="32">
        <v>18</v>
      </c>
      <c r="H95" s="32">
        <v>168</v>
      </c>
      <c r="I95" s="32">
        <v>55</v>
      </c>
      <c r="J95" s="39">
        <f t="shared" si="6"/>
        <v>19.486961451247168</v>
      </c>
      <c r="K95" s="32">
        <v>75</v>
      </c>
      <c r="L95" s="32">
        <v>97</v>
      </c>
      <c r="M95" s="46">
        <f t="shared" si="7"/>
        <v>0.77319587628865982</v>
      </c>
      <c r="N95" s="53">
        <v>88</v>
      </c>
      <c r="O95" s="53">
        <v>82</v>
      </c>
      <c r="P95" s="53">
        <v>83</v>
      </c>
      <c r="Q95" s="53">
        <v>89</v>
      </c>
      <c r="R95" s="53">
        <v>106</v>
      </c>
      <c r="S95" s="53">
        <v>92</v>
      </c>
      <c r="T95" s="25">
        <f t="shared" si="8"/>
        <v>84.333333333333329</v>
      </c>
      <c r="U95" s="25">
        <f t="shared" si="9"/>
        <v>95.666666666666671</v>
      </c>
      <c r="V95" s="25">
        <f t="shared" si="10"/>
        <v>88</v>
      </c>
      <c r="W95" s="25">
        <f t="shared" si="11"/>
        <v>106</v>
      </c>
      <c r="Z95" s="19"/>
      <c r="AA95" s="20"/>
      <c r="AB95" s="21"/>
      <c r="AC95" s="21"/>
      <c r="AD95" s="21"/>
      <c r="AE95" s="21"/>
      <c r="AF95" s="21"/>
      <c r="AG95" s="21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9"/>
      <c r="AS95" s="9"/>
      <c r="AT95" s="9"/>
      <c r="AU95" s="9"/>
      <c r="AV95" s="9"/>
      <c r="AW95" s="15"/>
    </row>
    <row r="96" spans="1:49">
      <c r="A96" s="54"/>
      <c r="B96" s="2">
        <v>-4.5410708820865988</v>
      </c>
      <c r="C96" s="11">
        <v>4.9126534100614663</v>
      </c>
      <c r="D96" s="2">
        <v>2.2652030674533616</v>
      </c>
      <c r="E96" s="2">
        <v>0.81816141662947495</v>
      </c>
      <c r="F96" s="26"/>
      <c r="G96" s="33"/>
      <c r="H96" s="33"/>
      <c r="I96" s="33"/>
      <c r="J96" s="40"/>
      <c r="K96" s="33"/>
      <c r="L96" s="33"/>
      <c r="M96" s="47"/>
      <c r="N96" s="54"/>
      <c r="O96" s="54"/>
      <c r="P96" s="54"/>
      <c r="Q96" s="54"/>
      <c r="R96" s="54"/>
      <c r="S96" s="54"/>
      <c r="T96" s="26"/>
      <c r="U96" s="26"/>
      <c r="V96" s="26"/>
      <c r="W96" s="26"/>
      <c r="Z96" s="19"/>
      <c r="AA96" s="20"/>
      <c r="AB96" s="21"/>
      <c r="AC96" s="21"/>
      <c r="AD96" s="21"/>
      <c r="AE96" s="21"/>
      <c r="AF96" s="21"/>
      <c r="AG96" s="21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9"/>
      <c r="AS96" s="9"/>
      <c r="AT96" s="9"/>
      <c r="AU96" s="9"/>
      <c r="AV96" s="9"/>
    </row>
    <row r="97" spans="1:49">
      <c r="A97" s="55"/>
      <c r="B97" s="2">
        <v>-4.6933496117509286</v>
      </c>
      <c r="C97" s="11">
        <v>4.5099862873950123</v>
      </c>
      <c r="D97" s="2">
        <v>0.82395274615792757</v>
      </c>
      <c r="E97" s="2">
        <v>-0.41278892172342418</v>
      </c>
      <c r="F97" s="27"/>
      <c r="G97" s="34"/>
      <c r="H97" s="34"/>
      <c r="I97" s="34"/>
      <c r="J97" s="41"/>
      <c r="K97" s="34"/>
      <c r="L97" s="34"/>
      <c r="M97" s="48"/>
      <c r="N97" s="55"/>
      <c r="O97" s="55"/>
      <c r="P97" s="55"/>
      <c r="Q97" s="55"/>
      <c r="R97" s="55"/>
      <c r="S97" s="55"/>
      <c r="T97" s="27"/>
      <c r="U97" s="27"/>
      <c r="V97" s="27"/>
      <c r="W97" s="27"/>
      <c r="Z97" s="19"/>
      <c r="AA97" s="20"/>
      <c r="AB97" s="21"/>
      <c r="AC97" s="21"/>
      <c r="AD97" s="21"/>
      <c r="AE97" s="21"/>
      <c r="AF97" s="21"/>
      <c r="AG97" s="21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9"/>
      <c r="AS97" s="9"/>
      <c r="AT97" s="9"/>
      <c r="AU97" s="9"/>
      <c r="AV97" s="9"/>
    </row>
    <row r="98" spans="1:49">
      <c r="A98" s="50">
        <v>33</v>
      </c>
      <c r="B98" s="1">
        <v>-3.8692629650600647</v>
      </c>
      <c r="C98" s="12">
        <v>4.6094319817523344</v>
      </c>
      <c r="D98" s="1">
        <v>1.9430322422465727</v>
      </c>
      <c r="E98" s="1">
        <v>-5.3878652275882981</v>
      </c>
      <c r="F98" s="28"/>
      <c r="G98" s="35">
        <v>17</v>
      </c>
      <c r="H98" s="35">
        <v>166</v>
      </c>
      <c r="I98" s="35">
        <v>52</v>
      </c>
      <c r="J98" s="42">
        <f t="shared" si="6"/>
        <v>18.870663376397157</v>
      </c>
      <c r="K98" s="35">
        <v>63</v>
      </c>
      <c r="L98" s="35">
        <v>90.5</v>
      </c>
      <c r="M98" s="49">
        <f t="shared" si="7"/>
        <v>0.69613259668508287</v>
      </c>
      <c r="N98" s="50">
        <v>67</v>
      </c>
      <c r="O98" s="50">
        <v>61</v>
      </c>
      <c r="P98" s="50">
        <v>70</v>
      </c>
      <c r="Q98" s="50">
        <v>61</v>
      </c>
      <c r="R98" s="50">
        <v>61</v>
      </c>
      <c r="S98" s="50">
        <v>69</v>
      </c>
      <c r="T98" s="28">
        <f t="shared" si="8"/>
        <v>66</v>
      </c>
      <c r="U98" s="28">
        <f t="shared" si="9"/>
        <v>63.666666666666664</v>
      </c>
      <c r="V98" s="28">
        <f t="shared" si="10"/>
        <v>70</v>
      </c>
      <c r="W98" s="28">
        <f t="shared" si="11"/>
        <v>69</v>
      </c>
      <c r="Z98" s="19"/>
      <c r="AA98" s="20"/>
      <c r="AB98" s="21"/>
      <c r="AC98" s="21"/>
      <c r="AD98" s="21"/>
      <c r="AE98" s="21"/>
      <c r="AF98" s="21"/>
      <c r="AG98" s="21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9"/>
      <c r="AS98" s="9"/>
      <c r="AT98" s="9"/>
      <c r="AU98" s="9"/>
      <c r="AV98" s="9"/>
      <c r="AW98" s="15"/>
    </row>
    <row r="99" spans="1:49">
      <c r="A99" s="51"/>
      <c r="B99" s="1">
        <v>-4.0753667108319549</v>
      </c>
      <c r="C99" s="12">
        <v>4.2097547206571555</v>
      </c>
      <c r="D99" s="1">
        <v>4.8347990991365144</v>
      </c>
      <c r="E99" s="1">
        <v>-4.939480009247327</v>
      </c>
      <c r="F99" s="23"/>
      <c r="G99" s="30"/>
      <c r="H99" s="30"/>
      <c r="I99" s="30"/>
      <c r="J99" s="37"/>
      <c r="K99" s="30"/>
      <c r="L99" s="30"/>
      <c r="M99" s="44"/>
      <c r="N99" s="51"/>
      <c r="O99" s="51"/>
      <c r="P99" s="51"/>
      <c r="Q99" s="51"/>
      <c r="R99" s="51"/>
      <c r="S99" s="51"/>
      <c r="T99" s="23"/>
      <c r="U99" s="23"/>
      <c r="V99" s="23"/>
      <c r="W99" s="23"/>
      <c r="Z99" s="19"/>
      <c r="AA99" s="20"/>
      <c r="AB99" s="21"/>
      <c r="AC99" s="21"/>
      <c r="AD99" s="21"/>
      <c r="AE99" s="21"/>
      <c r="AF99" s="21"/>
      <c r="AG99" s="21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9"/>
      <c r="AS99" s="9"/>
      <c r="AT99" s="9"/>
      <c r="AU99" s="9"/>
      <c r="AV99" s="9"/>
    </row>
    <row r="100" spans="1:49">
      <c r="A100" s="52"/>
      <c r="B100" s="1">
        <v>-4.1400143078400529</v>
      </c>
      <c r="C100" s="12">
        <v>4.2377144515179186</v>
      </c>
      <c r="D100" s="1">
        <v>2.360457503737849</v>
      </c>
      <c r="E100" s="1">
        <v>-5.7972553477493154</v>
      </c>
      <c r="F100" s="24"/>
      <c r="G100" s="31"/>
      <c r="H100" s="31"/>
      <c r="I100" s="31"/>
      <c r="J100" s="38"/>
      <c r="K100" s="31"/>
      <c r="L100" s="31"/>
      <c r="M100" s="45"/>
      <c r="N100" s="52"/>
      <c r="O100" s="52"/>
      <c r="P100" s="52"/>
      <c r="Q100" s="52"/>
      <c r="R100" s="52"/>
      <c r="S100" s="52"/>
      <c r="T100" s="24"/>
      <c r="U100" s="24"/>
      <c r="V100" s="24"/>
      <c r="W100" s="24"/>
      <c r="Z100" s="19"/>
      <c r="AA100" s="20"/>
      <c r="AB100" s="21"/>
      <c r="AC100" s="21"/>
      <c r="AD100" s="21"/>
      <c r="AE100" s="21"/>
      <c r="AF100" s="21"/>
      <c r="AG100" s="21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9"/>
      <c r="AS100" s="9"/>
      <c r="AT100" s="9"/>
      <c r="AU100" s="9"/>
      <c r="AV100" s="9"/>
    </row>
    <row r="101" spans="1:49">
      <c r="A101" s="53">
        <v>34</v>
      </c>
      <c r="B101" s="2">
        <v>-5.6575523630133446</v>
      </c>
      <c r="C101" s="11">
        <v>-1.3124002723549706</v>
      </c>
      <c r="D101" s="2">
        <v>0.60608105157714287</v>
      </c>
      <c r="E101" s="2">
        <v>1.3453117055118133</v>
      </c>
      <c r="F101" s="25"/>
      <c r="G101" s="32">
        <v>18</v>
      </c>
      <c r="H101" s="32">
        <v>160</v>
      </c>
      <c r="I101" s="32">
        <v>51</v>
      </c>
      <c r="J101" s="39">
        <f t="shared" si="6"/>
        <v>19.921874999999996</v>
      </c>
      <c r="K101" s="32">
        <v>67</v>
      </c>
      <c r="L101" s="32">
        <v>94</v>
      </c>
      <c r="M101" s="46">
        <f t="shared" si="7"/>
        <v>0.71276595744680848</v>
      </c>
      <c r="N101" s="53">
        <v>65</v>
      </c>
      <c r="O101" s="53">
        <v>54</v>
      </c>
      <c r="P101" s="53">
        <v>53</v>
      </c>
      <c r="Q101" s="53">
        <v>66</v>
      </c>
      <c r="R101" s="53">
        <v>64</v>
      </c>
      <c r="S101" s="53">
        <v>71</v>
      </c>
      <c r="T101" s="25">
        <f t="shared" si="8"/>
        <v>57.333333333333336</v>
      </c>
      <c r="U101" s="25">
        <f t="shared" si="9"/>
        <v>67</v>
      </c>
      <c r="V101" s="25">
        <f t="shared" si="10"/>
        <v>65</v>
      </c>
      <c r="W101" s="25">
        <f t="shared" si="11"/>
        <v>71</v>
      </c>
      <c r="Z101" s="19"/>
      <c r="AA101" s="20"/>
      <c r="AB101" s="21"/>
      <c r="AC101" s="21"/>
      <c r="AD101" s="21"/>
      <c r="AE101" s="21"/>
      <c r="AF101" s="21"/>
      <c r="AG101" s="21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9"/>
      <c r="AS101" s="9"/>
      <c r="AT101" s="9"/>
      <c r="AU101" s="9"/>
      <c r="AV101" s="9"/>
      <c r="AW101" s="15"/>
    </row>
    <row r="102" spans="1:49">
      <c r="A102" s="54"/>
      <c r="B102" s="2">
        <v>-6.2565763553249933</v>
      </c>
      <c r="C102" s="11">
        <v>-1.5900428074186173</v>
      </c>
      <c r="D102" s="2">
        <v>0.11030099418665057</v>
      </c>
      <c r="E102" s="2">
        <v>0.75864608175215564</v>
      </c>
      <c r="F102" s="26"/>
      <c r="G102" s="33"/>
      <c r="H102" s="33"/>
      <c r="I102" s="33"/>
      <c r="J102" s="40"/>
      <c r="K102" s="33"/>
      <c r="L102" s="33"/>
      <c r="M102" s="47"/>
      <c r="N102" s="54"/>
      <c r="O102" s="54"/>
      <c r="P102" s="54"/>
      <c r="Q102" s="54"/>
      <c r="R102" s="54"/>
      <c r="S102" s="54"/>
      <c r="T102" s="26"/>
      <c r="U102" s="26"/>
      <c r="V102" s="26"/>
      <c r="W102" s="26"/>
      <c r="Z102" s="19"/>
      <c r="AA102" s="20"/>
      <c r="AB102" s="21"/>
      <c r="AC102" s="21"/>
      <c r="AD102" s="21"/>
      <c r="AE102" s="21"/>
      <c r="AF102" s="21"/>
      <c r="AG102" s="21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9"/>
      <c r="AS102" s="9"/>
      <c r="AT102" s="9"/>
      <c r="AU102" s="9"/>
      <c r="AV102" s="9"/>
    </row>
    <row r="103" spans="1:49">
      <c r="A103" s="55"/>
      <c r="B103" s="2">
        <v>-5.4547667846240424</v>
      </c>
      <c r="C103" s="11">
        <v>0.65484653157897876</v>
      </c>
      <c r="D103" s="2">
        <v>0.16389064187061408</v>
      </c>
      <c r="E103" s="2">
        <v>0.26767654504216476</v>
      </c>
      <c r="F103" s="27"/>
      <c r="G103" s="34"/>
      <c r="H103" s="34"/>
      <c r="I103" s="34"/>
      <c r="J103" s="41"/>
      <c r="K103" s="34"/>
      <c r="L103" s="34"/>
      <c r="M103" s="48"/>
      <c r="N103" s="55"/>
      <c r="O103" s="55"/>
      <c r="P103" s="55"/>
      <c r="Q103" s="55"/>
      <c r="R103" s="55"/>
      <c r="S103" s="55"/>
      <c r="T103" s="27"/>
      <c r="U103" s="27"/>
      <c r="V103" s="27"/>
      <c r="W103" s="27"/>
      <c r="Z103" s="19"/>
      <c r="AA103" s="20"/>
      <c r="AB103" s="21"/>
      <c r="AC103" s="21"/>
      <c r="AD103" s="21"/>
      <c r="AE103" s="21"/>
      <c r="AF103" s="21"/>
      <c r="AG103" s="21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9"/>
      <c r="AS103" s="9"/>
      <c r="AT103" s="9"/>
      <c r="AU103" s="9"/>
      <c r="AV103" s="9"/>
    </row>
    <row r="104" spans="1:49">
      <c r="A104" s="50">
        <v>35</v>
      </c>
      <c r="B104" s="1">
        <v>-7.2631509361238704</v>
      </c>
      <c r="C104" s="12">
        <v>0.27095532016685042</v>
      </c>
      <c r="D104" s="1">
        <v>1.8747128007300753</v>
      </c>
      <c r="E104" s="1">
        <v>-0.43334484205929347</v>
      </c>
      <c r="F104" s="28"/>
      <c r="G104" s="35">
        <v>17</v>
      </c>
      <c r="H104" s="35">
        <v>171</v>
      </c>
      <c r="I104" s="35">
        <v>64</v>
      </c>
      <c r="J104" s="42">
        <f t="shared" si="6"/>
        <v>21.887076365377382</v>
      </c>
      <c r="K104" s="35">
        <v>75</v>
      </c>
      <c r="L104" s="35">
        <v>95.5</v>
      </c>
      <c r="M104" s="49">
        <f t="shared" si="7"/>
        <v>0.78534031413612571</v>
      </c>
      <c r="N104" s="50">
        <v>80</v>
      </c>
      <c r="O104" s="50">
        <v>70</v>
      </c>
      <c r="P104" s="50">
        <v>64</v>
      </c>
      <c r="Q104" s="50">
        <v>65</v>
      </c>
      <c r="R104" s="50">
        <v>68</v>
      </c>
      <c r="S104" s="50">
        <v>66</v>
      </c>
      <c r="T104" s="28">
        <f t="shared" si="8"/>
        <v>71.333333333333329</v>
      </c>
      <c r="U104" s="28">
        <f t="shared" si="9"/>
        <v>66.333333333333329</v>
      </c>
      <c r="V104" s="28">
        <f t="shared" si="10"/>
        <v>80</v>
      </c>
      <c r="W104" s="28">
        <f t="shared" si="11"/>
        <v>68</v>
      </c>
      <c r="Z104" s="19"/>
      <c r="AA104" s="20"/>
      <c r="AB104" s="21"/>
      <c r="AC104" s="21"/>
      <c r="AD104" s="21"/>
      <c r="AE104" s="21"/>
      <c r="AF104" s="21"/>
      <c r="AG104" s="21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9"/>
      <c r="AS104" s="9"/>
      <c r="AT104" s="9"/>
      <c r="AU104" s="9"/>
      <c r="AV104" s="9"/>
      <c r="AW104" s="15"/>
    </row>
    <row r="105" spans="1:49">
      <c r="A105" s="51"/>
      <c r="B105" s="1">
        <v>-7.3679197341195373</v>
      </c>
      <c r="C105" s="12">
        <v>0.71010073021459397</v>
      </c>
      <c r="D105" s="1">
        <v>3.0628573988903196</v>
      </c>
      <c r="E105" s="1">
        <v>-0.35479108287010164</v>
      </c>
      <c r="F105" s="23"/>
      <c r="G105" s="30"/>
      <c r="H105" s="30"/>
      <c r="I105" s="30"/>
      <c r="J105" s="37"/>
      <c r="K105" s="30"/>
      <c r="L105" s="30"/>
      <c r="M105" s="44"/>
      <c r="N105" s="51"/>
      <c r="O105" s="51"/>
      <c r="P105" s="51"/>
      <c r="Q105" s="51"/>
      <c r="R105" s="51"/>
      <c r="S105" s="51"/>
      <c r="T105" s="23"/>
      <c r="U105" s="23"/>
      <c r="V105" s="23"/>
      <c r="W105" s="23"/>
      <c r="Z105" s="19"/>
      <c r="AA105" s="20"/>
      <c r="AB105" s="21"/>
      <c r="AC105" s="21"/>
      <c r="AD105" s="21"/>
      <c r="AE105" s="21"/>
      <c r="AF105" s="21"/>
      <c r="AG105" s="21"/>
      <c r="AH105" s="17"/>
      <c r="AI105" s="17"/>
      <c r="AJ105" s="17"/>
      <c r="AK105" s="17"/>
      <c r="AL105" s="17"/>
      <c r="AM105" s="17"/>
      <c r="AN105" s="17"/>
      <c r="AO105" s="17"/>
      <c r="AP105" s="17"/>
      <c r="AQ105" s="17"/>
      <c r="AR105" s="9"/>
      <c r="AS105" s="9"/>
      <c r="AT105" s="9"/>
      <c r="AU105" s="9"/>
      <c r="AV105" s="9"/>
    </row>
    <row r="106" spans="1:49">
      <c r="A106" s="52"/>
      <c r="B106" s="1">
        <v>-6.1102778222882721</v>
      </c>
      <c r="C106" s="12">
        <v>0.47501723785461625</v>
      </c>
      <c r="D106" s="1">
        <v>1.0203882919923801</v>
      </c>
      <c r="E106" s="1">
        <v>-0.82651028764480716</v>
      </c>
      <c r="F106" s="24"/>
      <c r="G106" s="31"/>
      <c r="H106" s="31"/>
      <c r="I106" s="31"/>
      <c r="J106" s="38"/>
      <c r="K106" s="31"/>
      <c r="L106" s="31"/>
      <c r="M106" s="45"/>
      <c r="N106" s="52"/>
      <c r="O106" s="52"/>
      <c r="P106" s="52"/>
      <c r="Q106" s="52"/>
      <c r="R106" s="52"/>
      <c r="S106" s="52"/>
      <c r="T106" s="24"/>
      <c r="U106" s="24"/>
      <c r="V106" s="24"/>
      <c r="W106" s="24"/>
      <c r="Z106" s="19"/>
      <c r="AA106" s="20"/>
      <c r="AB106" s="21"/>
      <c r="AC106" s="21"/>
      <c r="AD106" s="21"/>
      <c r="AE106" s="21"/>
      <c r="AF106" s="21"/>
      <c r="AG106" s="21"/>
      <c r="AH106" s="17"/>
      <c r="AI106" s="17"/>
      <c r="AJ106" s="17"/>
      <c r="AK106" s="17"/>
      <c r="AL106" s="17"/>
      <c r="AM106" s="17"/>
      <c r="AN106" s="17"/>
      <c r="AO106" s="17"/>
      <c r="AP106" s="17"/>
      <c r="AQ106" s="17"/>
      <c r="AR106" s="9"/>
      <c r="AS106" s="9"/>
      <c r="AT106" s="9"/>
      <c r="AU106" s="9"/>
      <c r="AV106" s="9"/>
    </row>
    <row r="107" spans="1:49">
      <c r="A107" s="53">
        <v>36</v>
      </c>
      <c r="B107" s="2">
        <v>-6.7431023098718104</v>
      </c>
      <c r="C107" s="11">
        <v>-2.0639902724565302</v>
      </c>
      <c r="D107" s="2">
        <v>8.3641217961052234</v>
      </c>
      <c r="E107" s="2">
        <v>-1.1579589658476186</v>
      </c>
      <c r="F107" s="25"/>
      <c r="G107" s="32">
        <v>16</v>
      </c>
      <c r="H107" s="32">
        <v>164</v>
      </c>
      <c r="I107" s="32">
        <v>53</v>
      </c>
      <c r="J107" s="39">
        <f t="shared" si="6"/>
        <v>19.705532421177875</v>
      </c>
      <c r="K107" s="32">
        <v>65</v>
      </c>
      <c r="L107" s="32">
        <v>94</v>
      </c>
      <c r="M107" s="46">
        <f t="shared" si="7"/>
        <v>0.69148936170212771</v>
      </c>
      <c r="N107" s="53">
        <v>46</v>
      </c>
      <c r="O107" s="53">
        <v>34</v>
      </c>
      <c r="P107" s="53">
        <v>37</v>
      </c>
      <c r="Q107" s="53">
        <v>69</v>
      </c>
      <c r="R107" s="53">
        <v>80</v>
      </c>
      <c r="S107" s="53">
        <v>89</v>
      </c>
      <c r="T107" s="25">
        <f t="shared" si="8"/>
        <v>39</v>
      </c>
      <c r="U107" s="25">
        <f t="shared" si="9"/>
        <v>79.333333333333329</v>
      </c>
      <c r="V107" s="25">
        <f t="shared" si="10"/>
        <v>46</v>
      </c>
      <c r="W107" s="25">
        <f t="shared" si="11"/>
        <v>89</v>
      </c>
      <c r="Z107" s="19"/>
      <c r="AA107" s="20"/>
      <c r="AB107" s="21"/>
      <c r="AC107" s="21"/>
      <c r="AD107" s="21"/>
      <c r="AE107" s="21"/>
      <c r="AF107" s="21"/>
      <c r="AG107" s="21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9"/>
      <c r="AS107" s="9"/>
      <c r="AT107" s="9"/>
      <c r="AU107" s="9"/>
      <c r="AV107" s="9"/>
      <c r="AW107" s="15"/>
    </row>
    <row r="108" spans="1:49">
      <c r="A108" s="54"/>
      <c r="B108" s="2">
        <v>-7.3526261632869261</v>
      </c>
      <c r="C108" s="11">
        <v>-1.7263964516207047</v>
      </c>
      <c r="D108" s="2">
        <v>8.8848562779018359</v>
      </c>
      <c r="E108" s="2">
        <v>-1.4908579948631364</v>
      </c>
      <c r="F108" s="26"/>
      <c r="G108" s="33"/>
      <c r="H108" s="33"/>
      <c r="I108" s="33"/>
      <c r="J108" s="40"/>
      <c r="K108" s="33"/>
      <c r="L108" s="33"/>
      <c r="M108" s="47"/>
      <c r="N108" s="54"/>
      <c r="O108" s="54"/>
      <c r="P108" s="54"/>
      <c r="Q108" s="54"/>
      <c r="R108" s="54"/>
      <c r="S108" s="54"/>
      <c r="T108" s="26"/>
      <c r="U108" s="26"/>
      <c r="V108" s="26"/>
      <c r="W108" s="26"/>
      <c r="Z108" s="19"/>
      <c r="AA108" s="20"/>
      <c r="AB108" s="21"/>
      <c r="AC108" s="21"/>
      <c r="AD108" s="21"/>
      <c r="AE108" s="21"/>
      <c r="AF108" s="21"/>
      <c r="AG108" s="21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9"/>
      <c r="AS108" s="9"/>
      <c r="AT108" s="9"/>
      <c r="AU108" s="9"/>
      <c r="AV108" s="9"/>
    </row>
    <row r="109" spans="1:49">
      <c r="A109" s="55"/>
      <c r="B109" s="2">
        <v>-6.3821769198771712</v>
      </c>
      <c r="C109" s="11">
        <v>0.64057356129162257</v>
      </c>
      <c r="D109" s="2">
        <v>6.4051045143152479</v>
      </c>
      <c r="E109" s="2">
        <v>-2.395662317992556</v>
      </c>
      <c r="F109" s="27"/>
      <c r="G109" s="34"/>
      <c r="H109" s="34"/>
      <c r="I109" s="34"/>
      <c r="J109" s="41"/>
      <c r="K109" s="34"/>
      <c r="L109" s="34"/>
      <c r="M109" s="48"/>
      <c r="N109" s="55"/>
      <c r="O109" s="55"/>
      <c r="P109" s="55"/>
      <c r="Q109" s="55"/>
      <c r="R109" s="55"/>
      <c r="S109" s="55"/>
      <c r="T109" s="27"/>
      <c r="U109" s="27"/>
      <c r="V109" s="27"/>
      <c r="W109" s="27"/>
      <c r="Z109" s="19"/>
      <c r="AA109" s="20"/>
      <c r="AB109" s="21"/>
      <c r="AC109" s="21"/>
      <c r="AD109" s="21"/>
      <c r="AE109" s="21"/>
      <c r="AF109" s="21"/>
      <c r="AG109" s="21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9"/>
      <c r="AS109" s="9"/>
      <c r="AT109" s="9"/>
      <c r="AU109" s="9"/>
      <c r="AV109" s="9"/>
    </row>
    <row r="110" spans="1:49">
      <c r="A110" s="50">
        <v>37</v>
      </c>
      <c r="B110" s="1">
        <v>-1.1477040639460148</v>
      </c>
      <c r="C110" s="12">
        <v>1.2068965904018523</v>
      </c>
      <c r="D110" s="1">
        <v>-0.16177967239077531</v>
      </c>
      <c r="E110" s="1">
        <v>-2.6635656925528943</v>
      </c>
      <c r="F110" s="28"/>
      <c r="G110" s="35">
        <v>16</v>
      </c>
      <c r="H110" s="35">
        <v>173</v>
      </c>
      <c r="I110" s="35">
        <v>60</v>
      </c>
      <c r="J110" s="42">
        <f t="shared" si="6"/>
        <v>20.047445621303751</v>
      </c>
      <c r="K110" s="35">
        <v>70</v>
      </c>
      <c r="L110" s="35">
        <v>97</v>
      </c>
      <c r="M110" s="49">
        <f t="shared" si="7"/>
        <v>0.72164948453608246</v>
      </c>
      <c r="N110" s="50">
        <v>53</v>
      </c>
      <c r="O110" s="50">
        <v>59</v>
      </c>
      <c r="P110" s="50">
        <v>50</v>
      </c>
      <c r="Q110" s="50">
        <v>60</v>
      </c>
      <c r="R110" s="50">
        <v>75</v>
      </c>
      <c r="S110" s="50">
        <v>65</v>
      </c>
      <c r="T110" s="28">
        <f t="shared" si="8"/>
        <v>54</v>
      </c>
      <c r="U110" s="28">
        <f t="shared" si="9"/>
        <v>66.666666666666671</v>
      </c>
      <c r="V110" s="28">
        <f t="shared" si="10"/>
        <v>59</v>
      </c>
      <c r="W110" s="28">
        <f t="shared" si="11"/>
        <v>75</v>
      </c>
      <c r="Z110" s="19"/>
      <c r="AA110" s="20"/>
      <c r="AB110" s="21"/>
      <c r="AC110" s="21"/>
      <c r="AD110" s="21"/>
      <c r="AE110" s="21"/>
      <c r="AF110" s="21"/>
      <c r="AG110" s="21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9"/>
      <c r="AS110" s="9"/>
      <c r="AT110" s="9"/>
      <c r="AU110" s="9"/>
      <c r="AV110" s="9"/>
      <c r="AW110" s="15"/>
    </row>
    <row r="111" spans="1:49">
      <c r="A111" s="51"/>
      <c r="B111" s="1">
        <v>-1.328546650182644</v>
      </c>
      <c r="C111" s="12">
        <v>0.8601300806809048</v>
      </c>
      <c r="D111" s="1">
        <v>-0.21985436974000305</v>
      </c>
      <c r="E111" s="1">
        <v>-3.6082334805594565</v>
      </c>
      <c r="F111" s="23"/>
      <c r="G111" s="30"/>
      <c r="H111" s="30"/>
      <c r="I111" s="30"/>
      <c r="J111" s="37"/>
      <c r="K111" s="30"/>
      <c r="L111" s="30"/>
      <c r="M111" s="44"/>
      <c r="N111" s="51"/>
      <c r="O111" s="51"/>
      <c r="P111" s="51"/>
      <c r="Q111" s="51"/>
      <c r="R111" s="51"/>
      <c r="S111" s="51"/>
      <c r="T111" s="23"/>
      <c r="U111" s="23"/>
      <c r="V111" s="23"/>
      <c r="W111" s="23"/>
      <c r="Z111" s="19"/>
      <c r="AA111" s="20"/>
      <c r="AB111" s="21"/>
      <c r="AC111" s="21"/>
      <c r="AD111" s="21"/>
      <c r="AE111" s="21"/>
      <c r="AF111" s="21"/>
      <c r="AG111" s="21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9"/>
      <c r="AS111" s="9"/>
      <c r="AT111" s="9"/>
      <c r="AU111" s="9"/>
      <c r="AV111" s="9"/>
    </row>
    <row r="112" spans="1:49">
      <c r="A112" s="52"/>
      <c r="B112" s="1">
        <v>-1.2149939379144827</v>
      </c>
      <c r="C112" s="12">
        <v>-7.9243769321591662E-3</v>
      </c>
      <c r="D112" s="1">
        <v>-1.351731629432336</v>
      </c>
      <c r="E112" s="1">
        <v>-3.6170671371404106</v>
      </c>
      <c r="F112" s="24"/>
      <c r="G112" s="31"/>
      <c r="H112" s="31"/>
      <c r="I112" s="31"/>
      <c r="J112" s="38"/>
      <c r="K112" s="31"/>
      <c r="L112" s="31"/>
      <c r="M112" s="45"/>
      <c r="N112" s="52"/>
      <c r="O112" s="52"/>
      <c r="P112" s="52"/>
      <c r="Q112" s="52"/>
      <c r="R112" s="52"/>
      <c r="S112" s="52"/>
      <c r="T112" s="24"/>
      <c r="U112" s="24"/>
      <c r="V112" s="24"/>
      <c r="W112" s="24"/>
      <c r="Z112" s="19"/>
      <c r="AA112" s="20"/>
      <c r="AB112" s="21"/>
      <c r="AC112" s="21"/>
      <c r="AD112" s="21"/>
      <c r="AE112" s="21"/>
      <c r="AF112" s="21"/>
      <c r="AG112" s="21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9"/>
      <c r="AS112" s="9"/>
      <c r="AT112" s="9"/>
      <c r="AU112" s="9"/>
      <c r="AV112" s="9"/>
    </row>
    <row r="113" spans="1:49">
      <c r="A113" s="53">
        <v>38</v>
      </c>
      <c r="B113" s="2">
        <v>-6.386992984799968</v>
      </c>
      <c r="C113" s="11">
        <v>2.7097585373509911</v>
      </c>
      <c r="D113" s="2">
        <v>0.36831571080881514</v>
      </c>
      <c r="E113" s="2">
        <v>5.0945015769751505</v>
      </c>
      <c r="F113" s="25"/>
      <c r="G113" s="32">
        <v>15</v>
      </c>
      <c r="H113" s="32">
        <v>161</v>
      </c>
      <c r="I113" s="32">
        <v>50</v>
      </c>
      <c r="J113" s="39">
        <f t="shared" si="6"/>
        <v>19.289379267775161</v>
      </c>
      <c r="K113" s="32">
        <v>64</v>
      </c>
      <c r="L113" s="32">
        <v>86</v>
      </c>
      <c r="M113" s="46">
        <f t="shared" si="7"/>
        <v>0.7441860465116279</v>
      </c>
      <c r="N113" s="53">
        <v>52</v>
      </c>
      <c r="O113" s="53">
        <v>56</v>
      </c>
      <c r="P113" s="53">
        <v>63</v>
      </c>
      <c r="Q113" s="53">
        <v>56</v>
      </c>
      <c r="R113" s="53">
        <v>58</v>
      </c>
      <c r="S113" s="53">
        <v>61</v>
      </c>
      <c r="T113" s="25">
        <f t="shared" si="8"/>
        <v>57</v>
      </c>
      <c r="U113" s="25">
        <f t="shared" si="9"/>
        <v>58.333333333333336</v>
      </c>
      <c r="V113" s="25">
        <f t="shared" si="10"/>
        <v>63</v>
      </c>
      <c r="W113" s="25">
        <f t="shared" si="11"/>
        <v>61</v>
      </c>
      <c r="Z113" s="19"/>
      <c r="AA113" s="20"/>
      <c r="AB113" s="21"/>
      <c r="AC113" s="21"/>
      <c r="AD113" s="21"/>
      <c r="AE113" s="21"/>
      <c r="AF113" s="21"/>
      <c r="AG113" s="21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9"/>
      <c r="AS113" s="9"/>
      <c r="AT113" s="9"/>
      <c r="AU113" s="9"/>
      <c r="AV113" s="9"/>
      <c r="AW113" s="15"/>
    </row>
    <row r="114" spans="1:49">
      <c r="A114" s="54"/>
      <c r="B114" s="2">
        <v>-6.6592884472233251</v>
      </c>
      <c r="C114" s="11">
        <v>2.3770529008874157</v>
      </c>
      <c r="D114" s="2">
        <v>0.32044338552645474</v>
      </c>
      <c r="E114" s="2">
        <v>5.6764857002145082</v>
      </c>
      <c r="F114" s="26"/>
      <c r="G114" s="33"/>
      <c r="H114" s="33"/>
      <c r="I114" s="33"/>
      <c r="J114" s="40"/>
      <c r="K114" s="33"/>
      <c r="L114" s="33"/>
      <c r="M114" s="47"/>
      <c r="N114" s="54"/>
      <c r="O114" s="54"/>
      <c r="P114" s="54"/>
      <c r="Q114" s="54"/>
      <c r="R114" s="54"/>
      <c r="S114" s="54"/>
      <c r="T114" s="26"/>
      <c r="U114" s="26"/>
      <c r="V114" s="26"/>
      <c r="W114" s="26"/>
      <c r="Z114" s="19"/>
      <c r="AA114" s="20"/>
      <c r="AB114" s="21"/>
      <c r="AC114" s="21"/>
      <c r="AD114" s="21"/>
      <c r="AE114" s="21"/>
      <c r="AF114" s="21"/>
      <c r="AG114" s="21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9"/>
      <c r="AS114" s="9"/>
      <c r="AT114" s="9"/>
      <c r="AU114" s="9"/>
      <c r="AV114" s="9"/>
    </row>
    <row r="115" spans="1:49">
      <c r="A115" s="55"/>
      <c r="B115" s="2">
        <v>-6.2831306074095954</v>
      </c>
      <c r="C115" s="11">
        <v>1.8822994286493451</v>
      </c>
      <c r="D115" s="2">
        <v>0.32576203951571248</v>
      </c>
      <c r="E115" s="2">
        <v>5.0845536323211888</v>
      </c>
      <c r="F115" s="27"/>
      <c r="G115" s="34"/>
      <c r="H115" s="34"/>
      <c r="I115" s="34"/>
      <c r="J115" s="41"/>
      <c r="K115" s="34"/>
      <c r="L115" s="34"/>
      <c r="M115" s="48"/>
      <c r="N115" s="55"/>
      <c r="O115" s="55"/>
      <c r="P115" s="55"/>
      <c r="Q115" s="55"/>
      <c r="R115" s="55"/>
      <c r="S115" s="55"/>
      <c r="T115" s="27"/>
      <c r="U115" s="27"/>
      <c r="V115" s="27"/>
      <c r="W115" s="27"/>
      <c r="Z115" s="19"/>
      <c r="AA115" s="20"/>
      <c r="AB115" s="21"/>
      <c r="AC115" s="21"/>
      <c r="AD115" s="21"/>
      <c r="AE115" s="21"/>
      <c r="AF115" s="21"/>
      <c r="AG115" s="21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9"/>
      <c r="AS115" s="9"/>
      <c r="AT115" s="9"/>
      <c r="AU115" s="9"/>
      <c r="AV115" s="9"/>
    </row>
    <row r="116" spans="1:49">
      <c r="A116" s="50">
        <v>39</v>
      </c>
      <c r="B116" s="1">
        <v>-3.8864350480536696</v>
      </c>
      <c r="C116" s="12">
        <v>-1.5481681921850321</v>
      </c>
      <c r="D116" s="1">
        <v>0.77135497228636385</v>
      </c>
      <c r="E116" s="1">
        <v>1.9104728551802213</v>
      </c>
      <c r="F116" s="28"/>
      <c r="G116" s="35">
        <v>16</v>
      </c>
      <c r="H116" s="35">
        <v>170</v>
      </c>
      <c r="I116" s="35">
        <v>62</v>
      </c>
      <c r="J116" s="42">
        <f t="shared" si="6"/>
        <v>21.453287197231838</v>
      </c>
      <c r="K116" s="35">
        <v>69</v>
      </c>
      <c r="L116" s="35">
        <v>97.5</v>
      </c>
      <c r="M116" s="49">
        <f t="shared" si="7"/>
        <v>0.70769230769230773</v>
      </c>
      <c r="N116" s="50">
        <v>71</v>
      </c>
      <c r="O116" s="50">
        <v>86</v>
      </c>
      <c r="P116" s="50">
        <v>97</v>
      </c>
      <c r="Q116" s="50">
        <v>99</v>
      </c>
      <c r="R116" s="50">
        <v>123</v>
      </c>
      <c r="S116" s="50">
        <v>108</v>
      </c>
      <c r="T116" s="28">
        <f t="shared" si="8"/>
        <v>84.666666666666671</v>
      </c>
      <c r="U116" s="28">
        <f t="shared" si="9"/>
        <v>110</v>
      </c>
      <c r="V116" s="28">
        <f t="shared" si="10"/>
        <v>97</v>
      </c>
      <c r="W116" s="28">
        <f t="shared" si="11"/>
        <v>123</v>
      </c>
      <c r="Z116" s="19"/>
      <c r="AA116" s="20"/>
      <c r="AB116" s="21"/>
      <c r="AC116" s="21"/>
      <c r="AD116" s="21"/>
      <c r="AE116" s="21"/>
      <c r="AF116" s="21"/>
      <c r="AG116" s="21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9"/>
      <c r="AS116" s="9"/>
      <c r="AT116" s="9"/>
      <c r="AU116" s="9"/>
      <c r="AV116" s="9"/>
      <c r="AW116" s="15"/>
    </row>
    <row r="117" spans="1:49">
      <c r="A117" s="51"/>
      <c r="B117" s="1">
        <v>-3.5719051296230244</v>
      </c>
      <c r="C117" s="12">
        <v>-0.86416329190407115</v>
      </c>
      <c r="D117" s="1">
        <v>0.21585340098275901</v>
      </c>
      <c r="E117" s="1">
        <v>1.5160682481557219</v>
      </c>
      <c r="F117" s="23"/>
      <c r="G117" s="30"/>
      <c r="H117" s="30"/>
      <c r="I117" s="30"/>
      <c r="J117" s="37"/>
      <c r="K117" s="30"/>
      <c r="L117" s="30"/>
      <c r="M117" s="44"/>
      <c r="N117" s="51"/>
      <c r="O117" s="51"/>
      <c r="P117" s="51"/>
      <c r="Q117" s="51"/>
      <c r="R117" s="51"/>
      <c r="S117" s="51"/>
      <c r="T117" s="23"/>
      <c r="U117" s="23"/>
      <c r="V117" s="23"/>
      <c r="W117" s="23"/>
      <c r="Z117" s="19"/>
      <c r="AA117" s="20"/>
      <c r="AB117" s="21"/>
      <c r="AC117" s="21"/>
      <c r="AD117" s="21"/>
      <c r="AE117" s="21"/>
      <c r="AF117" s="21"/>
      <c r="AG117" s="21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9"/>
      <c r="AS117" s="9"/>
      <c r="AT117" s="9"/>
      <c r="AU117" s="9"/>
      <c r="AV117" s="9"/>
    </row>
    <row r="118" spans="1:49">
      <c r="A118" s="52"/>
      <c r="B118" s="1">
        <v>-4.0095255688956364</v>
      </c>
      <c r="C118" s="12">
        <v>1.9289708148957991</v>
      </c>
      <c r="D118" s="1">
        <v>1.2869786665351954</v>
      </c>
      <c r="E118" s="1">
        <v>2.2282254790887035</v>
      </c>
      <c r="F118" s="24"/>
      <c r="G118" s="31"/>
      <c r="H118" s="31"/>
      <c r="I118" s="31"/>
      <c r="J118" s="38"/>
      <c r="K118" s="31"/>
      <c r="L118" s="31"/>
      <c r="M118" s="45"/>
      <c r="N118" s="52"/>
      <c r="O118" s="52"/>
      <c r="P118" s="52"/>
      <c r="Q118" s="52"/>
      <c r="R118" s="52"/>
      <c r="S118" s="52"/>
      <c r="T118" s="24"/>
      <c r="U118" s="24"/>
      <c r="V118" s="24"/>
      <c r="W118" s="24"/>
      <c r="Z118" s="19"/>
      <c r="AA118" s="20"/>
      <c r="AB118" s="21"/>
      <c r="AC118" s="21"/>
      <c r="AD118" s="21"/>
      <c r="AE118" s="21"/>
      <c r="AF118" s="21"/>
      <c r="AG118" s="21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9"/>
      <c r="AS118" s="9"/>
      <c r="AT118" s="9"/>
      <c r="AU118" s="9"/>
      <c r="AV118" s="9"/>
    </row>
    <row r="119" spans="1:49">
      <c r="A119" s="53">
        <v>40</v>
      </c>
      <c r="B119" s="2">
        <v>-5.7144546620123968</v>
      </c>
      <c r="C119" s="11">
        <v>-0.58883312920277664</v>
      </c>
      <c r="D119" s="2">
        <v>-4.3715517542184825</v>
      </c>
      <c r="E119" s="2">
        <v>-2.9678203167574893</v>
      </c>
      <c r="F119" s="25"/>
      <c r="G119" s="32">
        <v>15</v>
      </c>
      <c r="H119" s="32">
        <v>160</v>
      </c>
      <c r="I119" s="32">
        <v>60</v>
      </c>
      <c r="J119" s="39">
        <f t="shared" si="6"/>
        <v>23.437499999999996</v>
      </c>
      <c r="K119" s="32">
        <v>73</v>
      </c>
      <c r="L119" s="32">
        <v>96</v>
      </c>
      <c r="M119" s="46">
        <f t="shared" si="7"/>
        <v>0.76041666666666663</v>
      </c>
      <c r="N119" s="53">
        <v>45</v>
      </c>
      <c r="O119" s="53">
        <v>58</v>
      </c>
      <c r="P119" s="53">
        <v>72</v>
      </c>
      <c r="Q119" s="53">
        <v>72</v>
      </c>
      <c r="R119" s="53">
        <v>88</v>
      </c>
      <c r="S119" s="53">
        <v>92</v>
      </c>
      <c r="T119" s="25">
        <f t="shared" si="8"/>
        <v>58.333333333333336</v>
      </c>
      <c r="U119" s="25">
        <f t="shared" si="9"/>
        <v>84</v>
      </c>
      <c r="V119" s="25">
        <f t="shared" si="10"/>
        <v>72</v>
      </c>
      <c r="W119" s="25">
        <f t="shared" si="11"/>
        <v>92</v>
      </c>
      <c r="Z119" s="19"/>
      <c r="AA119" s="20"/>
      <c r="AB119" s="21"/>
      <c r="AC119" s="21"/>
      <c r="AD119" s="21"/>
      <c r="AE119" s="21"/>
      <c r="AF119" s="21"/>
      <c r="AG119" s="21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9"/>
      <c r="AS119" s="9"/>
      <c r="AT119" s="9"/>
      <c r="AU119" s="9"/>
      <c r="AV119" s="9"/>
      <c r="AW119" s="15"/>
    </row>
    <row r="120" spans="1:49">
      <c r="A120" s="54"/>
      <c r="B120" s="2">
        <v>-5.1529601032308312</v>
      </c>
      <c r="C120" s="11">
        <v>-0.59706997318376731</v>
      </c>
      <c r="D120" s="2">
        <v>-2.5130097834667913</v>
      </c>
      <c r="E120" s="2">
        <v>-7.3092620527233435E-2</v>
      </c>
      <c r="F120" s="26"/>
      <c r="G120" s="33"/>
      <c r="H120" s="33"/>
      <c r="I120" s="33"/>
      <c r="J120" s="40"/>
      <c r="K120" s="33"/>
      <c r="L120" s="33"/>
      <c r="M120" s="47"/>
      <c r="N120" s="54"/>
      <c r="O120" s="54"/>
      <c r="P120" s="54"/>
      <c r="Q120" s="54"/>
      <c r="R120" s="54"/>
      <c r="S120" s="54"/>
      <c r="T120" s="26"/>
      <c r="U120" s="26"/>
      <c r="V120" s="26"/>
      <c r="W120" s="26"/>
      <c r="Z120" s="19"/>
      <c r="AA120" s="20"/>
      <c r="AB120" s="21"/>
      <c r="AC120" s="21"/>
      <c r="AD120" s="21"/>
      <c r="AE120" s="21"/>
      <c r="AF120" s="21"/>
      <c r="AG120" s="21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9"/>
      <c r="AS120" s="9"/>
      <c r="AT120" s="9"/>
      <c r="AU120" s="9"/>
      <c r="AV120" s="9"/>
    </row>
    <row r="121" spans="1:49">
      <c r="A121" s="55"/>
      <c r="B121" s="2">
        <v>-4.6535632779678888</v>
      </c>
      <c r="C121" s="11">
        <v>2.358906266576426</v>
      </c>
      <c r="D121" s="2">
        <v>-2.821050116074669</v>
      </c>
      <c r="E121" s="2">
        <v>-1.6010874814450369</v>
      </c>
      <c r="F121" s="27"/>
      <c r="G121" s="34"/>
      <c r="H121" s="34"/>
      <c r="I121" s="34"/>
      <c r="J121" s="41"/>
      <c r="K121" s="34"/>
      <c r="L121" s="34"/>
      <c r="M121" s="48"/>
      <c r="N121" s="55"/>
      <c r="O121" s="55"/>
      <c r="P121" s="55"/>
      <c r="Q121" s="55"/>
      <c r="R121" s="55"/>
      <c r="S121" s="55"/>
      <c r="T121" s="27"/>
      <c r="U121" s="27"/>
      <c r="V121" s="27"/>
      <c r="W121" s="27"/>
      <c r="Z121" s="19"/>
      <c r="AA121" s="20"/>
      <c r="AB121" s="21"/>
      <c r="AC121" s="21"/>
      <c r="AD121" s="21"/>
      <c r="AE121" s="21"/>
      <c r="AF121" s="21"/>
      <c r="AG121" s="21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9"/>
      <c r="AS121" s="9"/>
      <c r="AT121" s="9"/>
      <c r="AU121" s="9"/>
      <c r="AV121" s="9"/>
    </row>
    <row r="122" spans="1:49">
      <c r="A122" s="50">
        <v>41</v>
      </c>
      <c r="B122" s="1">
        <v>-4.4701169433442658</v>
      </c>
      <c r="C122" s="12">
        <v>-0.72093076731409056</v>
      </c>
      <c r="D122" s="1">
        <v>-3.9111549559687533</v>
      </c>
      <c r="E122" s="1">
        <v>-4.8961131848086659</v>
      </c>
      <c r="F122" s="28"/>
      <c r="G122" s="35">
        <v>16</v>
      </c>
      <c r="H122" s="35">
        <v>165</v>
      </c>
      <c r="I122" s="35">
        <v>59</v>
      </c>
      <c r="J122" s="42">
        <f t="shared" si="6"/>
        <v>21.6712580348944</v>
      </c>
      <c r="K122" s="35">
        <v>73</v>
      </c>
      <c r="L122" s="35">
        <v>95.5</v>
      </c>
      <c r="M122" s="49">
        <f t="shared" si="7"/>
        <v>0.76439790575916233</v>
      </c>
      <c r="N122" s="50">
        <v>101</v>
      </c>
      <c r="O122" s="50">
        <v>79</v>
      </c>
      <c r="P122" s="50">
        <v>98</v>
      </c>
      <c r="Q122" s="50">
        <v>97</v>
      </c>
      <c r="R122" s="50">
        <v>92</v>
      </c>
      <c r="S122" s="50">
        <v>101</v>
      </c>
      <c r="T122" s="28">
        <f t="shared" si="8"/>
        <v>92.666666666666671</v>
      </c>
      <c r="U122" s="28">
        <f t="shared" si="9"/>
        <v>96.666666666666671</v>
      </c>
      <c r="V122" s="28">
        <f t="shared" si="10"/>
        <v>101</v>
      </c>
      <c r="W122" s="28">
        <f t="shared" si="11"/>
        <v>101</v>
      </c>
      <c r="Z122" s="19"/>
      <c r="AA122" s="20"/>
      <c r="AB122" s="21"/>
      <c r="AC122" s="21"/>
      <c r="AD122" s="21"/>
      <c r="AE122" s="21"/>
      <c r="AF122" s="21"/>
      <c r="AG122" s="21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9"/>
      <c r="AS122" s="9"/>
      <c r="AT122" s="9"/>
      <c r="AU122" s="9"/>
      <c r="AV122" s="9"/>
      <c r="AW122" s="15"/>
    </row>
    <row r="123" spans="1:49">
      <c r="A123" s="51"/>
      <c r="B123" s="1">
        <v>-4.2157330726291402</v>
      </c>
      <c r="C123" s="12">
        <v>0.28615153512471475</v>
      </c>
      <c r="D123" s="1">
        <v>-3.3245981039974484</v>
      </c>
      <c r="E123" s="1">
        <v>-4.2320827542327768</v>
      </c>
      <c r="F123" s="23"/>
      <c r="G123" s="30"/>
      <c r="H123" s="30"/>
      <c r="I123" s="30"/>
      <c r="J123" s="37"/>
      <c r="K123" s="30"/>
      <c r="L123" s="30"/>
      <c r="M123" s="44"/>
      <c r="N123" s="51"/>
      <c r="O123" s="51"/>
      <c r="P123" s="51"/>
      <c r="Q123" s="51"/>
      <c r="R123" s="51"/>
      <c r="S123" s="51"/>
      <c r="T123" s="23"/>
      <c r="U123" s="23"/>
      <c r="V123" s="23"/>
      <c r="W123" s="23"/>
      <c r="Z123" s="19"/>
      <c r="AA123" s="20"/>
      <c r="AB123" s="21"/>
      <c r="AC123" s="21"/>
      <c r="AD123" s="21"/>
      <c r="AE123" s="21"/>
      <c r="AF123" s="21"/>
      <c r="AG123" s="21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  <c r="AR123" s="9"/>
      <c r="AS123" s="9"/>
      <c r="AT123" s="9"/>
      <c r="AU123" s="9"/>
      <c r="AV123" s="9"/>
    </row>
    <row r="124" spans="1:49">
      <c r="A124" s="52"/>
      <c r="B124" s="1">
        <v>-4.1881742195795457</v>
      </c>
      <c r="C124" s="12">
        <v>1.9441574327277844</v>
      </c>
      <c r="D124" s="1">
        <v>-1.9200430219597173</v>
      </c>
      <c r="E124" s="1">
        <v>-4.1105828680333607</v>
      </c>
      <c r="F124" s="24"/>
      <c r="G124" s="31"/>
      <c r="H124" s="31"/>
      <c r="I124" s="31"/>
      <c r="J124" s="38"/>
      <c r="K124" s="31"/>
      <c r="L124" s="31"/>
      <c r="M124" s="45"/>
      <c r="N124" s="52"/>
      <c r="O124" s="52"/>
      <c r="P124" s="52"/>
      <c r="Q124" s="52"/>
      <c r="R124" s="52"/>
      <c r="S124" s="52"/>
      <c r="T124" s="24"/>
      <c r="U124" s="24"/>
      <c r="V124" s="24"/>
      <c r="W124" s="24"/>
      <c r="Z124" s="19"/>
      <c r="AA124" s="20"/>
      <c r="AB124" s="21"/>
      <c r="AC124" s="21"/>
      <c r="AD124" s="21"/>
      <c r="AE124" s="21"/>
      <c r="AF124" s="21"/>
      <c r="AG124" s="21"/>
      <c r="AH124" s="17"/>
      <c r="AI124" s="17"/>
      <c r="AJ124" s="17"/>
      <c r="AK124" s="17"/>
      <c r="AL124" s="17"/>
      <c r="AM124" s="17"/>
      <c r="AN124" s="17"/>
      <c r="AO124" s="17"/>
      <c r="AP124" s="17"/>
      <c r="AQ124" s="17"/>
      <c r="AR124" s="9"/>
      <c r="AS124" s="9"/>
      <c r="AT124" s="9"/>
      <c r="AU124" s="9"/>
      <c r="AV124" s="9"/>
    </row>
    <row r="125" spans="1:49">
      <c r="A125" s="53">
        <v>42</v>
      </c>
      <c r="B125" s="2">
        <v>-5.9404958233431628</v>
      </c>
      <c r="C125" s="11">
        <v>3.7767121501732017</v>
      </c>
      <c r="D125" s="2">
        <v>-2.7902258671965913E-2</v>
      </c>
      <c r="E125" s="2">
        <v>-4.8263643238938148</v>
      </c>
      <c r="F125" s="25"/>
      <c r="G125" s="32">
        <v>21</v>
      </c>
      <c r="H125" s="32">
        <v>170</v>
      </c>
      <c r="I125" s="32">
        <v>66</v>
      </c>
      <c r="J125" s="39">
        <f t="shared" si="6"/>
        <v>22.837370242214536</v>
      </c>
      <c r="K125" s="32">
        <v>72</v>
      </c>
      <c r="L125" s="32">
        <v>99</v>
      </c>
      <c r="M125" s="46">
        <f t="shared" si="7"/>
        <v>0.72727272727272729</v>
      </c>
      <c r="N125" s="53">
        <v>94</v>
      </c>
      <c r="O125" s="53">
        <v>88</v>
      </c>
      <c r="P125" s="53">
        <v>97</v>
      </c>
      <c r="Q125" s="53">
        <v>93</v>
      </c>
      <c r="R125" s="53">
        <v>91</v>
      </c>
      <c r="S125" s="53">
        <v>96</v>
      </c>
      <c r="T125" s="25">
        <f t="shared" si="8"/>
        <v>93</v>
      </c>
      <c r="U125" s="25">
        <f t="shared" si="9"/>
        <v>93.333333333333329</v>
      </c>
      <c r="V125" s="25">
        <f t="shared" si="10"/>
        <v>97</v>
      </c>
      <c r="W125" s="25">
        <f t="shared" si="11"/>
        <v>96</v>
      </c>
      <c r="Z125" s="19"/>
      <c r="AA125" s="20"/>
      <c r="AB125" s="21"/>
      <c r="AC125" s="21"/>
      <c r="AD125" s="21"/>
      <c r="AE125" s="21"/>
      <c r="AF125" s="21"/>
      <c r="AG125" s="21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9"/>
      <c r="AS125" s="9"/>
      <c r="AT125" s="9"/>
      <c r="AU125" s="9"/>
      <c r="AV125" s="9"/>
      <c r="AW125" s="15"/>
    </row>
    <row r="126" spans="1:49">
      <c r="A126" s="54"/>
      <c r="B126" s="2">
        <v>-6.1873862938970756</v>
      </c>
      <c r="C126" s="11">
        <v>1.5705784239822627</v>
      </c>
      <c r="D126" s="2">
        <v>2.4087182652958199</v>
      </c>
      <c r="E126" s="2">
        <v>-4.5001233921438768</v>
      </c>
      <c r="F126" s="26"/>
      <c r="G126" s="33"/>
      <c r="H126" s="33"/>
      <c r="I126" s="33"/>
      <c r="J126" s="40"/>
      <c r="K126" s="33"/>
      <c r="L126" s="33"/>
      <c r="M126" s="47"/>
      <c r="N126" s="54"/>
      <c r="O126" s="54"/>
      <c r="P126" s="54"/>
      <c r="Q126" s="54"/>
      <c r="R126" s="54"/>
      <c r="S126" s="54"/>
      <c r="T126" s="26"/>
      <c r="U126" s="26"/>
      <c r="V126" s="26"/>
      <c r="W126" s="26"/>
      <c r="Z126" s="19"/>
      <c r="AA126" s="20"/>
      <c r="AB126" s="21"/>
      <c r="AC126" s="21"/>
      <c r="AD126" s="21"/>
      <c r="AE126" s="21"/>
      <c r="AF126" s="21"/>
      <c r="AG126" s="21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9"/>
      <c r="AS126" s="9"/>
      <c r="AT126" s="9"/>
      <c r="AU126" s="9"/>
      <c r="AV126" s="9"/>
    </row>
    <row r="127" spans="1:49">
      <c r="A127" s="55"/>
      <c r="B127" s="2">
        <v>-6.0910736154344747</v>
      </c>
      <c r="C127" s="11">
        <v>3.366664867174034</v>
      </c>
      <c r="D127" s="2">
        <v>0.77241594174296913</v>
      </c>
      <c r="E127" s="2">
        <v>-4.4146452179269993</v>
      </c>
      <c r="F127" s="27"/>
      <c r="G127" s="34"/>
      <c r="H127" s="34"/>
      <c r="I127" s="34"/>
      <c r="J127" s="41"/>
      <c r="K127" s="34"/>
      <c r="L127" s="34"/>
      <c r="M127" s="48"/>
      <c r="N127" s="55"/>
      <c r="O127" s="55"/>
      <c r="P127" s="55"/>
      <c r="Q127" s="55"/>
      <c r="R127" s="55"/>
      <c r="S127" s="55"/>
      <c r="T127" s="27"/>
      <c r="U127" s="27"/>
      <c r="V127" s="27"/>
      <c r="W127" s="27"/>
      <c r="Z127" s="19"/>
      <c r="AA127" s="20"/>
      <c r="AB127" s="21"/>
      <c r="AC127" s="21"/>
      <c r="AD127" s="21"/>
      <c r="AE127" s="21"/>
      <c r="AF127" s="21"/>
      <c r="AG127" s="21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9"/>
      <c r="AS127" s="9"/>
      <c r="AT127" s="9"/>
      <c r="AU127" s="9"/>
      <c r="AV127" s="9"/>
    </row>
    <row r="128" spans="1:49">
      <c r="A128" s="50">
        <v>43</v>
      </c>
      <c r="B128" s="1">
        <v>-3.4695391446632637</v>
      </c>
      <c r="C128" s="12">
        <v>1.243356074129762</v>
      </c>
      <c r="D128" s="1">
        <v>-2.7192794686222932</v>
      </c>
      <c r="E128" s="1">
        <v>-3.8145035373664111</v>
      </c>
      <c r="F128" s="28"/>
      <c r="G128" s="35">
        <v>32</v>
      </c>
      <c r="H128" s="35">
        <v>164</v>
      </c>
      <c r="I128" s="35">
        <v>53</v>
      </c>
      <c r="J128" s="42">
        <f t="shared" si="6"/>
        <v>19.705532421177875</v>
      </c>
      <c r="K128" s="35">
        <v>73</v>
      </c>
      <c r="L128" s="35">
        <v>91</v>
      </c>
      <c r="M128" s="49">
        <f t="shared" si="7"/>
        <v>0.80219780219780223</v>
      </c>
      <c r="N128" s="50">
        <v>65</v>
      </c>
      <c r="O128" s="50">
        <v>68</v>
      </c>
      <c r="P128" s="50">
        <v>63</v>
      </c>
      <c r="Q128" s="50">
        <v>145</v>
      </c>
      <c r="R128" s="50">
        <v>155</v>
      </c>
      <c r="S128" s="50">
        <v>148</v>
      </c>
      <c r="T128" s="28">
        <f t="shared" si="8"/>
        <v>65.333333333333329</v>
      </c>
      <c r="U128" s="28">
        <f t="shared" si="9"/>
        <v>149.33333333333334</v>
      </c>
      <c r="V128" s="28">
        <f t="shared" si="10"/>
        <v>68</v>
      </c>
      <c r="W128" s="28">
        <f t="shared" si="11"/>
        <v>155</v>
      </c>
      <c r="Z128" s="19"/>
      <c r="AA128" s="20"/>
      <c r="AB128" s="21"/>
      <c r="AC128" s="21"/>
      <c r="AD128" s="21"/>
      <c r="AE128" s="21"/>
      <c r="AF128" s="21"/>
      <c r="AG128" s="21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9"/>
      <c r="AS128" s="9"/>
      <c r="AT128" s="9"/>
      <c r="AU128" s="9"/>
      <c r="AV128" s="9"/>
      <c r="AW128" s="15"/>
    </row>
    <row r="129" spans="1:49">
      <c r="A129" s="51"/>
      <c r="B129" s="1">
        <v>-3.2910921038006924</v>
      </c>
      <c r="C129" s="12">
        <v>0.75514055456481288</v>
      </c>
      <c r="D129" s="1">
        <v>-1.4342215268863705</v>
      </c>
      <c r="E129" s="1">
        <v>-3.1990361273691157</v>
      </c>
      <c r="F129" s="23"/>
      <c r="G129" s="30"/>
      <c r="H129" s="30"/>
      <c r="I129" s="30"/>
      <c r="J129" s="37"/>
      <c r="K129" s="30"/>
      <c r="L129" s="30"/>
      <c r="M129" s="44"/>
      <c r="N129" s="51"/>
      <c r="O129" s="51"/>
      <c r="P129" s="51"/>
      <c r="Q129" s="51"/>
      <c r="R129" s="51"/>
      <c r="S129" s="51"/>
      <c r="T129" s="23"/>
      <c r="U129" s="23"/>
      <c r="V129" s="23"/>
      <c r="W129" s="23"/>
      <c r="Z129" s="19"/>
      <c r="AA129" s="20"/>
      <c r="AB129" s="21"/>
      <c r="AC129" s="21"/>
      <c r="AD129" s="21"/>
      <c r="AE129" s="21"/>
      <c r="AF129" s="21"/>
      <c r="AG129" s="21"/>
      <c r="AH129" s="17"/>
      <c r="AI129" s="17"/>
      <c r="AJ129" s="17"/>
      <c r="AK129" s="17"/>
      <c r="AL129" s="17"/>
      <c r="AM129" s="17"/>
      <c r="AN129" s="17"/>
      <c r="AO129" s="17"/>
      <c r="AP129" s="17"/>
      <c r="AQ129" s="17"/>
      <c r="AR129" s="9"/>
      <c r="AS129" s="9"/>
      <c r="AT129" s="9"/>
      <c r="AU129" s="9"/>
      <c r="AV129" s="9"/>
    </row>
    <row r="130" spans="1:49">
      <c r="A130" s="52"/>
      <c r="B130" s="1">
        <v>-3.5488704115008209</v>
      </c>
      <c r="C130" s="12">
        <v>0.8130829622358291</v>
      </c>
      <c r="D130" s="1">
        <v>-2.0857116265388349</v>
      </c>
      <c r="E130" s="1">
        <v>-3.4804175295336082</v>
      </c>
      <c r="F130" s="24"/>
      <c r="G130" s="31"/>
      <c r="H130" s="31"/>
      <c r="I130" s="31"/>
      <c r="J130" s="38"/>
      <c r="K130" s="31"/>
      <c r="L130" s="31"/>
      <c r="M130" s="45"/>
      <c r="N130" s="52"/>
      <c r="O130" s="52"/>
      <c r="P130" s="52"/>
      <c r="Q130" s="52"/>
      <c r="R130" s="52"/>
      <c r="S130" s="52"/>
      <c r="T130" s="24"/>
      <c r="U130" s="24"/>
      <c r="V130" s="24"/>
      <c r="W130" s="24"/>
      <c r="Z130" s="19"/>
      <c r="AA130" s="20"/>
      <c r="AB130" s="21"/>
      <c r="AC130" s="21"/>
      <c r="AD130" s="21"/>
      <c r="AE130" s="21"/>
      <c r="AF130" s="21"/>
      <c r="AG130" s="21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9"/>
      <c r="AS130" s="9"/>
      <c r="AT130" s="9"/>
      <c r="AU130" s="9"/>
      <c r="AV130" s="9"/>
    </row>
    <row r="134" spans="1:49">
      <c r="AV134" s="15"/>
      <c r="AW134" s="15"/>
    </row>
    <row r="135" spans="1:49">
      <c r="G135" s="13"/>
      <c r="H135" s="13"/>
    </row>
    <row r="136" spans="1:49">
      <c r="G136" s="13"/>
      <c r="H136" s="13"/>
      <c r="N136" s="15"/>
      <c r="O136" s="15"/>
      <c r="AF136" s="15"/>
      <c r="AG136" s="15"/>
    </row>
    <row r="137" spans="1:49">
      <c r="G137" s="13"/>
      <c r="H137" s="13"/>
    </row>
  </sheetData>
  <mergeCells count="817">
    <mergeCell ref="A128:A130"/>
    <mergeCell ref="A110:A112"/>
    <mergeCell ref="A113:A115"/>
    <mergeCell ref="A116:A118"/>
    <mergeCell ref="A119:A121"/>
    <mergeCell ref="A122:A124"/>
    <mergeCell ref="A125:A127"/>
    <mergeCell ref="A92:A94"/>
    <mergeCell ref="A95:A97"/>
    <mergeCell ref="A98:A100"/>
    <mergeCell ref="A101:A103"/>
    <mergeCell ref="A104:A106"/>
    <mergeCell ref="A107:A109"/>
    <mergeCell ref="A74:A76"/>
    <mergeCell ref="A77:A79"/>
    <mergeCell ref="A80:A82"/>
    <mergeCell ref="A83:A85"/>
    <mergeCell ref="A86:A88"/>
    <mergeCell ref="A89:A91"/>
    <mergeCell ref="A56:A58"/>
    <mergeCell ref="A59:A61"/>
    <mergeCell ref="A62:A64"/>
    <mergeCell ref="A65:A67"/>
    <mergeCell ref="A68:A70"/>
    <mergeCell ref="A71:A73"/>
    <mergeCell ref="A38:A40"/>
    <mergeCell ref="A41:A43"/>
    <mergeCell ref="A44:A46"/>
    <mergeCell ref="A47:A49"/>
    <mergeCell ref="A50:A52"/>
    <mergeCell ref="A53:A55"/>
    <mergeCell ref="A20:A22"/>
    <mergeCell ref="A23:A25"/>
    <mergeCell ref="A26:A28"/>
    <mergeCell ref="A29:A31"/>
    <mergeCell ref="A32:A34"/>
    <mergeCell ref="A35:A37"/>
    <mergeCell ref="W119:W121"/>
    <mergeCell ref="W122:W124"/>
    <mergeCell ref="W125:W127"/>
    <mergeCell ref="W128:W130"/>
    <mergeCell ref="A2:A4"/>
    <mergeCell ref="A5:A7"/>
    <mergeCell ref="A8:A10"/>
    <mergeCell ref="A11:A13"/>
    <mergeCell ref="A14:A16"/>
    <mergeCell ref="A17:A19"/>
    <mergeCell ref="W101:W103"/>
    <mergeCell ref="W104:W106"/>
    <mergeCell ref="W107:W109"/>
    <mergeCell ref="W110:W112"/>
    <mergeCell ref="W113:W115"/>
    <mergeCell ref="W116:W118"/>
    <mergeCell ref="W83:W85"/>
    <mergeCell ref="W86:W88"/>
    <mergeCell ref="W89:W91"/>
    <mergeCell ref="W92:W94"/>
    <mergeCell ref="W95:W97"/>
    <mergeCell ref="W98:W100"/>
    <mergeCell ref="W65:W67"/>
    <mergeCell ref="W68:W70"/>
    <mergeCell ref="W71:W73"/>
    <mergeCell ref="W74:W76"/>
    <mergeCell ref="W77:W79"/>
    <mergeCell ref="W80:W82"/>
    <mergeCell ref="W47:W49"/>
    <mergeCell ref="W50:W52"/>
    <mergeCell ref="W53:W55"/>
    <mergeCell ref="W56:W58"/>
    <mergeCell ref="W59:W61"/>
    <mergeCell ref="W62:W64"/>
    <mergeCell ref="W29:W31"/>
    <mergeCell ref="W32:W34"/>
    <mergeCell ref="W35:W37"/>
    <mergeCell ref="W38:W40"/>
    <mergeCell ref="W41:W43"/>
    <mergeCell ref="W44:W46"/>
    <mergeCell ref="V128:V130"/>
    <mergeCell ref="W2:W4"/>
    <mergeCell ref="W5:W7"/>
    <mergeCell ref="W8:W10"/>
    <mergeCell ref="W11:W13"/>
    <mergeCell ref="W14:W16"/>
    <mergeCell ref="W17:W19"/>
    <mergeCell ref="W20:W22"/>
    <mergeCell ref="W23:W25"/>
    <mergeCell ref="W26:W28"/>
    <mergeCell ref="V110:V112"/>
    <mergeCell ref="V113:V115"/>
    <mergeCell ref="V116:V118"/>
    <mergeCell ref="V119:V121"/>
    <mergeCell ref="V122:V124"/>
    <mergeCell ref="V125:V127"/>
    <mergeCell ref="V92:V94"/>
    <mergeCell ref="V95:V97"/>
    <mergeCell ref="V98:V100"/>
    <mergeCell ref="V101:V103"/>
    <mergeCell ref="V104:V106"/>
    <mergeCell ref="V107:V109"/>
    <mergeCell ref="V74:V76"/>
    <mergeCell ref="V77:V79"/>
    <mergeCell ref="V80:V82"/>
    <mergeCell ref="V83:V85"/>
    <mergeCell ref="V86:V88"/>
    <mergeCell ref="V89:V91"/>
    <mergeCell ref="V56:V58"/>
    <mergeCell ref="V59:V61"/>
    <mergeCell ref="V62:V64"/>
    <mergeCell ref="V65:V67"/>
    <mergeCell ref="V68:V70"/>
    <mergeCell ref="V71:V73"/>
    <mergeCell ref="V38:V40"/>
    <mergeCell ref="V41:V43"/>
    <mergeCell ref="V44:V46"/>
    <mergeCell ref="V47:V49"/>
    <mergeCell ref="V50:V52"/>
    <mergeCell ref="V53:V55"/>
    <mergeCell ref="V20:V22"/>
    <mergeCell ref="V23:V25"/>
    <mergeCell ref="V26:V28"/>
    <mergeCell ref="V29:V31"/>
    <mergeCell ref="V32:V34"/>
    <mergeCell ref="V35:V37"/>
    <mergeCell ref="U119:U121"/>
    <mergeCell ref="U122:U124"/>
    <mergeCell ref="U125:U127"/>
    <mergeCell ref="U128:U130"/>
    <mergeCell ref="V2:V4"/>
    <mergeCell ref="V5:V7"/>
    <mergeCell ref="V8:V10"/>
    <mergeCell ref="V11:V13"/>
    <mergeCell ref="V14:V16"/>
    <mergeCell ref="V17:V19"/>
    <mergeCell ref="U101:U103"/>
    <mergeCell ref="U104:U106"/>
    <mergeCell ref="U107:U109"/>
    <mergeCell ref="U110:U112"/>
    <mergeCell ref="U113:U115"/>
    <mergeCell ref="U116:U118"/>
    <mergeCell ref="U83:U85"/>
    <mergeCell ref="U86:U88"/>
    <mergeCell ref="U89:U91"/>
    <mergeCell ref="U92:U94"/>
    <mergeCell ref="U95:U97"/>
    <mergeCell ref="U98:U100"/>
    <mergeCell ref="U65:U67"/>
    <mergeCell ref="U68:U70"/>
    <mergeCell ref="U71:U73"/>
    <mergeCell ref="U74:U76"/>
    <mergeCell ref="U77:U79"/>
    <mergeCell ref="U80:U82"/>
    <mergeCell ref="U47:U49"/>
    <mergeCell ref="U50:U52"/>
    <mergeCell ref="U53:U55"/>
    <mergeCell ref="U56:U58"/>
    <mergeCell ref="U59:U61"/>
    <mergeCell ref="U62:U64"/>
    <mergeCell ref="U29:U31"/>
    <mergeCell ref="U32:U34"/>
    <mergeCell ref="U35:U37"/>
    <mergeCell ref="U38:U40"/>
    <mergeCell ref="U41:U43"/>
    <mergeCell ref="U44:U46"/>
    <mergeCell ref="T128:T130"/>
    <mergeCell ref="U2:U4"/>
    <mergeCell ref="U5:U7"/>
    <mergeCell ref="U8:U10"/>
    <mergeCell ref="U11:U13"/>
    <mergeCell ref="U14:U16"/>
    <mergeCell ref="U17:U19"/>
    <mergeCell ref="U20:U22"/>
    <mergeCell ref="U23:U25"/>
    <mergeCell ref="U26:U28"/>
    <mergeCell ref="T110:T112"/>
    <mergeCell ref="T113:T115"/>
    <mergeCell ref="T116:T118"/>
    <mergeCell ref="T119:T121"/>
    <mergeCell ref="T122:T124"/>
    <mergeCell ref="T125:T127"/>
    <mergeCell ref="T92:T94"/>
    <mergeCell ref="T95:T97"/>
    <mergeCell ref="T98:T100"/>
    <mergeCell ref="T101:T103"/>
    <mergeCell ref="T104:T106"/>
    <mergeCell ref="T107:T109"/>
    <mergeCell ref="T74:T76"/>
    <mergeCell ref="T77:T79"/>
    <mergeCell ref="T80:T82"/>
    <mergeCell ref="T83:T85"/>
    <mergeCell ref="T86:T88"/>
    <mergeCell ref="T89:T91"/>
    <mergeCell ref="T56:T58"/>
    <mergeCell ref="T59:T61"/>
    <mergeCell ref="T62:T64"/>
    <mergeCell ref="T65:T67"/>
    <mergeCell ref="T68:T70"/>
    <mergeCell ref="T71:T73"/>
    <mergeCell ref="T38:T40"/>
    <mergeCell ref="T41:T43"/>
    <mergeCell ref="T44:T46"/>
    <mergeCell ref="T47:T49"/>
    <mergeCell ref="T50:T52"/>
    <mergeCell ref="T53:T55"/>
    <mergeCell ref="T20:T22"/>
    <mergeCell ref="T23:T25"/>
    <mergeCell ref="T26:T28"/>
    <mergeCell ref="T29:T31"/>
    <mergeCell ref="T32:T34"/>
    <mergeCell ref="T35:T37"/>
    <mergeCell ref="S119:S121"/>
    <mergeCell ref="S122:S124"/>
    <mergeCell ref="S125:S127"/>
    <mergeCell ref="S128:S130"/>
    <mergeCell ref="T2:T4"/>
    <mergeCell ref="T5:T7"/>
    <mergeCell ref="T8:T10"/>
    <mergeCell ref="T11:T13"/>
    <mergeCell ref="T14:T16"/>
    <mergeCell ref="T17:T19"/>
    <mergeCell ref="S101:S103"/>
    <mergeCell ref="S104:S106"/>
    <mergeCell ref="S107:S109"/>
    <mergeCell ref="S110:S112"/>
    <mergeCell ref="S113:S115"/>
    <mergeCell ref="S116:S118"/>
    <mergeCell ref="S83:S85"/>
    <mergeCell ref="S86:S88"/>
    <mergeCell ref="S89:S91"/>
    <mergeCell ref="S92:S94"/>
    <mergeCell ref="S95:S97"/>
    <mergeCell ref="S98:S100"/>
    <mergeCell ref="S65:S67"/>
    <mergeCell ref="S68:S70"/>
    <mergeCell ref="S71:S73"/>
    <mergeCell ref="S74:S76"/>
    <mergeCell ref="S77:S79"/>
    <mergeCell ref="S80:S82"/>
    <mergeCell ref="S47:S49"/>
    <mergeCell ref="S50:S52"/>
    <mergeCell ref="S53:S55"/>
    <mergeCell ref="S56:S58"/>
    <mergeCell ref="S59:S61"/>
    <mergeCell ref="S62:S64"/>
    <mergeCell ref="S29:S31"/>
    <mergeCell ref="S32:S34"/>
    <mergeCell ref="S35:S37"/>
    <mergeCell ref="S38:S40"/>
    <mergeCell ref="S41:S43"/>
    <mergeCell ref="S44:S46"/>
    <mergeCell ref="R128:R130"/>
    <mergeCell ref="S2:S4"/>
    <mergeCell ref="S5:S7"/>
    <mergeCell ref="S8:S10"/>
    <mergeCell ref="S11:S13"/>
    <mergeCell ref="S14:S16"/>
    <mergeCell ref="S17:S19"/>
    <mergeCell ref="S20:S22"/>
    <mergeCell ref="S23:S25"/>
    <mergeCell ref="S26:S28"/>
    <mergeCell ref="R110:R112"/>
    <mergeCell ref="R113:R115"/>
    <mergeCell ref="R116:R118"/>
    <mergeCell ref="R119:R121"/>
    <mergeCell ref="R122:R124"/>
    <mergeCell ref="R125:R127"/>
    <mergeCell ref="R92:R94"/>
    <mergeCell ref="R95:R97"/>
    <mergeCell ref="R98:R100"/>
    <mergeCell ref="R101:R103"/>
    <mergeCell ref="R104:R106"/>
    <mergeCell ref="R107:R109"/>
    <mergeCell ref="R74:R76"/>
    <mergeCell ref="R77:R79"/>
    <mergeCell ref="R80:R82"/>
    <mergeCell ref="R83:R85"/>
    <mergeCell ref="R86:R88"/>
    <mergeCell ref="R89:R91"/>
    <mergeCell ref="R56:R58"/>
    <mergeCell ref="R59:R61"/>
    <mergeCell ref="R62:R64"/>
    <mergeCell ref="R65:R67"/>
    <mergeCell ref="R68:R70"/>
    <mergeCell ref="R71:R73"/>
    <mergeCell ref="R38:R40"/>
    <mergeCell ref="R41:R43"/>
    <mergeCell ref="R44:R46"/>
    <mergeCell ref="R47:R49"/>
    <mergeCell ref="R50:R52"/>
    <mergeCell ref="R53:R55"/>
    <mergeCell ref="R20:R22"/>
    <mergeCell ref="R23:R25"/>
    <mergeCell ref="R26:R28"/>
    <mergeCell ref="R29:R31"/>
    <mergeCell ref="R32:R34"/>
    <mergeCell ref="R35:R37"/>
    <mergeCell ref="Q119:Q121"/>
    <mergeCell ref="Q122:Q124"/>
    <mergeCell ref="Q125:Q127"/>
    <mergeCell ref="Q128:Q130"/>
    <mergeCell ref="R2:R4"/>
    <mergeCell ref="R5:R7"/>
    <mergeCell ref="R8:R10"/>
    <mergeCell ref="R11:R13"/>
    <mergeCell ref="R14:R16"/>
    <mergeCell ref="R17:R19"/>
    <mergeCell ref="Q101:Q103"/>
    <mergeCell ref="Q104:Q106"/>
    <mergeCell ref="Q107:Q109"/>
    <mergeCell ref="Q110:Q112"/>
    <mergeCell ref="Q113:Q115"/>
    <mergeCell ref="Q116:Q118"/>
    <mergeCell ref="Q83:Q85"/>
    <mergeCell ref="Q86:Q88"/>
    <mergeCell ref="Q89:Q91"/>
    <mergeCell ref="Q92:Q94"/>
    <mergeCell ref="Q95:Q97"/>
    <mergeCell ref="Q98:Q100"/>
    <mergeCell ref="Q65:Q67"/>
    <mergeCell ref="Q68:Q70"/>
    <mergeCell ref="Q71:Q73"/>
    <mergeCell ref="Q74:Q76"/>
    <mergeCell ref="Q77:Q79"/>
    <mergeCell ref="Q80:Q82"/>
    <mergeCell ref="Q47:Q49"/>
    <mergeCell ref="Q50:Q52"/>
    <mergeCell ref="Q53:Q55"/>
    <mergeCell ref="Q56:Q58"/>
    <mergeCell ref="Q59:Q61"/>
    <mergeCell ref="Q62:Q64"/>
    <mergeCell ref="Q29:Q31"/>
    <mergeCell ref="Q32:Q34"/>
    <mergeCell ref="Q35:Q37"/>
    <mergeCell ref="Q38:Q40"/>
    <mergeCell ref="Q41:Q43"/>
    <mergeCell ref="Q44:Q46"/>
    <mergeCell ref="P128:P130"/>
    <mergeCell ref="Q2:Q4"/>
    <mergeCell ref="Q5:Q7"/>
    <mergeCell ref="Q8:Q10"/>
    <mergeCell ref="Q11:Q13"/>
    <mergeCell ref="Q14:Q16"/>
    <mergeCell ref="Q17:Q19"/>
    <mergeCell ref="Q20:Q22"/>
    <mergeCell ref="Q23:Q25"/>
    <mergeCell ref="Q26:Q28"/>
    <mergeCell ref="P110:P112"/>
    <mergeCell ref="P113:P115"/>
    <mergeCell ref="P116:P118"/>
    <mergeCell ref="P119:P121"/>
    <mergeCell ref="P122:P124"/>
    <mergeCell ref="P125:P127"/>
    <mergeCell ref="P92:P94"/>
    <mergeCell ref="P95:P97"/>
    <mergeCell ref="P98:P100"/>
    <mergeCell ref="P101:P103"/>
    <mergeCell ref="P104:P106"/>
    <mergeCell ref="P107:P109"/>
    <mergeCell ref="P74:P76"/>
    <mergeCell ref="P77:P79"/>
    <mergeCell ref="P80:P82"/>
    <mergeCell ref="P83:P85"/>
    <mergeCell ref="P86:P88"/>
    <mergeCell ref="P89:P91"/>
    <mergeCell ref="P56:P58"/>
    <mergeCell ref="P59:P61"/>
    <mergeCell ref="P62:P64"/>
    <mergeCell ref="P65:P67"/>
    <mergeCell ref="P68:P70"/>
    <mergeCell ref="P71:P73"/>
    <mergeCell ref="P38:P40"/>
    <mergeCell ref="P41:P43"/>
    <mergeCell ref="P44:P46"/>
    <mergeCell ref="P47:P49"/>
    <mergeCell ref="P50:P52"/>
    <mergeCell ref="P53:P55"/>
    <mergeCell ref="P20:P22"/>
    <mergeCell ref="P23:P25"/>
    <mergeCell ref="P26:P28"/>
    <mergeCell ref="P29:P31"/>
    <mergeCell ref="P32:P34"/>
    <mergeCell ref="P35:P37"/>
    <mergeCell ref="O119:O121"/>
    <mergeCell ref="O122:O124"/>
    <mergeCell ref="O125:O127"/>
    <mergeCell ref="O128:O130"/>
    <mergeCell ref="P2:P4"/>
    <mergeCell ref="P5:P7"/>
    <mergeCell ref="P8:P10"/>
    <mergeCell ref="P11:P13"/>
    <mergeCell ref="P14:P16"/>
    <mergeCell ref="P17:P19"/>
    <mergeCell ref="O101:O103"/>
    <mergeCell ref="O104:O106"/>
    <mergeCell ref="O107:O109"/>
    <mergeCell ref="O110:O112"/>
    <mergeCell ref="O113:O115"/>
    <mergeCell ref="O116:O118"/>
    <mergeCell ref="O83:O85"/>
    <mergeCell ref="O86:O88"/>
    <mergeCell ref="O89:O91"/>
    <mergeCell ref="O92:O94"/>
    <mergeCell ref="O95:O97"/>
    <mergeCell ref="O98:O100"/>
    <mergeCell ref="O65:O67"/>
    <mergeCell ref="O68:O70"/>
    <mergeCell ref="O71:O73"/>
    <mergeCell ref="O74:O76"/>
    <mergeCell ref="O77:O79"/>
    <mergeCell ref="O80:O82"/>
    <mergeCell ref="O47:O49"/>
    <mergeCell ref="O50:O52"/>
    <mergeCell ref="O53:O55"/>
    <mergeCell ref="O56:O58"/>
    <mergeCell ref="O59:O61"/>
    <mergeCell ref="O62:O64"/>
    <mergeCell ref="O29:O31"/>
    <mergeCell ref="O32:O34"/>
    <mergeCell ref="O35:O37"/>
    <mergeCell ref="O38:O40"/>
    <mergeCell ref="O41:O43"/>
    <mergeCell ref="O44:O46"/>
    <mergeCell ref="N128:N130"/>
    <mergeCell ref="O2:O4"/>
    <mergeCell ref="O5:O7"/>
    <mergeCell ref="O8:O10"/>
    <mergeCell ref="O11:O13"/>
    <mergeCell ref="O14:O16"/>
    <mergeCell ref="O17:O19"/>
    <mergeCell ref="O20:O22"/>
    <mergeCell ref="O23:O25"/>
    <mergeCell ref="O26:O28"/>
    <mergeCell ref="N110:N112"/>
    <mergeCell ref="N113:N115"/>
    <mergeCell ref="N116:N118"/>
    <mergeCell ref="N119:N121"/>
    <mergeCell ref="N122:N124"/>
    <mergeCell ref="N125:N127"/>
    <mergeCell ref="N92:N94"/>
    <mergeCell ref="N95:N97"/>
    <mergeCell ref="N98:N100"/>
    <mergeCell ref="N101:N103"/>
    <mergeCell ref="N104:N106"/>
    <mergeCell ref="N107:N109"/>
    <mergeCell ref="N74:N76"/>
    <mergeCell ref="N77:N79"/>
    <mergeCell ref="N80:N82"/>
    <mergeCell ref="N83:N85"/>
    <mergeCell ref="N86:N88"/>
    <mergeCell ref="N89:N91"/>
    <mergeCell ref="N56:N58"/>
    <mergeCell ref="N59:N61"/>
    <mergeCell ref="N62:N64"/>
    <mergeCell ref="N65:N67"/>
    <mergeCell ref="N68:N70"/>
    <mergeCell ref="N71:N73"/>
    <mergeCell ref="N38:N40"/>
    <mergeCell ref="N41:N43"/>
    <mergeCell ref="N44:N46"/>
    <mergeCell ref="N47:N49"/>
    <mergeCell ref="N50:N52"/>
    <mergeCell ref="N53:N55"/>
    <mergeCell ref="N20:N22"/>
    <mergeCell ref="N23:N25"/>
    <mergeCell ref="N26:N28"/>
    <mergeCell ref="N29:N31"/>
    <mergeCell ref="N32:N34"/>
    <mergeCell ref="N35:N37"/>
    <mergeCell ref="M119:M121"/>
    <mergeCell ref="M122:M124"/>
    <mergeCell ref="M125:M127"/>
    <mergeCell ref="M128:M130"/>
    <mergeCell ref="N2:N4"/>
    <mergeCell ref="N5:N7"/>
    <mergeCell ref="N8:N10"/>
    <mergeCell ref="N11:N13"/>
    <mergeCell ref="N14:N16"/>
    <mergeCell ref="N17:N19"/>
    <mergeCell ref="M101:M103"/>
    <mergeCell ref="M104:M106"/>
    <mergeCell ref="M107:M109"/>
    <mergeCell ref="M110:M112"/>
    <mergeCell ref="M113:M115"/>
    <mergeCell ref="M116:M118"/>
    <mergeCell ref="M83:M85"/>
    <mergeCell ref="M86:M88"/>
    <mergeCell ref="M89:M91"/>
    <mergeCell ref="M92:M94"/>
    <mergeCell ref="M95:M97"/>
    <mergeCell ref="M98:M100"/>
    <mergeCell ref="M65:M67"/>
    <mergeCell ref="M68:M70"/>
    <mergeCell ref="M71:M73"/>
    <mergeCell ref="M74:M76"/>
    <mergeCell ref="M77:M79"/>
    <mergeCell ref="M80:M82"/>
    <mergeCell ref="M47:M49"/>
    <mergeCell ref="M50:M52"/>
    <mergeCell ref="M53:M55"/>
    <mergeCell ref="M56:M58"/>
    <mergeCell ref="M59:M61"/>
    <mergeCell ref="M62:M64"/>
    <mergeCell ref="M29:M31"/>
    <mergeCell ref="M32:M34"/>
    <mergeCell ref="M35:M37"/>
    <mergeCell ref="M38:M40"/>
    <mergeCell ref="M41:M43"/>
    <mergeCell ref="M44:M46"/>
    <mergeCell ref="L128:L130"/>
    <mergeCell ref="M2:M4"/>
    <mergeCell ref="M5:M7"/>
    <mergeCell ref="M8:M10"/>
    <mergeCell ref="M11:M13"/>
    <mergeCell ref="M14:M16"/>
    <mergeCell ref="M17:M19"/>
    <mergeCell ref="M20:M22"/>
    <mergeCell ref="M23:M25"/>
    <mergeCell ref="M26:M28"/>
    <mergeCell ref="L110:L112"/>
    <mergeCell ref="L113:L115"/>
    <mergeCell ref="L116:L118"/>
    <mergeCell ref="L119:L121"/>
    <mergeCell ref="L122:L124"/>
    <mergeCell ref="L125:L127"/>
    <mergeCell ref="L92:L94"/>
    <mergeCell ref="L95:L97"/>
    <mergeCell ref="L98:L100"/>
    <mergeCell ref="L101:L103"/>
    <mergeCell ref="L104:L106"/>
    <mergeCell ref="L107:L109"/>
    <mergeCell ref="L74:L76"/>
    <mergeCell ref="L77:L79"/>
    <mergeCell ref="L80:L82"/>
    <mergeCell ref="L83:L85"/>
    <mergeCell ref="L86:L88"/>
    <mergeCell ref="L89:L91"/>
    <mergeCell ref="L56:L58"/>
    <mergeCell ref="L59:L61"/>
    <mergeCell ref="L62:L64"/>
    <mergeCell ref="L65:L67"/>
    <mergeCell ref="L68:L70"/>
    <mergeCell ref="L71:L73"/>
    <mergeCell ref="L38:L40"/>
    <mergeCell ref="L41:L43"/>
    <mergeCell ref="L44:L46"/>
    <mergeCell ref="L47:L49"/>
    <mergeCell ref="L50:L52"/>
    <mergeCell ref="L53:L55"/>
    <mergeCell ref="L20:L22"/>
    <mergeCell ref="L23:L25"/>
    <mergeCell ref="L26:L28"/>
    <mergeCell ref="L29:L31"/>
    <mergeCell ref="L32:L34"/>
    <mergeCell ref="L35:L37"/>
    <mergeCell ref="K119:K121"/>
    <mergeCell ref="K122:K124"/>
    <mergeCell ref="K125:K127"/>
    <mergeCell ref="K128:K130"/>
    <mergeCell ref="L2:L4"/>
    <mergeCell ref="L5:L7"/>
    <mergeCell ref="L8:L10"/>
    <mergeCell ref="L11:L13"/>
    <mergeCell ref="L14:L16"/>
    <mergeCell ref="L17:L19"/>
    <mergeCell ref="K101:K103"/>
    <mergeCell ref="K104:K106"/>
    <mergeCell ref="K107:K109"/>
    <mergeCell ref="K110:K112"/>
    <mergeCell ref="K113:K115"/>
    <mergeCell ref="K116:K118"/>
    <mergeCell ref="K83:K85"/>
    <mergeCell ref="K86:K88"/>
    <mergeCell ref="K89:K91"/>
    <mergeCell ref="K92:K94"/>
    <mergeCell ref="K95:K97"/>
    <mergeCell ref="K98:K100"/>
    <mergeCell ref="K65:K67"/>
    <mergeCell ref="K68:K70"/>
    <mergeCell ref="K71:K73"/>
    <mergeCell ref="K74:K76"/>
    <mergeCell ref="K77:K79"/>
    <mergeCell ref="K80:K82"/>
    <mergeCell ref="K47:K49"/>
    <mergeCell ref="K50:K52"/>
    <mergeCell ref="K53:K55"/>
    <mergeCell ref="K56:K58"/>
    <mergeCell ref="K59:K61"/>
    <mergeCell ref="K62:K64"/>
    <mergeCell ref="K29:K31"/>
    <mergeCell ref="K32:K34"/>
    <mergeCell ref="K35:K37"/>
    <mergeCell ref="K38:K40"/>
    <mergeCell ref="K41:K43"/>
    <mergeCell ref="K44:K46"/>
    <mergeCell ref="J128:J130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J110:J112"/>
    <mergeCell ref="J113:J115"/>
    <mergeCell ref="J116:J118"/>
    <mergeCell ref="J119:J121"/>
    <mergeCell ref="J122:J124"/>
    <mergeCell ref="J125:J127"/>
    <mergeCell ref="J92:J94"/>
    <mergeCell ref="J95:J97"/>
    <mergeCell ref="J98:J100"/>
    <mergeCell ref="J101:J103"/>
    <mergeCell ref="J104:J106"/>
    <mergeCell ref="J107:J109"/>
    <mergeCell ref="J74:J76"/>
    <mergeCell ref="J77:J79"/>
    <mergeCell ref="J80:J82"/>
    <mergeCell ref="J83:J85"/>
    <mergeCell ref="J86:J88"/>
    <mergeCell ref="J89:J91"/>
    <mergeCell ref="J56:J58"/>
    <mergeCell ref="J59:J61"/>
    <mergeCell ref="J62:J64"/>
    <mergeCell ref="J65:J67"/>
    <mergeCell ref="J68:J70"/>
    <mergeCell ref="J71:J73"/>
    <mergeCell ref="J38:J40"/>
    <mergeCell ref="J41:J43"/>
    <mergeCell ref="J44:J46"/>
    <mergeCell ref="J47:J49"/>
    <mergeCell ref="J50:J52"/>
    <mergeCell ref="J53:J55"/>
    <mergeCell ref="J20:J22"/>
    <mergeCell ref="J23:J25"/>
    <mergeCell ref="J26:J28"/>
    <mergeCell ref="J29:J31"/>
    <mergeCell ref="J32:J34"/>
    <mergeCell ref="J35:J37"/>
    <mergeCell ref="I119:I121"/>
    <mergeCell ref="I122:I124"/>
    <mergeCell ref="I125:I127"/>
    <mergeCell ref="I128:I130"/>
    <mergeCell ref="J2:J4"/>
    <mergeCell ref="J5:J7"/>
    <mergeCell ref="J8:J10"/>
    <mergeCell ref="J11:J13"/>
    <mergeCell ref="J14:J16"/>
    <mergeCell ref="J17:J19"/>
    <mergeCell ref="I101:I103"/>
    <mergeCell ref="I104:I106"/>
    <mergeCell ref="I107:I109"/>
    <mergeCell ref="I110:I112"/>
    <mergeCell ref="I113:I115"/>
    <mergeCell ref="I116:I118"/>
    <mergeCell ref="I83:I85"/>
    <mergeCell ref="I86:I88"/>
    <mergeCell ref="I89:I91"/>
    <mergeCell ref="I92:I94"/>
    <mergeCell ref="I95:I97"/>
    <mergeCell ref="I98:I100"/>
    <mergeCell ref="I65:I67"/>
    <mergeCell ref="I68:I70"/>
    <mergeCell ref="I71:I73"/>
    <mergeCell ref="I74:I76"/>
    <mergeCell ref="I77:I79"/>
    <mergeCell ref="I80:I82"/>
    <mergeCell ref="I47:I49"/>
    <mergeCell ref="I50:I52"/>
    <mergeCell ref="I53:I55"/>
    <mergeCell ref="I56:I58"/>
    <mergeCell ref="I59:I61"/>
    <mergeCell ref="I62:I64"/>
    <mergeCell ref="I29:I31"/>
    <mergeCell ref="I32:I34"/>
    <mergeCell ref="I35:I37"/>
    <mergeCell ref="I38:I40"/>
    <mergeCell ref="I41:I43"/>
    <mergeCell ref="I44:I46"/>
    <mergeCell ref="H128:H130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H110:H112"/>
    <mergeCell ref="H113:H115"/>
    <mergeCell ref="H116:H118"/>
    <mergeCell ref="H119:H121"/>
    <mergeCell ref="H122:H124"/>
    <mergeCell ref="H125:H127"/>
    <mergeCell ref="H92:H94"/>
    <mergeCell ref="H95:H97"/>
    <mergeCell ref="H98:H100"/>
    <mergeCell ref="H101:H103"/>
    <mergeCell ref="H104:H106"/>
    <mergeCell ref="H107:H109"/>
    <mergeCell ref="H74:H76"/>
    <mergeCell ref="H77:H79"/>
    <mergeCell ref="H80:H82"/>
    <mergeCell ref="H83:H85"/>
    <mergeCell ref="H86:H88"/>
    <mergeCell ref="H89:H91"/>
    <mergeCell ref="H56:H58"/>
    <mergeCell ref="H59:H61"/>
    <mergeCell ref="H62:H64"/>
    <mergeCell ref="H65:H67"/>
    <mergeCell ref="H68:H70"/>
    <mergeCell ref="H71:H73"/>
    <mergeCell ref="H38:H40"/>
    <mergeCell ref="H41:H43"/>
    <mergeCell ref="H44:H46"/>
    <mergeCell ref="H47:H49"/>
    <mergeCell ref="H50:H52"/>
    <mergeCell ref="H53:H55"/>
    <mergeCell ref="H20:H22"/>
    <mergeCell ref="H23:H25"/>
    <mergeCell ref="H26:H28"/>
    <mergeCell ref="H29:H31"/>
    <mergeCell ref="H32:H34"/>
    <mergeCell ref="H35:H37"/>
    <mergeCell ref="G119:G121"/>
    <mergeCell ref="G122:G124"/>
    <mergeCell ref="G125:G127"/>
    <mergeCell ref="G128:G130"/>
    <mergeCell ref="H2:H4"/>
    <mergeCell ref="H5:H7"/>
    <mergeCell ref="H8:H10"/>
    <mergeCell ref="H11:H13"/>
    <mergeCell ref="H14:H16"/>
    <mergeCell ref="H17:H19"/>
    <mergeCell ref="G101:G103"/>
    <mergeCell ref="G104:G106"/>
    <mergeCell ref="G107:G109"/>
    <mergeCell ref="G110:G112"/>
    <mergeCell ref="G113:G115"/>
    <mergeCell ref="G116:G118"/>
    <mergeCell ref="G83:G85"/>
    <mergeCell ref="G86:G88"/>
    <mergeCell ref="G89:G91"/>
    <mergeCell ref="G92:G94"/>
    <mergeCell ref="G95:G97"/>
    <mergeCell ref="G98:G100"/>
    <mergeCell ref="G65:G67"/>
    <mergeCell ref="G68:G70"/>
    <mergeCell ref="G71:G73"/>
    <mergeCell ref="G74:G76"/>
    <mergeCell ref="G77:G79"/>
    <mergeCell ref="G80:G82"/>
    <mergeCell ref="G47:G49"/>
    <mergeCell ref="G50:G52"/>
    <mergeCell ref="G53:G55"/>
    <mergeCell ref="G56:G58"/>
    <mergeCell ref="G59:G61"/>
    <mergeCell ref="G62:G64"/>
    <mergeCell ref="G29:G31"/>
    <mergeCell ref="G32:G34"/>
    <mergeCell ref="G35:G37"/>
    <mergeCell ref="G38:G40"/>
    <mergeCell ref="G41:G43"/>
    <mergeCell ref="G44:G46"/>
    <mergeCell ref="F128:F130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F110:F112"/>
    <mergeCell ref="F113:F115"/>
    <mergeCell ref="F116:F118"/>
    <mergeCell ref="F119:F121"/>
    <mergeCell ref="F122:F124"/>
    <mergeCell ref="F125:F127"/>
    <mergeCell ref="F92:F94"/>
    <mergeCell ref="F95:F97"/>
    <mergeCell ref="F98:F100"/>
    <mergeCell ref="F101:F103"/>
    <mergeCell ref="F104:F106"/>
    <mergeCell ref="F107:F109"/>
    <mergeCell ref="F74:F76"/>
    <mergeCell ref="F77:F79"/>
    <mergeCell ref="F80:F82"/>
    <mergeCell ref="F83:F85"/>
    <mergeCell ref="F86:F88"/>
    <mergeCell ref="F89:F91"/>
    <mergeCell ref="F56:F58"/>
    <mergeCell ref="F59:F61"/>
    <mergeCell ref="F62:F64"/>
    <mergeCell ref="F65:F67"/>
    <mergeCell ref="F68:F70"/>
    <mergeCell ref="F71:F73"/>
    <mergeCell ref="F38:F40"/>
    <mergeCell ref="F41:F43"/>
    <mergeCell ref="F44:F46"/>
    <mergeCell ref="F47:F49"/>
    <mergeCell ref="F50:F52"/>
    <mergeCell ref="F53:F55"/>
    <mergeCell ref="F20:F22"/>
    <mergeCell ref="F23:F25"/>
    <mergeCell ref="F26:F28"/>
    <mergeCell ref="F29:F31"/>
    <mergeCell ref="F32:F34"/>
    <mergeCell ref="F35:F37"/>
    <mergeCell ref="F2:F4"/>
    <mergeCell ref="F5:F7"/>
    <mergeCell ref="F8:F10"/>
    <mergeCell ref="F11:F13"/>
    <mergeCell ref="F14:F16"/>
    <mergeCell ref="F17:F19"/>
  </mergeCells>
  <pageMargins left="0.7" right="0.7" top="0.75" bottom="0.75" header="0.3" footer="0.3"/>
  <pageSetup paperSize="9" orientation="portrait" r:id="rId1"/>
  <ignoredErrors>
    <ignoredError sqref="T2:W13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Sheet_Fplayers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Sławomir Paśko</dc:creator>
  <cp:lastModifiedBy>SP</cp:lastModifiedBy>
  <dcterms:created xsi:type="dcterms:W3CDTF">2017-10-07T20:26:14Z</dcterms:created>
  <dcterms:modified xsi:type="dcterms:W3CDTF">2022-03-07T11:32:39Z</dcterms:modified>
</cp:coreProperties>
</file>