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22056" windowHeight="9264"/>
  </bookViews>
  <sheets>
    <sheet name="mydatas" sheetId="1" r:id="rId1"/>
  </sheets>
  <calcPr calcId="145621"/>
</workbook>
</file>

<file path=xl/calcChain.xml><?xml version="1.0" encoding="utf-8"?>
<calcChain xmlns="http://schemas.openxmlformats.org/spreadsheetml/2006/main">
  <c r="J16" i="1" l="1"/>
  <c r="K5" i="1" l="1"/>
  <c r="K6" i="1"/>
  <c r="K7" i="1"/>
  <c r="K8" i="1"/>
  <c r="K9" i="1"/>
  <c r="K10" i="1"/>
  <c r="K11" i="1"/>
  <c r="K12" i="1"/>
  <c r="K13" i="1"/>
  <c r="K14" i="1"/>
  <c r="K15" i="1"/>
  <c r="K4" i="1"/>
  <c r="J5" i="1"/>
  <c r="J6" i="1"/>
  <c r="J7" i="1"/>
  <c r="J8" i="1"/>
  <c r="J9" i="1"/>
  <c r="J10" i="1"/>
  <c r="J11" i="1"/>
  <c r="J12" i="1"/>
  <c r="J13" i="1"/>
  <c r="J14" i="1"/>
  <c r="J15" i="1"/>
  <c r="J4" i="1"/>
</calcChain>
</file>

<file path=xl/sharedStrings.xml><?xml version="1.0" encoding="utf-8"?>
<sst xmlns="http://schemas.openxmlformats.org/spreadsheetml/2006/main" count="309" uniqueCount="70">
  <si>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</si>
  <si>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</si>
  <si>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</si>
  <si>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</si>
  <si>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</si>
  <si>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</si>
  <si>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</si>
  <si>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</si>
  <si>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</si>
  <si>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remove</t>
  </si>
  <si>
    <t>palindromic</t>
  </si>
  <si>
    <t>ambiguous</t>
  </si>
  <si>
    <t>id.outcome</t>
  </si>
  <si>
    <t>chr</t>
  </si>
  <si>
    <t>pos</t>
  </si>
  <si>
    <t>se.outcome</t>
  </si>
  <si>
    <t>samplesize.outcome</t>
  </si>
  <si>
    <t>pval.outcome</t>
  </si>
  <si>
    <t>outcome</t>
  </si>
  <si>
    <t>originalname.outcome</t>
  </si>
  <si>
    <t>outcome.deprecated</t>
  </si>
  <si>
    <t>mr_keep.outcome</t>
  </si>
  <si>
    <t>data_source.outcome</t>
  </si>
  <si>
    <t>proxy.outcome</t>
  </si>
  <si>
    <t>target_snp.outcome</t>
  </si>
  <si>
    <t>proxy_snp.outcome</t>
  </si>
  <si>
    <t>target_a1.outcome</t>
  </si>
  <si>
    <t>target_a2.outcome</t>
  </si>
  <si>
    <t>proxy_a1.outcome</t>
  </si>
  <si>
    <t>proxy_a2.outcome</t>
  </si>
  <si>
    <t>chr.exposure</t>
  </si>
  <si>
    <t>pos.exposure</t>
  </si>
  <si>
    <t>pval.exposure</t>
  </si>
  <si>
    <t>se.exposure</t>
  </si>
  <si>
    <t>samplesize.exposure</t>
  </si>
  <si>
    <t>id.exposure</t>
  </si>
  <si>
    <t>exposure</t>
  </si>
  <si>
    <t>mr_keep.exposure</t>
  </si>
  <si>
    <t>pval_origin.exposure</t>
  </si>
  <si>
    <t>data_source.exposure</t>
  </si>
  <si>
    <t>action</t>
  </si>
  <si>
    <t>mr_keep</t>
  </si>
  <si>
    <t>rs10419198</t>
  </si>
  <si>
    <t>T</t>
  </si>
  <si>
    <t>C</t>
  </si>
  <si>
    <t>ukb-b-4586</t>
  </si>
  <si>
    <t>Diagnoses - secondary ICD10: T81.4 Infection following a procedure</t>
  </si>
  <si>
    <t>igd</t>
  </si>
  <si>
    <t>NA</t>
  </si>
  <si>
    <t>met-d-Albumin</t>
  </si>
  <si>
    <t>Albumin || id:met-d-Albumin</t>
  </si>
  <si>
    <t>reported</t>
  </si>
  <si>
    <t>rs1260326</t>
  </si>
  <si>
    <t>rs13108218</t>
  </si>
  <si>
    <t>G</t>
  </si>
  <si>
    <t>A</t>
  </si>
  <si>
    <t>rs34284056</t>
  </si>
  <si>
    <t>rs34754216</t>
  </si>
  <si>
    <t>rs3740688</t>
  </si>
  <si>
    <t>rs57274629</t>
  </si>
  <si>
    <t>rs1938492</t>
  </si>
  <si>
    <t>rs58546652</t>
  </si>
  <si>
    <t>rs648997</t>
  </si>
  <si>
    <t>rs6734238</t>
  </si>
  <si>
    <t>rs6871112</t>
  </si>
  <si>
    <t>rs8107347</t>
  </si>
  <si>
    <t>r2</t>
    <phoneticPr fontId="19" type="noConversion"/>
  </si>
  <si>
    <t>F statistic</t>
    <phoneticPr fontId="19" type="noConversion"/>
  </si>
  <si>
    <t>Table S3. Characteristics of SNPs used in MR analysis of effect of the serum albumin concentration on DSIFP risk.</t>
    <phoneticPr fontId="20" type="noConversion"/>
  </si>
  <si>
    <t>MR = Mendelian randomization; DSIFP = Diagnoses-secondary ICD10: T81.4 infection following a procedure; SNP = single nucleotide polymorphism; Chr = chromosome; pos = position; se = standard error; eaf = effect allele frequency; r2 = the proportion of phenotypic variation explained by genetic variants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</si>
</sst>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10" xfId="0" applyFont="1" applyBorder="1">
      <alignment vertical="center"/>
    </xf>
    <xf numFmtId="11" fontId="18" fillId="0" borderId="0" xfId="0" applyNumberFormat="1" applyFont="1">
      <alignment vertical="center"/>
    </xf>
    <xf numFmtId="0" fontId="18" fillId="0" borderId="11" xfId="0" applyFont="1" applyBorder="1">
      <alignment vertical="center"/>
    </xf>
    <xf numFmtId="11" fontId="18" fillId="0" borderId="11" xfId="0" applyNumberFormat="1" applyFont="1" applyBorder="1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7"/>
  <sheetViews>
    <sheetView tabSelected="1" zoomScaleNormal="100" workbookViewId="0">
      <selection activeCell="A17" sqref="A17:AR17"/>
    </sheetView>
  </sheetViews>
  <sheetFormatPr defaultRowHeight="13.2" x14ac:dyDescent="0.25"/>
  <cols>
    <col min="1" max="5" width="8.88671875" style="1"/>
    <col min="6" max="6" width="9" style="1" bestFit="1" customWidth="1"/>
    <col min="7" max="7" width="11" style="1" bestFit="1" customWidth="1"/>
    <col min="8" max="14" width="9" style="1" bestFit="1" customWidth="1"/>
    <col min="15" max="15" width="8.88671875" style="1"/>
    <col min="16" max="16" width="9" style="1" bestFit="1" customWidth="1"/>
    <col min="17" max="17" width="12.109375" style="1" bestFit="1" customWidth="1"/>
    <col min="18" max="20" width="9" style="1" bestFit="1" customWidth="1"/>
    <col min="21" max="23" width="8.88671875" style="1"/>
    <col min="24" max="24" width="9" style="1" bestFit="1" customWidth="1"/>
    <col min="25" max="25" width="8.88671875" style="1"/>
    <col min="26" max="26" width="9" style="1" bestFit="1" customWidth="1"/>
    <col min="27" max="32" width="8.88671875" style="1"/>
    <col min="33" max="33" width="9" style="1" bestFit="1" customWidth="1"/>
    <col min="34" max="34" width="12.109375" style="1" bestFit="1" customWidth="1"/>
    <col min="35" max="35" width="10.33203125" style="1" bestFit="1" customWidth="1"/>
    <col min="36" max="36" width="9" style="1" bestFit="1" customWidth="1"/>
    <col min="37" max="39" width="8.88671875" style="1"/>
    <col min="40" max="40" width="9" style="1" bestFit="1" customWidth="1"/>
    <col min="41" max="42" width="8.88671875" style="1"/>
    <col min="43" max="44" width="9" style="1" bestFit="1" customWidth="1"/>
    <col min="45" max="16384" width="8.88671875" style="1"/>
  </cols>
  <sheetData>
    <row r="1" spans="1:44" x14ac:dyDescent="0.25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</row>
    <row r="3" spans="1:44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66</v>
      </c>
      <c r="K3" s="2" t="s">
        <v>67</v>
      </c>
      <c r="L3" s="2" t="s">
        <v>9</v>
      </c>
      <c r="M3" s="2" t="s">
        <v>10</v>
      </c>
      <c r="N3" s="2" t="s">
        <v>11</v>
      </c>
      <c r="O3" s="2" t="s">
        <v>12</v>
      </c>
      <c r="P3" s="2" t="s">
        <v>13</v>
      </c>
      <c r="Q3" s="2" t="s">
        <v>14</v>
      </c>
      <c r="R3" s="2" t="s">
        <v>15</v>
      </c>
      <c r="S3" s="2" t="s">
        <v>16</v>
      </c>
      <c r="T3" s="2" t="s">
        <v>17</v>
      </c>
      <c r="U3" s="2" t="s">
        <v>18</v>
      </c>
      <c r="V3" s="2" t="s">
        <v>19</v>
      </c>
      <c r="W3" s="2" t="s">
        <v>20</v>
      </c>
      <c r="X3" s="2" t="s">
        <v>21</v>
      </c>
      <c r="Y3" s="2" t="s">
        <v>22</v>
      </c>
      <c r="Z3" s="2" t="s">
        <v>23</v>
      </c>
      <c r="AA3" s="2" t="s">
        <v>24</v>
      </c>
      <c r="AB3" s="2" t="s">
        <v>25</v>
      </c>
      <c r="AC3" s="2" t="s">
        <v>26</v>
      </c>
      <c r="AD3" s="2" t="s">
        <v>27</v>
      </c>
      <c r="AE3" s="2" t="s">
        <v>28</v>
      </c>
      <c r="AF3" s="2" t="s">
        <v>29</v>
      </c>
      <c r="AG3" s="2" t="s">
        <v>30</v>
      </c>
      <c r="AH3" s="2" t="s">
        <v>31</v>
      </c>
      <c r="AI3" s="2" t="s">
        <v>32</v>
      </c>
      <c r="AJ3" s="2" t="s">
        <v>33</v>
      </c>
      <c r="AK3" s="2" t="s">
        <v>34</v>
      </c>
      <c r="AL3" s="2" t="s">
        <v>35</v>
      </c>
      <c r="AM3" s="2" t="s">
        <v>36</v>
      </c>
      <c r="AN3" s="2" t="s">
        <v>37</v>
      </c>
      <c r="AO3" s="2" t="s">
        <v>38</v>
      </c>
      <c r="AP3" s="2" t="s">
        <v>39</v>
      </c>
      <c r="AQ3" s="2" t="s">
        <v>40</v>
      </c>
      <c r="AR3" s="2" t="s">
        <v>41</v>
      </c>
    </row>
    <row r="4" spans="1:44" x14ac:dyDescent="0.25">
      <c r="A4" s="1" t="s">
        <v>42</v>
      </c>
      <c r="B4" s="1" t="s">
        <v>43</v>
      </c>
      <c r="C4" s="1" t="s">
        <v>44</v>
      </c>
      <c r="D4" s="1" t="s">
        <v>43</v>
      </c>
      <c r="E4" s="1" t="s">
        <v>44</v>
      </c>
      <c r="F4" s="1">
        <v>-5.59249E-2</v>
      </c>
      <c r="G4" s="1">
        <v>1.06797E-4</v>
      </c>
      <c r="H4" s="1">
        <v>0.25345899999999999</v>
      </c>
      <c r="I4" s="1">
        <v>0.253023</v>
      </c>
      <c r="J4" s="1">
        <f>2*H4*(1-H4)*F4^2</f>
        <v>1.1835914228322001E-3</v>
      </c>
      <c r="K4" s="1">
        <f>(F4/AJ4)^2</f>
        <v>139.95953098543413</v>
      </c>
      <c r="L4" s="1" t="b">
        <v>0</v>
      </c>
      <c r="M4" s="1" t="b">
        <v>0</v>
      </c>
      <c r="N4" s="1" t="b">
        <v>0</v>
      </c>
      <c r="O4" s="1" t="s">
        <v>45</v>
      </c>
      <c r="P4" s="1">
        <v>19</v>
      </c>
      <c r="Q4" s="1">
        <v>50038017</v>
      </c>
      <c r="R4" s="1">
        <v>1.3589200000000001E-4</v>
      </c>
      <c r="S4" s="1">
        <v>463010</v>
      </c>
      <c r="T4" s="1">
        <v>0.43</v>
      </c>
      <c r="U4" s="1" t="s">
        <v>46</v>
      </c>
      <c r="V4" s="1" t="s">
        <v>46</v>
      </c>
      <c r="W4" s="1" t="s">
        <v>46</v>
      </c>
      <c r="X4" s="1" t="b">
        <v>1</v>
      </c>
      <c r="Y4" s="1" t="s">
        <v>47</v>
      </c>
      <c r="Z4" s="1" t="s">
        <v>48</v>
      </c>
      <c r="AA4" s="1" t="s">
        <v>48</v>
      </c>
      <c r="AB4" s="1" t="s">
        <v>48</v>
      </c>
      <c r="AC4" s="1" t="s">
        <v>48</v>
      </c>
      <c r="AD4" s="1" t="s">
        <v>48</v>
      </c>
      <c r="AE4" s="1" t="s">
        <v>48</v>
      </c>
      <c r="AF4" s="1" t="s">
        <v>48</v>
      </c>
      <c r="AG4" s="1">
        <v>19</v>
      </c>
      <c r="AH4" s="1">
        <v>50038017</v>
      </c>
      <c r="AI4" s="3">
        <v>2.70023E-32</v>
      </c>
      <c r="AJ4" s="1">
        <v>4.7272E-3</v>
      </c>
      <c r="AK4" s="1" t="s">
        <v>48</v>
      </c>
      <c r="AL4" s="1" t="s">
        <v>49</v>
      </c>
      <c r="AM4" s="1" t="s">
        <v>50</v>
      </c>
      <c r="AN4" s="1" t="b">
        <v>1</v>
      </c>
      <c r="AO4" s="1" t="s">
        <v>51</v>
      </c>
      <c r="AP4" s="1" t="s">
        <v>47</v>
      </c>
      <c r="AQ4" s="1">
        <v>2</v>
      </c>
      <c r="AR4" s="1" t="b">
        <v>1</v>
      </c>
    </row>
    <row r="5" spans="1:44" x14ac:dyDescent="0.25">
      <c r="A5" s="1" t="s">
        <v>52</v>
      </c>
      <c r="B5" s="1" t="s">
        <v>44</v>
      </c>
      <c r="C5" s="1" t="s">
        <v>43</v>
      </c>
      <c r="D5" s="1" t="s">
        <v>44</v>
      </c>
      <c r="E5" s="1" t="s">
        <v>43</v>
      </c>
      <c r="F5" s="1">
        <v>-4.44079E-2</v>
      </c>
      <c r="G5" s="3">
        <v>-3.12434E-5</v>
      </c>
      <c r="H5" s="1">
        <v>0.60397199999999995</v>
      </c>
      <c r="I5" s="1">
        <v>0.60429299999999997</v>
      </c>
      <c r="J5" s="1">
        <f t="shared" ref="J5:J15" si="0">2*H5*(1-H5)*F5^2</f>
        <v>9.4339412253542643E-4</v>
      </c>
      <c r="K5" s="1">
        <f t="shared" ref="K5:K15" si="1">(F5/AJ5)^2</f>
        <v>110.55739958678565</v>
      </c>
      <c r="L5" s="1" t="b">
        <v>0</v>
      </c>
      <c r="M5" s="1" t="b">
        <v>0</v>
      </c>
      <c r="N5" s="1" t="b">
        <v>0</v>
      </c>
      <c r="O5" s="1" t="s">
        <v>45</v>
      </c>
      <c r="P5" s="1">
        <v>2</v>
      </c>
      <c r="Q5" s="1">
        <v>27730940</v>
      </c>
      <c r="R5" s="1">
        <v>1.20937E-4</v>
      </c>
      <c r="S5" s="1">
        <v>463010</v>
      </c>
      <c r="T5" s="1">
        <v>0.8</v>
      </c>
      <c r="U5" s="1" t="s">
        <v>46</v>
      </c>
      <c r="V5" s="1" t="s">
        <v>46</v>
      </c>
      <c r="W5" s="1" t="s">
        <v>46</v>
      </c>
      <c r="X5" s="1" t="b">
        <v>1</v>
      </c>
      <c r="Y5" s="1" t="s">
        <v>47</v>
      </c>
      <c r="Z5" s="1" t="s">
        <v>48</v>
      </c>
      <c r="AA5" s="1" t="s">
        <v>48</v>
      </c>
      <c r="AB5" s="1" t="s">
        <v>48</v>
      </c>
      <c r="AC5" s="1" t="s">
        <v>48</v>
      </c>
      <c r="AD5" s="1" t="s">
        <v>48</v>
      </c>
      <c r="AE5" s="1" t="s">
        <v>48</v>
      </c>
      <c r="AF5" s="1" t="s">
        <v>48</v>
      </c>
      <c r="AG5" s="1">
        <v>2</v>
      </c>
      <c r="AH5" s="1">
        <v>27730940</v>
      </c>
      <c r="AI5" s="3">
        <v>7.3994600000000003E-26</v>
      </c>
      <c r="AJ5" s="1">
        <v>4.2234400000000002E-3</v>
      </c>
      <c r="AK5" s="1" t="s">
        <v>48</v>
      </c>
      <c r="AL5" s="1" t="s">
        <v>49</v>
      </c>
      <c r="AM5" s="1" t="s">
        <v>50</v>
      </c>
      <c r="AN5" s="1" t="b">
        <v>1</v>
      </c>
      <c r="AO5" s="1" t="s">
        <v>51</v>
      </c>
      <c r="AP5" s="1" t="s">
        <v>47</v>
      </c>
      <c r="AQ5" s="1">
        <v>2</v>
      </c>
      <c r="AR5" s="1" t="b">
        <v>1</v>
      </c>
    </row>
    <row r="6" spans="1:44" x14ac:dyDescent="0.25">
      <c r="A6" s="1" t="s">
        <v>53</v>
      </c>
      <c r="B6" s="1" t="s">
        <v>54</v>
      </c>
      <c r="C6" s="1" t="s">
        <v>55</v>
      </c>
      <c r="D6" s="1" t="s">
        <v>54</v>
      </c>
      <c r="E6" s="1" t="s">
        <v>55</v>
      </c>
      <c r="F6" s="1">
        <v>-2.8152900000000002E-2</v>
      </c>
      <c r="G6" s="3">
        <v>9.4696600000000004E-5</v>
      </c>
      <c r="H6" s="1">
        <v>0.61535799999999996</v>
      </c>
      <c r="I6" s="1">
        <v>0.614819</v>
      </c>
      <c r="J6" s="1">
        <f t="shared" si="0"/>
        <v>3.7519826917813956E-4</v>
      </c>
      <c r="K6" s="1">
        <f t="shared" si="1"/>
        <v>43.355886990844844</v>
      </c>
      <c r="L6" s="1" t="b">
        <v>0</v>
      </c>
      <c r="M6" s="1" t="b">
        <v>0</v>
      </c>
      <c r="N6" s="1" t="b">
        <v>0</v>
      </c>
      <c r="O6" s="1" t="s">
        <v>45</v>
      </c>
      <c r="P6" s="1">
        <v>4</v>
      </c>
      <c r="Q6" s="1">
        <v>3443931</v>
      </c>
      <c r="R6" s="1">
        <v>1.2259200000000001E-4</v>
      </c>
      <c r="S6" s="1">
        <v>463010</v>
      </c>
      <c r="T6" s="1">
        <v>0.44</v>
      </c>
      <c r="U6" s="1" t="s">
        <v>46</v>
      </c>
      <c r="V6" s="1" t="s">
        <v>46</v>
      </c>
      <c r="W6" s="1" t="s">
        <v>46</v>
      </c>
      <c r="X6" s="1" t="b">
        <v>1</v>
      </c>
      <c r="Y6" s="1" t="s">
        <v>47</v>
      </c>
      <c r="Z6" s="1" t="s">
        <v>48</v>
      </c>
      <c r="AA6" s="1" t="s">
        <v>48</v>
      </c>
      <c r="AB6" s="1" t="s">
        <v>48</v>
      </c>
      <c r="AC6" s="1" t="s">
        <v>48</v>
      </c>
      <c r="AD6" s="1" t="s">
        <v>48</v>
      </c>
      <c r="AE6" s="1" t="s">
        <v>48</v>
      </c>
      <c r="AF6" s="1" t="s">
        <v>48</v>
      </c>
      <c r="AG6" s="1">
        <v>4</v>
      </c>
      <c r="AH6" s="1">
        <v>3443931</v>
      </c>
      <c r="AI6" s="3">
        <v>4.6004500000000003E-11</v>
      </c>
      <c r="AJ6" s="1">
        <v>4.2756199999999999E-3</v>
      </c>
      <c r="AK6" s="1" t="s">
        <v>48</v>
      </c>
      <c r="AL6" s="1" t="s">
        <v>49</v>
      </c>
      <c r="AM6" s="1" t="s">
        <v>50</v>
      </c>
      <c r="AN6" s="1" t="b">
        <v>1</v>
      </c>
      <c r="AO6" s="1" t="s">
        <v>51</v>
      </c>
      <c r="AP6" s="1" t="s">
        <v>47</v>
      </c>
      <c r="AQ6" s="1">
        <v>2</v>
      </c>
      <c r="AR6" s="1" t="b">
        <v>1</v>
      </c>
    </row>
    <row r="7" spans="1:44" x14ac:dyDescent="0.25">
      <c r="A7" s="1" t="s">
        <v>56</v>
      </c>
      <c r="B7" s="1" t="s">
        <v>55</v>
      </c>
      <c r="C7" s="1" t="s">
        <v>44</v>
      </c>
      <c r="D7" s="1" t="s">
        <v>55</v>
      </c>
      <c r="E7" s="1" t="s">
        <v>44</v>
      </c>
      <c r="F7" s="1">
        <v>2.6938E-2</v>
      </c>
      <c r="G7" s="3">
        <v>3.5800000000000003E-5</v>
      </c>
      <c r="H7" s="1">
        <v>0.27477499999999999</v>
      </c>
      <c r="I7" s="1">
        <v>0.27488499999999999</v>
      </c>
      <c r="J7" s="1">
        <f t="shared" si="0"/>
        <v>2.8920824901393583E-4</v>
      </c>
      <c r="K7" s="1">
        <f t="shared" si="1"/>
        <v>33.681363180921444</v>
      </c>
      <c r="L7" s="1" t="b">
        <v>0</v>
      </c>
      <c r="M7" s="1" t="b">
        <v>0</v>
      </c>
      <c r="N7" s="1" t="b">
        <v>0</v>
      </c>
      <c r="O7" s="1" t="s">
        <v>45</v>
      </c>
      <c r="P7" s="1">
        <v>18</v>
      </c>
      <c r="Q7" s="1">
        <v>60203855</v>
      </c>
      <c r="R7" s="1">
        <v>1.32879E-4</v>
      </c>
      <c r="S7" s="1">
        <v>463010</v>
      </c>
      <c r="T7" s="1">
        <v>0.79</v>
      </c>
      <c r="U7" s="1" t="s">
        <v>46</v>
      </c>
      <c r="V7" s="1" t="s">
        <v>46</v>
      </c>
      <c r="W7" s="1" t="s">
        <v>46</v>
      </c>
      <c r="X7" s="1" t="b">
        <v>1</v>
      </c>
      <c r="Y7" s="1" t="s">
        <v>47</v>
      </c>
      <c r="Z7" s="1" t="s">
        <v>48</v>
      </c>
      <c r="AA7" s="1" t="s">
        <v>48</v>
      </c>
      <c r="AB7" s="1" t="s">
        <v>48</v>
      </c>
      <c r="AC7" s="1" t="s">
        <v>48</v>
      </c>
      <c r="AD7" s="1" t="s">
        <v>48</v>
      </c>
      <c r="AE7" s="1" t="s">
        <v>48</v>
      </c>
      <c r="AF7" s="1" t="s">
        <v>48</v>
      </c>
      <c r="AG7" s="1">
        <v>18</v>
      </c>
      <c r="AH7" s="1">
        <v>60203855</v>
      </c>
      <c r="AI7" s="3">
        <v>6.4999500000000001E-9</v>
      </c>
      <c r="AJ7" s="1">
        <v>4.6416299999999999E-3</v>
      </c>
      <c r="AK7" s="1" t="s">
        <v>48</v>
      </c>
      <c r="AL7" s="1" t="s">
        <v>49</v>
      </c>
      <c r="AM7" s="1" t="s">
        <v>50</v>
      </c>
      <c r="AN7" s="1" t="b">
        <v>1</v>
      </c>
      <c r="AO7" s="1" t="s">
        <v>51</v>
      </c>
      <c r="AP7" s="1" t="s">
        <v>47</v>
      </c>
      <c r="AQ7" s="1">
        <v>2</v>
      </c>
      <c r="AR7" s="1" t="b">
        <v>1</v>
      </c>
    </row>
    <row r="8" spans="1:44" x14ac:dyDescent="0.25">
      <c r="A8" s="1" t="s">
        <v>57</v>
      </c>
      <c r="B8" s="1" t="s">
        <v>43</v>
      </c>
      <c r="C8" s="1" t="s">
        <v>44</v>
      </c>
      <c r="D8" s="1" t="s">
        <v>43</v>
      </c>
      <c r="E8" s="1" t="s">
        <v>44</v>
      </c>
      <c r="F8" s="1">
        <v>-3.0255299999999999E-2</v>
      </c>
      <c r="G8" s="3">
        <v>9.1832599999999999E-5</v>
      </c>
      <c r="H8" s="1">
        <v>0.42407099999999998</v>
      </c>
      <c r="I8" s="1">
        <v>0.42505900000000002</v>
      </c>
      <c r="J8" s="1">
        <f t="shared" si="0"/>
        <v>4.4713683097332698E-4</v>
      </c>
      <c r="K8" s="1">
        <f t="shared" si="1"/>
        <v>49.682398594200876</v>
      </c>
      <c r="L8" s="1" t="b">
        <v>0</v>
      </c>
      <c r="M8" s="1" t="b">
        <v>0</v>
      </c>
      <c r="N8" s="1" t="b">
        <v>0</v>
      </c>
      <c r="O8" s="1" t="s">
        <v>45</v>
      </c>
      <c r="P8" s="1">
        <v>1</v>
      </c>
      <c r="Q8" s="1">
        <v>161575538</v>
      </c>
      <c r="R8" s="1">
        <v>1.2311000000000001E-4</v>
      </c>
      <c r="S8" s="1">
        <v>463010</v>
      </c>
      <c r="T8" s="1">
        <v>0.46</v>
      </c>
      <c r="U8" s="1" t="s">
        <v>46</v>
      </c>
      <c r="V8" s="1" t="s">
        <v>46</v>
      </c>
      <c r="W8" s="1" t="s">
        <v>46</v>
      </c>
      <c r="X8" s="1" t="b">
        <v>1</v>
      </c>
      <c r="Y8" s="1" t="s">
        <v>47</v>
      </c>
      <c r="Z8" s="1" t="s">
        <v>48</v>
      </c>
      <c r="AA8" s="1" t="s">
        <v>48</v>
      </c>
      <c r="AB8" s="1" t="s">
        <v>48</v>
      </c>
      <c r="AC8" s="1" t="s">
        <v>48</v>
      </c>
      <c r="AD8" s="1" t="s">
        <v>48</v>
      </c>
      <c r="AE8" s="1" t="s">
        <v>48</v>
      </c>
      <c r="AF8" s="1" t="s">
        <v>48</v>
      </c>
      <c r="AG8" s="1">
        <v>1</v>
      </c>
      <c r="AH8" s="1">
        <v>161575538</v>
      </c>
      <c r="AI8" s="3">
        <v>1.8001100000000001E-12</v>
      </c>
      <c r="AJ8" s="1">
        <v>4.2924E-3</v>
      </c>
      <c r="AK8" s="1" t="s">
        <v>48</v>
      </c>
      <c r="AL8" s="1" t="s">
        <v>49</v>
      </c>
      <c r="AM8" s="1" t="s">
        <v>50</v>
      </c>
      <c r="AN8" s="1" t="b">
        <v>1</v>
      </c>
      <c r="AO8" s="1" t="s">
        <v>51</v>
      </c>
      <c r="AP8" s="1" t="s">
        <v>47</v>
      </c>
      <c r="AQ8" s="1">
        <v>2</v>
      </c>
      <c r="AR8" s="1" t="b">
        <v>1</v>
      </c>
    </row>
    <row r="9" spans="1:44" x14ac:dyDescent="0.25">
      <c r="A9" s="1" t="s">
        <v>58</v>
      </c>
      <c r="B9" s="1" t="s">
        <v>43</v>
      </c>
      <c r="C9" s="1" t="s">
        <v>54</v>
      </c>
      <c r="D9" s="1" t="s">
        <v>43</v>
      </c>
      <c r="E9" s="1" t="s">
        <v>54</v>
      </c>
      <c r="F9" s="1">
        <v>3.2187399999999998E-2</v>
      </c>
      <c r="G9" s="3">
        <v>-2.54351E-5</v>
      </c>
      <c r="H9" s="1">
        <v>0.54501599999999994</v>
      </c>
      <c r="I9" s="1">
        <v>0.54528600000000005</v>
      </c>
      <c r="J9" s="1">
        <f t="shared" si="0"/>
        <v>5.1381545877586521E-4</v>
      </c>
      <c r="K9" s="1">
        <f t="shared" si="1"/>
        <v>60.217623946808693</v>
      </c>
      <c r="L9" s="1" t="b">
        <v>0</v>
      </c>
      <c r="M9" s="1" t="b">
        <v>0</v>
      </c>
      <c r="N9" s="1" t="b">
        <v>0</v>
      </c>
      <c r="O9" s="1" t="s">
        <v>45</v>
      </c>
      <c r="P9" s="1">
        <v>11</v>
      </c>
      <c r="Q9" s="1">
        <v>47380340</v>
      </c>
      <c r="R9" s="1">
        <v>1.1908000000000001E-4</v>
      </c>
      <c r="S9" s="1">
        <v>463010</v>
      </c>
      <c r="T9" s="1">
        <v>0.83</v>
      </c>
      <c r="U9" s="1" t="s">
        <v>46</v>
      </c>
      <c r="V9" s="1" t="s">
        <v>46</v>
      </c>
      <c r="W9" s="1" t="s">
        <v>46</v>
      </c>
      <c r="X9" s="1" t="b">
        <v>1</v>
      </c>
      <c r="Y9" s="1" t="s">
        <v>47</v>
      </c>
      <c r="Z9" s="1" t="s">
        <v>48</v>
      </c>
      <c r="AA9" s="1" t="s">
        <v>48</v>
      </c>
      <c r="AB9" s="1" t="s">
        <v>48</v>
      </c>
      <c r="AC9" s="1" t="s">
        <v>48</v>
      </c>
      <c r="AD9" s="1" t="s">
        <v>48</v>
      </c>
      <c r="AE9" s="1" t="s">
        <v>48</v>
      </c>
      <c r="AF9" s="1" t="s">
        <v>48</v>
      </c>
      <c r="AG9" s="1">
        <v>11</v>
      </c>
      <c r="AH9" s="1">
        <v>47380340</v>
      </c>
      <c r="AI9" s="3">
        <v>8.4996300000000004E-15</v>
      </c>
      <c r="AJ9" s="1">
        <v>4.1478599999999997E-3</v>
      </c>
      <c r="AK9" s="1" t="s">
        <v>48</v>
      </c>
      <c r="AL9" s="1" t="s">
        <v>49</v>
      </c>
      <c r="AM9" s="1" t="s">
        <v>50</v>
      </c>
      <c r="AN9" s="1" t="b">
        <v>1</v>
      </c>
      <c r="AO9" s="1" t="s">
        <v>51</v>
      </c>
      <c r="AP9" s="1" t="s">
        <v>47</v>
      </c>
      <c r="AQ9" s="1">
        <v>2</v>
      </c>
      <c r="AR9" s="1" t="b">
        <v>1</v>
      </c>
    </row>
    <row r="10" spans="1:44" x14ac:dyDescent="0.25">
      <c r="A10" s="1" t="s">
        <v>59</v>
      </c>
      <c r="B10" s="1" t="s">
        <v>54</v>
      </c>
      <c r="C10" s="1" t="s">
        <v>55</v>
      </c>
      <c r="D10" s="1" t="s">
        <v>54</v>
      </c>
      <c r="E10" s="1" t="s">
        <v>55</v>
      </c>
      <c r="F10" s="1">
        <v>2.8658400000000001E-2</v>
      </c>
      <c r="G10" s="1">
        <v>1.5014299999999999E-4</v>
      </c>
      <c r="H10" s="1">
        <v>0.35788399999999998</v>
      </c>
      <c r="I10" s="1">
        <v>0.37045</v>
      </c>
      <c r="J10" s="1">
        <f t="shared" si="0"/>
        <v>3.7747626580782477E-4</v>
      </c>
      <c r="K10" s="1">
        <f t="shared" si="1"/>
        <v>43.324843774755223</v>
      </c>
      <c r="L10" s="1" t="b">
        <v>0</v>
      </c>
      <c r="M10" s="1" t="b">
        <v>0</v>
      </c>
      <c r="N10" s="1" t="b">
        <v>0</v>
      </c>
      <c r="O10" s="1" t="s">
        <v>45</v>
      </c>
      <c r="P10" s="1">
        <v>1</v>
      </c>
      <c r="Q10" s="1">
        <v>66117829</v>
      </c>
      <c r="R10" s="1">
        <v>1.22612E-4</v>
      </c>
      <c r="S10" s="1">
        <v>463010</v>
      </c>
      <c r="T10" s="1">
        <v>0.22</v>
      </c>
      <c r="U10" s="1" t="s">
        <v>46</v>
      </c>
      <c r="V10" s="1" t="s">
        <v>46</v>
      </c>
      <c r="W10" s="1" t="s">
        <v>46</v>
      </c>
      <c r="X10" s="1" t="b">
        <v>1</v>
      </c>
      <c r="Y10" s="1" t="s">
        <v>47</v>
      </c>
      <c r="Z10" s="1" t="b">
        <v>1</v>
      </c>
      <c r="AA10" s="1" t="s">
        <v>59</v>
      </c>
      <c r="AB10" s="1" t="s">
        <v>60</v>
      </c>
      <c r="AC10" s="1" t="s">
        <v>54</v>
      </c>
      <c r="AD10" s="1" t="s">
        <v>55</v>
      </c>
      <c r="AE10" s="1" t="s">
        <v>44</v>
      </c>
      <c r="AF10" s="1" t="s">
        <v>55</v>
      </c>
      <c r="AG10" s="1">
        <v>1</v>
      </c>
      <c r="AH10" s="1">
        <v>66110292</v>
      </c>
      <c r="AI10" s="3">
        <v>4.6004500000000003E-11</v>
      </c>
      <c r="AJ10" s="1">
        <v>4.3539499999999997E-3</v>
      </c>
      <c r="AK10" s="1" t="s">
        <v>48</v>
      </c>
      <c r="AL10" s="1" t="s">
        <v>49</v>
      </c>
      <c r="AM10" s="1" t="s">
        <v>50</v>
      </c>
      <c r="AN10" s="1" t="b">
        <v>1</v>
      </c>
      <c r="AO10" s="1" t="s">
        <v>51</v>
      </c>
      <c r="AP10" s="1" t="s">
        <v>47</v>
      </c>
      <c r="AQ10" s="1">
        <v>2</v>
      </c>
      <c r="AR10" s="1" t="b">
        <v>1</v>
      </c>
    </row>
    <row r="11" spans="1:44" x14ac:dyDescent="0.25">
      <c r="A11" s="1" t="s">
        <v>61</v>
      </c>
      <c r="B11" s="1" t="s">
        <v>43</v>
      </c>
      <c r="C11" s="1" t="s">
        <v>44</v>
      </c>
      <c r="D11" s="1" t="s">
        <v>43</v>
      </c>
      <c r="E11" s="1" t="s">
        <v>44</v>
      </c>
      <c r="F11" s="1">
        <v>-2.5358200000000001E-2</v>
      </c>
      <c r="G11" s="1">
        <v>-1.5809E-4</v>
      </c>
      <c r="H11" s="1">
        <v>0.627861</v>
      </c>
      <c r="I11" s="1">
        <v>0.62674099999999999</v>
      </c>
      <c r="J11" s="1">
        <f t="shared" si="0"/>
        <v>3.0049381327032309E-4</v>
      </c>
      <c r="K11" s="1">
        <f t="shared" si="1"/>
        <v>35.144126054281401</v>
      </c>
      <c r="L11" s="1" t="b">
        <v>0</v>
      </c>
      <c r="M11" s="1" t="b">
        <v>0</v>
      </c>
      <c r="N11" s="1" t="b">
        <v>0</v>
      </c>
      <c r="O11" s="1" t="s">
        <v>45</v>
      </c>
      <c r="P11" s="1">
        <v>1</v>
      </c>
      <c r="Q11" s="1">
        <v>247601778</v>
      </c>
      <c r="R11" s="1">
        <v>1.2247199999999999E-4</v>
      </c>
      <c r="S11" s="1">
        <v>463010</v>
      </c>
      <c r="T11" s="1">
        <v>0.2</v>
      </c>
      <c r="U11" s="1" t="s">
        <v>46</v>
      </c>
      <c r="V11" s="1" t="s">
        <v>46</v>
      </c>
      <c r="W11" s="1" t="s">
        <v>46</v>
      </c>
      <c r="X11" s="1" t="b">
        <v>1</v>
      </c>
      <c r="Y11" s="1" t="s">
        <v>47</v>
      </c>
      <c r="Z11" s="1" t="s">
        <v>48</v>
      </c>
      <c r="AA11" s="1" t="s">
        <v>48</v>
      </c>
      <c r="AB11" s="1" t="s">
        <v>48</v>
      </c>
      <c r="AC11" s="1" t="s">
        <v>48</v>
      </c>
      <c r="AD11" s="1" t="s">
        <v>48</v>
      </c>
      <c r="AE11" s="1" t="s">
        <v>48</v>
      </c>
      <c r="AF11" s="1" t="s">
        <v>48</v>
      </c>
      <c r="AG11" s="1">
        <v>1</v>
      </c>
      <c r="AH11" s="1">
        <v>247601778</v>
      </c>
      <c r="AI11" s="3">
        <v>3.0999900000000002E-9</v>
      </c>
      <c r="AJ11" s="1">
        <v>4.2775199999999999E-3</v>
      </c>
      <c r="AK11" s="1" t="s">
        <v>48</v>
      </c>
      <c r="AL11" s="1" t="s">
        <v>49</v>
      </c>
      <c r="AM11" s="1" t="s">
        <v>50</v>
      </c>
      <c r="AN11" s="1" t="b">
        <v>1</v>
      </c>
      <c r="AO11" s="1" t="s">
        <v>51</v>
      </c>
      <c r="AP11" s="1" t="s">
        <v>47</v>
      </c>
      <c r="AQ11" s="1">
        <v>2</v>
      </c>
      <c r="AR11" s="1" t="b">
        <v>1</v>
      </c>
    </row>
    <row r="12" spans="1:44" x14ac:dyDescent="0.25">
      <c r="A12" s="1" t="s">
        <v>62</v>
      </c>
      <c r="B12" s="1" t="s">
        <v>43</v>
      </c>
      <c r="C12" s="1" t="s">
        <v>44</v>
      </c>
      <c r="D12" s="1" t="s">
        <v>43</v>
      </c>
      <c r="E12" s="1" t="s">
        <v>44</v>
      </c>
      <c r="F12" s="1">
        <v>2.6539E-2</v>
      </c>
      <c r="G12" s="1">
        <v>-1.5593000000000001E-4</v>
      </c>
      <c r="H12" s="1">
        <v>0.2581</v>
      </c>
      <c r="I12" s="1">
        <v>0.25896200000000003</v>
      </c>
      <c r="J12" s="1">
        <f t="shared" si="0"/>
        <v>2.6973200471877437E-4</v>
      </c>
      <c r="K12" s="1">
        <f t="shared" si="1"/>
        <v>30.600993109183829</v>
      </c>
      <c r="L12" s="1" t="b">
        <v>0</v>
      </c>
      <c r="M12" s="1" t="b">
        <v>0</v>
      </c>
      <c r="N12" s="1" t="b">
        <v>0</v>
      </c>
      <c r="O12" s="1" t="s">
        <v>45</v>
      </c>
      <c r="P12" s="1">
        <v>12</v>
      </c>
      <c r="Q12" s="1">
        <v>111976776</v>
      </c>
      <c r="R12" s="1">
        <v>1.3751400000000001E-4</v>
      </c>
      <c r="S12" s="1">
        <v>463010</v>
      </c>
      <c r="T12" s="1">
        <v>0.26</v>
      </c>
      <c r="U12" s="1" t="s">
        <v>46</v>
      </c>
      <c r="V12" s="1" t="s">
        <v>46</v>
      </c>
      <c r="W12" s="1" t="s">
        <v>46</v>
      </c>
      <c r="X12" s="1" t="b">
        <v>1</v>
      </c>
      <c r="Y12" s="1" t="s">
        <v>47</v>
      </c>
      <c r="Z12" s="1" t="s">
        <v>48</v>
      </c>
      <c r="AA12" s="1" t="s">
        <v>48</v>
      </c>
      <c r="AB12" s="1" t="s">
        <v>48</v>
      </c>
      <c r="AC12" s="1" t="s">
        <v>48</v>
      </c>
      <c r="AD12" s="1" t="s">
        <v>48</v>
      </c>
      <c r="AE12" s="1" t="s">
        <v>48</v>
      </c>
      <c r="AF12" s="1" t="s">
        <v>48</v>
      </c>
      <c r="AG12" s="1">
        <v>12</v>
      </c>
      <c r="AH12" s="1">
        <v>111976776</v>
      </c>
      <c r="AI12" s="3">
        <v>3.2000000000000002E-8</v>
      </c>
      <c r="AJ12" s="1">
        <v>4.7975200000000004E-3</v>
      </c>
      <c r="AK12" s="1" t="s">
        <v>48</v>
      </c>
      <c r="AL12" s="1" t="s">
        <v>49</v>
      </c>
      <c r="AM12" s="1" t="s">
        <v>50</v>
      </c>
      <c r="AN12" s="1" t="b">
        <v>1</v>
      </c>
      <c r="AO12" s="1" t="s">
        <v>51</v>
      </c>
      <c r="AP12" s="1" t="s">
        <v>47</v>
      </c>
      <c r="AQ12" s="1">
        <v>2</v>
      </c>
      <c r="AR12" s="1" t="b">
        <v>1</v>
      </c>
    </row>
    <row r="13" spans="1:44" x14ac:dyDescent="0.25">
      <c r="A13" s="1" t="s">
        <v>63</v>
      </c>
      <c r="B13" s="1" t="s">
        <v>54</v>
      </c>
      <c r="C13" s="1" t="s">
        <v>55</v>
      </c>
      <c r="D13" s="1" t="s">
        <v>54</v>
      </c>
      <c r="E13" s="1" t="s">
        <v>55</v>
      </c>
      <c r="F13" s="1">
        <v>-2.4644800000000001E-2</v>
      </c>
      <c r="G13" s="3">
        <v>-1.4792E-5</v>
      </c>
      <c r="H13" s="1">
        <v>0.40289000000000003</v>
      </c>
      <c r="I13" s="1">
        <v>0.40296599999999999</v>
      </c>
      <c r="J13" s="1">
        <f t="shared" si="0"/>
        <v>2.922277299023708E-4</v>
      </c>
      <c r="K13" s="1">
        <f t="shared" si="1"/>
        <v>34.211395054763855</v>
      </c>
      <c r="L13" s="1" t="b">
        <v>0</v>
      </c>
      <c r="M13" s="1" t="b">
        <v>0</v>
      </c>
      <c r="N13" s="1" t="b">
        <v>0</v>
      </c>
      <c r="O13" s="1" t="s">
        <v>45</v>
      </c>
      <c r="P13" s="1">
        <v>2</v>
      </c>
      <c r="Q13" s="1">
        <v>113841030</v>
      </c>
      <c r="R13" s="1">
        <v>1.20529E-4</v>
      </c>
      <c r="S13" s="1">
        <v>463010</v>
      </c>
      <c r="T13" s="1">
        <v>0.9</v>
      </c>
      <c r="U13" s="1" t="s">
        <v>46</v>
      </c>
      <c r="V13" s="1" t="s">
        <v>46</v>
      </c>
      <c r="W13" s="1" t="s">
        <v>46</v>
      </c>
      <c r="X13" s="1" t="b">
        <v>1</v>
      </c>
      <c r="Y13" s="1" t="s">
        <v>47</v>
      </c>
      <c r="Z13" s="1" t="s">
        <v>48</v>
      </c>
      <c r="AA13" s="1" t="s">
        <v>48</v>
      </c>
      <c r="AB13" s="1" t="s">
        <v>48</v>
      </c>
      <c r="AC13" s="1" t="s">
        <v>48</v>
      </c>
      <c r="AD13" s="1" t="s">
        <v>48</v>
      </c>
      <c r="AE13" s="1" t="s">
        <v>48</v>
      </c>
      <c r="AF13" s="1" t="s">
        <v>48</v>
      </c>
      <c r="AG13" s="1">
        <v>2</v>
      </c>
      <c r="AH13" s="1">
        <v>113841030</v>
      </c>
      <c r="AI13" s="3">
        <v>4.9000400000000004E-9</v>
      </c>
      <c r="AJ13" s="1">
        <v>4.2134700000000004E-3</v>
      </c>
      <c r="AK13" s="1" t="s">
        <v>48</v>
      </c>
      <c r="AL13" s="1" t="s">
        <v>49</v>
      </c>
      <c r="AM13" s="1" t="s">
        <v>50</v>
      </c>
      <c r="AN13" s="1" t="b">
        <v>1</v>
      </c>
      <c r="AO13" s="1" t="s">
        <v>51</v>
      </c>
      <c r="AP13" s="1" t="s">
        <v>47</v>
      </c>
      <c r="AQ13" s="1">
        <v>2</v>
      </c>
      <c r="AR13" s="1" t="b">
        <v>1</v>
      </c>
    </row>
    <row r="14" spans="1:44" x14ac:dyDescent="0.25">
      <c r="A14" s="1" t="s">
        <v>64</v>
      </c>
      <c r="B14" s="1" t="s">
        <v>54</v>
      </c>
      <c r="C14" s="1" t="s">
        <v>44</v>
      </c>
      <c r="D14" s="1" t="s">
        <v>54</v>
      </c>
      <c r="E14" s="1" t="s">
        <v>44</v>
      </c>
      <c r="F14" s="1">
        <v>-3.93009E-2</v>
      </c>
      <c r="G14" s="3">
        <v>-6.9957500000000002E-5</v>
      </c>
      <c r="H14" s="1">
        <v>0.53954299999999999</v>
      </c>
      <c r="I14" s="1">
        <v>0.54016900000000001</v>
      </c>
      <c r="J14" s="1">
        <f t="shared" si="0"/>
        <v>7.6745006915584363E-4</v>
      </c>
      <c r="K14" s="1">
        <f t="shared" si="1"/>
        <v>90.291326154664887</v>
      </c>
      <c r="L14" s="1" t="b">
        <v>0</v>
      </c>
      <c r="M14" s="1" t="b">
        <v>1</v>
      </c>
      <c r="N14" s="1" t="b">
        <v>1</v>
      </c>
      <c r="O14" s="1" t="s">
        <v>45</v>
      </c>
      <c r="P14" s="1">
        <v>5</v>
      </c>
      <c r="Q14" s="1">
        <v>72125370</v>
      </c>
      <c r="R14" s="1">
        <v>1.18762E-4</v>
      </c>
      <c r="S14" s="1">
        <v>463010</v>
      </c>
      <c r="T14" s="1">
        <v>0.56000000000000005</v>
      </c>
      <c r="U14" s="1" t="s">
        <v>46</v>
      </c>
      <c r="V14" s="1" t="s">
        <v>46</v>
      </c>
      <c r="W14" s="1" t="s">
        <v>46</v>
      </c>
      <c r="X14" s="1" t="b">
        <v>1</v>
      </c>
      <c r="Y14" s="1" t="s">
        <v>47</v>
      </c>
      <c r="Z14" s="1" t="s">
        <v>48</v>
      </c>
      <c r="AA14" s="1" t="s">
        <v>48</v>
      </c>
      <c r="AB14" s="1" t="s">
        <v>48</v>
      </c>
      <c r="AC14" s="1" t="s">
        <v>48</v>
      </c>
      <c r="AD14" s="1" t="s">
        <v>48</v>
      </c>
      <c r="AE14" s="1" t="s">
        <v>48</v>
      </c>
      <c r="AF14" s="1" t="s">
        <v>48</v>
      </c>
      <c r="AG14" s="1">
        <v>5</v>
      </c>
      <c r="AH14" s="1">
        <v>72125370</v>
      </c>
      <c r="AI14" s="3">
        <v>2.0999099999999999E-21</v>
      </c>
      <c r="AJ14" s="1">
        <v>4.13599E-3</v>
      </c>
      <c r="AK14" s="1" t="s">
        <v>48</v>
      </c>
      <c r="AL14" s="1" t="s">
        <v>49</v>
      </c>
      <c r="AM14" s="1" t="s">
        <v>50</v>
      </c>
      <c r="AN14" s="1" t="b">
        <v>1</v>
      </c>
      <c r="AO14" s="1" t="s">
        <v>51</v>
      </c>
      <c r="AP14" s="1" t="s">
        <v>47</v>
      </c>
      <c r="AQ14" s="1">
        <v>2</v>
      </c>
      <c r="AR14" s="1" t="b">
        <v>0</v>
      </c>
    </row>
    <row r="15" spans="1:44" x14ac:dyDescent="0.25">
      <c r="A15" s="4" t="s">
        <v>65</v>
      </c>
      <c r="B15" s="4" t="s">
        <v>55</v>
      </c>
      <c r="C15" s="4" t="s">
        <v>54</v>
      </c>
      <c r="D15" s="4" t="s">
        <v>55</v>
      </c>
      <c r="E15" s="4" t="s">
        <v>54</v>
      </c>
      <c r="F15" s="4">
        <v>-2.5804500000000001E-2</v>
      </c>
      <c r="G15" s="5">
        <v>-3.6396699999999997E-5</v>
      </c>
      <c r="H15" s="4">
        <v>0.34993299999999999</v>
      </c>
      <c r="I15" s="4">
        <v>0.35095300000000001</v>
      </c>
      <c r="J15" s="4">
        <f t="shared" si="0"/>
        <v>3.0294508617229515E-4</v>
      </c>
      <c r="K15" s="4">
        <f t="shared" si="1"/>
        <v>35.292242100511743</v>
      </c>
      <c r="L15" s="4" t="b">
        <v>0</v>
      </c>
      <c r="M15" s="4" t="b">
        <v>0</v>
      </c>
      <c r="N15" s="4" t="b">
        <v>0</v>
      </c>
      <c r="O15" s="4" t="s">
        <v>45</v>
      </c>
      <c r="P15" s="4">
        <v>19</v>
      </c>
      <c r="Q15" s="4">
        <v>18612748</v>
      </c>
      <c r="R15" s="4">
        <v>1.2394700000000001E-4</v>
      </c>
      <c r="S15" s="4">
        <v>463010</v>
      </c>
      <c r="T15" s="4">
        <v>0.77</v>
      </c>
      <c r="U15" s="4" t="s">
        <v>46</v>
      </c>
      <c r="V15" s="4" t="s">
        <v>46</v>
      </c>
      <c r="W15" s="4" t="s">
        <v>46</v>
      </c>
      <c r="X15" s="4" t="b">
        <v>1</v>
      </c>
      <c r="Y15" s="4" t="s">
        <v>47</v>
      </c>
      <c r="Z15" s="4" t="s">
        <v>48</v>
      </c>
      <c r="AA15" s="4" t="s">
        <v>48</v>
      </c>
      <c r="AB15" s="4" t="s">
        <v>48</v>
      </c>
      <c r="AC15" s="4" t="s">
        <v>48</v>
      </c>
      <c r="AD15" s="4" t="s">
        <v>48</v>
      </c>
      <c r="AE15" s="4" t="s">
        <v>48</v>
      </c>
      <c r="AF15" s="4" t="s">
        <v>48</v>
      </c>
      <c r="AG15" s="4">
        <v>19</v>
      </c>
      <c r="AH15" s="4">
        <v>18612748</v>
      </c>
      <c r="AI15" s="5">
        <v>2.8000100000000001E-9</v>
      </c>
      <c r="AJ15" s="4">
        <v>4.3436600000000001E-3</v>
      </c>
      <c r="AK15" s="4" t="s">
        <v>48</v>
      </c>
      <c r="AL15" s="4" t="s">
        <v>49</v>
      </c>
      <c r="AM15" s="4" t="s">
        <v>50</v>
      </c>
      <c r="AN15" s="4" t="b">
        <v>1</v>
      </c>
      <c r="AO15" s="4" t="s">
        <v>51</v>
      </c>
      <c r="AP15" s="4" t="s">
        <v>47</v>
      </c>
      <c r="AQ15" s="4">
        <v>2</v>
      </c>
      <c r="AR15" s="4" t="b">
        <v>1</v>
      </c>
    </row>
    <row r="16" spans="1:44" x14ac:dyDescent="0.25">
      <c r="J16" s="1">
        <f>SUM(J4:J15)</f>
        <v>6.0626693223363257E-3</v>
      </c>
    </row>
    <row r="17" spans="1:44" x14ac:dyDescent="0.25">
      <c r="A17" s="6" t="s">
        <v>69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</row>
  </sheetData>
  <mergeCells count="2">
    <mergeCell ref="A17:AR17"/>
    <mergeCell ref="A1:AR1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mydatas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YCh Tang</dc:creator>
  <cp:lastModifiedBy>sks</cp:lastModifiedBy>
  <dcterms:created xsi:type="dcterms:W3CDTF">2022-02-21T10:12:21Z</dcterms:created>
  <dcterms:modified xsi:type="dcterms:W3CDTF">2022-02-26T03:31:01Z</dcterms:modified>
</cp:coreProperties>
</file>