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lcoradin/Documents/Manuscript 2020/"/>
    </mc:Choice>
  </mc:AlternateContent>
  <xr:revisionPtr revIDLastSave="0" documentId="13_ncr:1_{18FC0B2B-6A1B-4F46-90FB-52ADDACB5E03}" xr6:coauthVersionLast="45" xr6:coauthVersionMax="45" xr10:uidLastSave="{00000000-0000-0000-0000-000000000000}"/>
  <bookViews>
    <workbookView xWindow="1140" yWindow="460" windowWidth="27240" windowHeight="15660" activeTab="1" xr2:uid="{4EE25BF9-4116-5D40-907D-5D19989C88F8}"/>
  </bookViews>
  <sheets>
    <sheet name="Day 0" sheetId="1" r:id="rId1"/>
    <sheet name="Sheet1" sheetId="4" r:id="rId2"/>
    <sheet name="Day 2" sheetId="2" r:id="rId3"/>
    <sheet name="Day 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" i="2"/>
  <c r="Q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" i="3"/>
  <c r="B21" i="3"/>
  <c r="P19" i="2" l="1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P4" i="2"/>
  <c r="O4" i="2"/>
  <c r="P3" i="2"/>
  <c r="O3" i="2"/>
  <c r="P2" i="2"/>
  <c r="O2" i="2"/>
  <c r="P21" i="3" l="1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P3" i="3"/>
  <c r="O3" i="3"/>
  <c r="P2" i="3"/>
  <c r="O2" i="3"/>
  <c r="G18" i="3" l="1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F3" i="3"/>
  <c r="G2" i="3"/>
  <c r="F2" i="3"/>
  <c r="N2" i="1" l="1"/>
  <c r="O2" i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<sst xmlns="http://schemas.openxmlformats.org/spreadsheetml/2006/main" count="362" uniqueCount="85">
  <si>
    <t>PeptideSequence</t>
  </si>
  <si>
    <t>average</t>
  </si>
  <si>
    <t>sd</t>
  </si>
  <si>
    <t>SGRGKQGGKARAKAKTRSSR</t>
  </si>
  <si>
    <t/>
  </si>
  <si>
    <t>R20</t>
  </si>
  <si>
    <t>SGRGKQGGKARAKAKTRSSRAG</t>
  </si>
  <si>
    <t>G22</t>
  </si>
  <si>
    <t>SGRGKQGGKARAKAKTRSSRAGLQF</t>
  </si>
  <si>
    <t>F25</t>
  </si>
  <si>
    <t>SGRGKQGGKARAKAKTRSSRAGLQFPV</t>
  </si>
  <si>
    <t>V27</t>
  </si>
  <si>
    <t>SGRGKQGGKARAKAKTRSSRAGLQFPVG</t>
  </si>
  <si>
    <t>G28</t>
  </si>
  <si>
    <t>SGRGKQGGKARAKAKTRSSRAGLQFPVGR</t>
  </si>
  <si>
    <t>SGRGKQGGKARAKAKTRSSRAGLQFPVGRV</t>
  </si>
  <si>
    <t>V30</t>
  </si>
  <si>
    <t>SGRGKQGGKARAKAKTRSSRAGLQFPVGRVHRLLRKG</t>
  </si>
  <si>
    <t>SGRGKQGGKARAKAKTRSSRAGLQFPVGRVHRLLRKGN</t>
  </si>
  <si>
    <t>N38</t>
  </si>
  <si>
    <t>SGRGKQGGKARAKAKTRSSRAGLQFPVGRVHRLLRKGNY</t>
  </si>
  <si>
    <t>Y39</t>
  </si>
  <si>
    <t>SGRGKQGGKARAKAKTRSSRA</t>
  </si>
  <si>
    <t>A21</t>
  </si>
  <si>
    <t>SGRGKQGGKARAKAKTRSSRAGLQFPVGRVHRLLRK</t>
  </si>
  <si>
    <t>K36</t>
  </si>
  <si>
    <t>SGRGKQGGKARAKAKTRSSRAGLQFPVGRVHRLLRKGNYAERV</t>
  </si>
  <si>
    <t>V43</t>
  </si>
  <si>
    <t>SGRGKQGGKARAKAKTRSSRAGL</t>
  </si>
  <si>
    <t>L23</t>
  </si>
  <si>
    <t>SGRGKQGGKARAKAKTRSSRAGLQFP</t>
  </si>
  <si>
    <t>P26</t>
  </si>
  <si>
    <t>peptide</t>
  </si>
  <si>
    <t>R29</t>
  </si>
  <si>
    <t>G37</t>
  </si>
  <si>
    <t>SGRGKQGGKARAKAKTRSSRAGLQ</t>
  </si>
  <si>
    <t>Q24</t>
  </si>
  <si>
    <t>SGRGKQGGKARAKAKTRSSRAGLQFPVGRVHR</t>
  </si>
  <si>
    <t>R32</t>
  </si>
  <si>
    <t>SGRGKQGGKARAKAKTRSSRAGLQFPVGRVHRLL</t>
  </si>
  <si>
    <t>L34</t>
  </si>
  <si>
    <t>SGRGKQGGKARAKAKTRSSRAGLQFPVGRVHRLLRKGNYAER</t>
  </si>
  <si>
    <t>R42</t>
  </si>
  <si>
    <t>SGRGKQGGKARAKAKTRSSRAGLQFPVGRVHRLLRKGNYAERVGAGAPV</t>
  </si>
  <si>
    <t>V49</t>
  </si>
  <si>
    <t>sh_SC-rep1</t>
  </si>
  <si>
    <t>sh_SC-rep2</t>
  </si>
  <si>
    <t>sh_SC-rep3</t>
  </si>
  <si>
    <t>sh-CTSL_rep1</t>
  </si>
  <si>
    <t>sh-CTSL_rep2</t>
  </si>
  <si>
    <t>sh-CTSL_rep3</t>
  </si>
  <si>
    <t>SGRGKQGGKARAKAKTRSSRAGLQFPVGRVH</t>
  </si>
  <si>
    <t>H31</t>
  </si>
  <si>
    <t>sequence</t>
  </si>
  <si>
    <t>SGRGKQGGKARAKAKTRSSRAGLQFPVGRVHRL</t>
  </si>
  <si>
    <t>L33</t>
  </si>
  <si>
    <t>SGRGKQGGKARAKAKTRSSRAGLQFPVGRVHRLLR</t>
  </si>
  <si>
    <t>R35</t>
  </si>
  <si>
    <t>SGRGKQGGKARAKAKTRSSRAGLQFPVGRVHRLLRKGNYAERVGAGAPVYLAAVLEYLTA</t>
  </si>
  <si>
    <t>A60</t>
  </si>
  <si>
    <t>SGRGKQGGKARAKAKTRSSRAGLQFPVGRVHRLLRKGNYAERVGAGAPVYLAAVLEYLTAEI</t>
  </si>
  <si>
    <t>I62</t>
  </si>
  <si>
    <t>SGRGKQGGKARAKAKTRSS</t>
  </si>
  <si>
    <t>S19</t>
  </si>
  <si>
    <t>SGRGKQGGKARAKAKTRSSRAGLQFPVGRVHRLLRKGNYAERVG</t>
  </si>
  <si>
    <t>G44</t>
  </si>
  <si>
    <t>Y38</t>
  </si>
  <si>
    <t>Day 0 sh_SC-rep1</t>
  </si>
  <si>
    <t>Day 0 sh_SC-rep2</t>
  </si>
  <si>
    <t>Day 0 sh_SC-rep3</t>
  </si>
  <si>
    <t>Day 0 sh-CTSL_rep1</t>
  </si>
  <si>
    <t>Day 0 sh-CTSL_rep2</t>
  </si>
  <si>
    <t>Day 0 sh-CTSL_rep3</t>
  </si>
  <si>
    <t>Day 2 sh_SC-rep1</t>
  </si>
  <si>
    <t>Day 2 sh_SC-rep2</t>
  </si>
  <si>
    <t>Day 2 sh_SC-rep3</t>
  </si>
  <si>
    <t>Day 2 sh-CTSL_rep1</t>
  </si>
  <si>
    <t>Day 2 sh-CTSL_rep2</t>
  </si>
  <si>
    <t>Day 2 sh-CTSL_rep3</t>
  </si>
  <si>
    <t xml:space="preserve"> Day 4 sh_SC-rep1</t>
  </si>
  <si>
    <t xml:space="preserve"> Day 4 sh_SC-rep2</t>
  </si>
  <si>
    <t xml:space="preserve"> Day 4 sh_SC-rep3</t>
  </si>
  <si>
    <t>Day 4 sh-CTSL_rep1</t>
  </si>
  <si>
    <t>Day 4 sh-CTSL_rep2</t>
  </si>
  <si>
    <t>Day 4 sh-CTSL_rep3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</si>
</sst>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2" fillId="3" borderId="0" xfId="0" applyFont="1" applyFill="1"/>
    <xf numFmtId="0" fontId="2" fillId="3" borderId="1" xfId="0" applyFont="1" applyFill="1" applyBorder="1"/>
    <xf numFmtId="0" fontId="0" fillId="4" borderId="0" xfId="0" applyFill="1"/>
    <xf numFmtId="0" fontId="0" fillId="4" borderId="1" xfId="0" applyFill="1" applyBorder="1"/>
    <xf numFmtId="0" fontId="2" fillId="5" borderId="0" xfId="0" applyFont="1" applyFill="1"/>
    <xf numFmtId="0" fontId="2" fillId="5" borderId="1" xfId="0" applyFont="1" applyFill="1" applyBorder="1"/>
    <xf numFmtId="0" fontId="0" fillId="6" borderId="0" xfId="0" applyFill="1"/>
    <xf numFmtId="0" fontId="0" fillId="6" borderId="1" xfId="0" applyFill="1" applyBorder="1"/>
    <xf numFmtId="0" fontId="2" fillId="7" borderId="0" xfId="0" applyFont="1" applyFill="1"/>
    <xf numFmtId="0" fontId="0" fillId="0" borderId="0" xfId="0" applyFill="1"/>
    <xf numFmtId="0" fontId="0" fillId="0" borderId="1" xfId="0" applyFill="1" applyBorder="1"/>
    <xf numFmtId="0" fontId="2" fillId="0" borderId="0" xfId="0" applyFont="1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C8E8-00BE-434F-AEBA-EC75CD6E929A}">
  <dimension ref="A1:O20"/>
  <sheetViews>
    <sheetView workbookViewId="0">
      <selection activeCell="J18" sqref="J18"/>
    </sheetView>
  </sheetViews>
  <sheetFormatPr baseColWidth="10" defaultRowHeight="16" x14ac:dyDescent="0.2"/>
  <cols>
    <col min="2" max="2" width="51" bestFit="1" customWidth="1"/>
    <col min="11" max="13" width="12.6640625" bestFit="1" customWidth="1"/>
  </cols>
  <sheetData>
    <row r="1" spans="1:15" x14ac:dyDescent="0.2">
      <c r="A1" t="s">
        <v>32</v>
      </c>
      <c r="B1" t="s">
        <v>0</v>
      </c>
      <c r="C1" t="s">
        <v>45</v>
      </c>
      <c r="D1" t="s">
        <v>46</v>
      </c>
      <c r="E1" t="s">
        <v>47</v>
      </c>
      <c r="F1" t="s">
        <v>1</v>
      </c>
      <c r="G1" t="s">
        <v>2</v>
      </c>
      <c r="I1" t="s">
        <v>32</v>
      </c>
      <c r="J1" t="s">
        <v>0</v>
      </c>
      <c r="K1" s="1" t="s">
        <v>48</v>
      </c>
      <c r="L1" s="1" t="s">
        <v>49</v>
      </c>
      <c r="M1" s="1" t="s">
        <v>50</v>
      </c>
      <c r="N1" t="s">
        <v>1</v>
      </c>
      <c r="O1" t="s">
        <v>2</v>
      </c>
    </row>
    <row r="2" spans="1:15" x14ac:dyDescent="0.2">
      <c r="A2" t="s">
        <v>23</v>
      </c>
      <c r="B2" t="s">
        <v>22</v>
      </c>
      <c r="C2">
        <v>6.5158627976897622E-3</v>
      </c>
      <c r="D2">
        <v>3.4082344755551608E-2</v>
      </c>
      <c r="E2">
        <v>3.9276186760848223E-4</v>
      </c>
      <c r="F2">
        <f>AVERAGE(C2:E2)</f>
        <v>1.3663656473616616E-2</v>
      </c>
      <c r="G2">
        <f>STDEV(C2:E2)</f>
        <v>1.7946175487164737E-2</v>
      </c>
      <c r="I2" t="s">
        <v>5</v>
      </c>
      <c r="J2" t="s">
        <v>3</v>
      </c>
      <c r="K2">
        <v>5.9971967957104504E-3</v>
      </c>
      <c r="L2">
        <v>2.1945211599609877E-3</v>
      </c>
      <c r="M2">
        <v>1.5621723146437376E-6</v>
      </c>
      <c r="N2">
        <f t="shared" ref="N2:N18" si="0">AVERAGE(K2:M2)</f>
        <v>2.7310933759953607E-3</v>
      </c>
      <c r="O2">
        <f t="shared" ref="O2:O18" si="1">STDEV(K2:M2)</f>
        <v>3.0336184568235786E-3</v>
      </c>
    </row>
    <row r="3" spans="1:15" x14ac:dyDescent="0.2">
      <c r="A3" t="s">
        <v>7</v>
      </c>
      <c r="B3" t="s">
        <v>6</v>
      </c>
      <c r="C3">
        <v>1.9298743687393576E-5</v>
      </c>
      <c r="D3">
        <v>1.3185754572830663E-4</v>
      </c>
      <c r="E3">
        <v>2.0467222709212455E-4</v>
      </c>
      <c r="F3">
        <f t="shared" ref="F3:F16" si="2">AVERAGE(C3:E3)</f>
        <v>1.1860950550260825E-4</v>
      </c>
      <c r="G3">
        <f t="shared" ref="G3:G16" si="3">STDEV(C3:E3)</f>
        <v>9.3394138010730144E-5</v>
      </c>
      <c r="I3" t="s">
        <v>23</v>
      </c>
      <c r="J3" t="s">
        <v>22</v>
      </c>
      <c r="K3">
        <v>3.9498950019654068E-2</v>
      </c>
      <c r="L3">
        <v>1.0929236682498929E-3</v>
      </c>
      <c r="M3">
        <v>1.2395900925052493E-2</v>
      </c>
      <c r="N3">
        <f t="shared" si="0"/>
        <v>1.7662591537652154E-2</v>
      </c>
      <c r="O3">
        <f t="shared" si="1"/>
        <v>1.9737255065809482E-2</v>
      </c>
    </row>
    <row r="4" spans="1:15" x14ac:dyDescent="0.2">
      <c r="A4" t="s">
        <v>29</v>
      </c>
      <c r="B4" t="s">
        <v>28</v>
      </c>
      <c r="C4" t="s">
        <v>4</v>
      </c>
      <c r="D4">
        <v>9.8277489163525614E-4</v>
      </c>
      <c r="E4">
        <v>5.2921633599473464E-4</v>
      </c>
      <c r="F4">
        <f t="shared" si="2"/>
        <v>7.5599561381499533E-4</v>
      </c>
      <c r="G4">
        <f t="shared" si="3"/>
        <v>3.2071433035858878E-4</v>
      </c>
      <c r="I4" t="s">
        <v>7</v>
      </c>
      <c r="J4" t="s">
        <v>6</v>
      </c>
      <c r="K4">
        <v>6.030505880677323E-3</v>
      </c>
      <c r="L4">
        <v>1.7419849559914228E-3</v>
      </c>
      <c r="M4">
        <v>2.9016954734378216E-3</v>
      </c>
      <c r="N4">
        <f t="shared" si="0"/>
        <v>3.5580621033688559E-3</v>
      </c>
      <c r="O4">
        <f t="shared" si="1"/>
        <v>2.2183249976124929E-3</v>
      </c>
    </row>
    <row r="5" spans="1:15" x14ac:dyDescent="0.2">
      <c r="A5" t="s">
        <v>9</v>
      </c>
      <c r="B5" t="s">
        <v>8</v>
      </c>
      <c r="C5">
        <v>6.7575444637024224E-5</v>
      </c>
      <c r="D5">
        <v>6.7911004590963235E-4</v>
      </c>
      <c r="E5">
        <v>6.8980103281833004E-5</v>
      </c>
      <c r="F5">
        <f t="shared" si="2"/>
        <v>2.7188853127616317E-4</v>
      </c>
      <c r="G5">
        <f t="shared" si="3"/>
        <v>3.5266487598251069E-4</v>
      </c>
      <c r="I5" t="s">
        <v>29</v>
      </c>
      <c r="J5" t="s">
        <v>28</v>
      </c>
      <c r="K5">
        <v>3.6291571677593004E-3</v>
      </c>
      <c r="L5">
        <v>2.2450307047943169E-3</v>
      </c>
      <c r="M5">
        <v>7.0760791258160551E-4</v>
      </c>
      <c r="N5">
        <f t="shared" si="0"/>
        <v>2.1939319283784077E-3</v>
      </c>
      <c r="O5">
        <f t="shared" si="1"/>
        <v>1.461444773612995E-3</v>
      </c>
    </row>
    <row r="6" spans="1:15" x14ac:dyDescent="0.2">
      <c r="A6" t="s">
        <v>31</v>
      </c>
      <c r="B6" t="s">
        <v>30</v>
      </c>
      <c r="C6" t="s">
        <v>4</v>
      </c>
      <c r="D6">
        <v>2.5239147611587904E-5</v>
      </c>
      <c r="E6">
        <v>1.5696048701387138E-4</v>
      </c>
      <c r="F6">
        <f t="shared" si="2"/>
        <v>9.1099817312729651E-5</v>
      </c>
      <c r="G6">
        <f t="shared" si="3"/>
        <v>9.3141052318329419E-5</v>
      </c>
      <c r="I6" t="s">
        <v>36</v>
      </c>
      <c r="J6" t="s">
        <v>35</v>
      </c>
      <c r="K6">
        <v>7.0445353556050777E-5</v>
      </c>
      <c r="L6" t="s">
        <v>4</v>
      </c>
      <c r="M6">
        <v>7.831946321956671E-4</v>
      </c>
      <c r="N6">
        <f t="shared" si="0"/>
        <v>4.2681999287585894E-4</v>
      </c>
      <c r="O6">
        <f t="shared" si="1"/>
        <v>5.039898482118928E-4</v>
      </c>
    </row>
    <row r="7" spans="1:15" x14ac:dyDescent="0.2">
      <c r="A7" t="s">
        <v>13</v>
      </c>
      <c r="B7" t="s">
        <v>12</v>
      </c>
      <c r="C7">
        <v>1.455911345945993E-3</v>
      </c>
      <c r="D7">
        <v>1.1342910913224446E-3</v>
      </c>
      <c r="E7">
        <v>6.0243366573631135E-3</v>
      </c>
      <c r="F7">
        <f t="shared" si="2"/>
        <v>2.87151303154385E-3</v>
      </c>
      <c r="G7">
        <f t="shared" si="3"/>
        <v>2.735156761264174E-3</v>
      </c>
      <c r="I7" t="s">
        <v>9</v>
      </c>
      <c r="J7" t="s">
        <v>8</v>
      </c>
      <c r="K7">
        <v>1.0608201254446161E-2</v>
      </c>
      <c r="L7">
        <v>2.2167206485001922E-4</v>
      </c>
      <c r="M7">
        <v>2.268921260313814E-3</v>
      </c>
      <c r="N7">
        <f t="shared" si="0"/>
        <v>4.366264859869998E-3</v>
      </c>
      <c r="O7">
        <f t="shared" si="1"/>
        <v>5.5017392506854276E-3</v>
      </c>
    </row>
    <row r="8" spans="1:15" x14ac:dyDescent="0.2">
      <c r="A8" t="s">
        <v>33</v>
      </c>
      <c r="B8" t="s">
        <v>14</v>
      </c>
      <c r="C8">
        <v>1.1873169551502167E-4</v>
      </c>
      <c r="D8">
        <v>2.5433406797300163E-5</v>
      </c>
      <c r="E8">
        <v>1.4268476793910361E-5</v>
      </c>
      <c r="F8">
        <f t="shared" si="2"/>
        <v>5.2811193035410728E-5</v>
      </c>
      <c r="G8">
        <f t="shared" si="3"/>
        <v>5.7361122730194553E-5</v>
      </c>
      <c r="I8" t="s">
        <v>31</v>
      </c>
      <c r="J8" t="s">
        <v>30</v>
      </c>
      <c r="K8">
        <v>1.2064453668171466E-4</v>
      </c>
      <c r="L8" t="s">
        <v>4</v>
      </c>
      <c r="M8">
        <v>6.6010568150578116E-6</v>
      </c>
      <c r="N8">
        <f t="shared" si="0"/>
        <v>6.3622796748386229E-5</v>
      </c>
      <c r="O8">
        <f t="shared" si="1"/>
        <v>8.0640917963824556E-5</v>
      </c>
    </row>
    <row r="9" spans="1:15" x14ac:dyDescent="0.2">
      <c r="A9" t="s">
        <v>34</v>
      </c>
      <c r="B9" t="s">
        <v>17</v>
      </c>
      <c r="C9">
        <v>5.6493281705172552E-5</v>
      </c>
      <c r="D9">
        <v>4.3452609387305898E-4</v>
      </c>
      <c r="E9" t="s">
        <v>4</v>
      </c>
      <c r="F9">
        <f t="shared" si="2"/>
        <v>2.4550968778911579E-4</v>
      </c>
      <c r="G9">
        <f t="shared" si="3"/>
        <v>2.6730956499493286E-4</v>
      </c>
      <c r="I9" t="s">
        <v>11</v>
      </c>
      <c r="J9" t="s">
        <v>10</v>
      </c>
      <c r="K9">
        <v>1.0611525737391145E-4</v>
      </c>
      <c r="L9">
        <v>1.3635183771676038E-4</v>
      </c>
      <c r="M9">
        <v>7.1422754479690524E-5</v>
      </c>
      <c r="N9">
        <f t="shared" si="0"/>
        <v>1.0462994985678744E-4</v>
      </c>
      <c r="O9">
        <f t="shared" si="1"/>
        <v>3.2490014870986213E-5</v>
      </c>
    </row>
    <row r="10" spans="1:15" x14ac:dyDescent="0.2">
      <c r="A10" t="s">
        <v>19</v>
      </c>
      <c r="B10" t="s">
        <v>18</v>
      </c>
      <c r="C10">
        <v>2.5329944800994125E-5</v>
      </c>
      <c r="D10">
        <v>9.801974892197863E-5</v>
      </c>
      <c r="E10">
        <v>5.2034253100057382E-5</v>
      </c>
      <c r="F10">
        <f t="shared" si="2"/>
        <v>5.8461315607676713E-5</v>
      </c>
      <c r="G10">
        <f t="shared" si="3"/>
        <v>3.6768631401568492E-5</v>
      </c>
      <c r="I10" t="s">
        <v>13</v>
      </c>
      <c r="J10" t="s">
        <v>12</v>
      </c>
      <c r="K10">
        <v>2.0522536755527778E-3</v>
      </c>
      <c r="L10">
        <v>1.1326919939657213E-3</v>
      </c>
      <c r="M10">
        <v>2.5559582225770556E-6</v>
      </c>
      <c r="N10">
        <f t="shared" si="0"/>
        <v>1.0625005425803588E-3</v>
      </c>
      <c r="O10">
        <f t="shared" si="1"/>
        <v>1.0266500440719061E-3</v>
      </c>
    </row>
    <row r="11" spans="1:15" x14ac:dyDescent="0.2">
      <c r="A11" t="s">
        <v>5</v>
      </c>
      <c r="B11" t="s">
        <v>3</v>
      </c>
      <c r="C11">
        <v>2.8535341466970012E-4</v>
      </c>
      <c r="D11">
        <v>8.1759550775270138E-4</v>
      </c>
      <c r="E11" t="s">
        <v>4</v>
      </c>
      <c r="F11">
        <f t="shared" si="2"/>
        <v>5.5147446121120078E-4</v>
      </c>
      <c r="G11">
        <f t="shared" si="3"/>
        <v>3.7635199325191185E-4</v>
      </c>
      <c r="I11" t="s">
        <v>33</v>
      </c>
      <c r="J11" t="s">
        <v>14</v>
      </c>
      <c r="K11">
        <v>1.1622586080957792E-4</v>
      </c>
      <c r="L11">
        <v>2.7104809968337335E-3</v>
      </c>
      <c r="M11">
        <v>1.0386407654932465E-5</v>
      </c>
      <c r="N11">
        <f t="shared" si="0"/>
        <v>9.4569775509941465E-4</v>
      </c>
      <c r="O11">
        <f t="shared" si="1"/>
        <v>1.5292630300869556E-3</v>
      </c>
    </row>
    <row r="12" spans="1:15" x14ac:dyDescent="0.2">
      <c r="A12" t="s">
        <v>25</v>
      </c>
      <c r="B12" t="s">
        <v>24</v>
      </c>
      <c r="C12">
        <v>1.9385724982143884E-4</v>
      </c>
      <c r="D12">
        <v>4.9418308102792507E-4</v>
      </c>
      <c r="E12">
        <v>1.6584136697590356E-5</v>
      </c>
      <c r="F12">
        <f t="shared" si="2"/>
        <v>2.3487482251565144E-4</v>
      </c>
      <c r="G12">
        <f t="shared" si="3"/>
        <v>2.414270466593507E-4</v>
      </c>
      <c r="I12" t="s">
        <v>38</v>
      </c>
      <c r="J12" t="s">
        <v>37</v>
      </c>
      <c r="K12">
        <v>1.9258724732248112E-5</v>
      </c>
      <c r="L12">
        <v>6.1347846976629562E-4</v>
      </c>
      <c r="M12" t="s">
        <v>4</v>
      </c>
      <c r="N12">
        <f t="shared" si="0"/>
        <v>3.1636859724927188E-4</v>
      </c>
      <c r="O12">
        <f t="shared" si="1"/>
        <v>4.201768112285163E-4</v>
      </c>
    </row>
    <row r="13" spans="1:15" x14ac:dyDescent="0.2">
      <c r="A13" t="s">
        <v>27</v>
      </c>
      <c r="B13" t="s">
        <v>26</v>
      </c>
      <c r="C13">
        <v>1.9177293049758886E-4</v>
      </c>
      <c r="D13">
        <v>1.052192202466313E-3</v>
      </c>
      <c r="E13">
        <v>1.1727304377762486E-4</v>
      </c>
      <c r="F13">
        <f t="shared" si="2"/>
        <v>4.5374605891384227E-4</v>
      </c>
      <c r="G13">
        <f t="shared" si="3"/>
        <v>5.1960648411075489E-4</v>
      </c>
      <c r="I13" t="s">
        <v>40</v>
      </c>
      <c r="J13" t="s">
        <v>39</v>
      </c>
      <c r="K13" t="s">
        <v>4</v>
      </c>
      <c r="L13">
        <v>1.328817054869587E-5</v>
      </c>
      <c r="M13">
        <v>7.4286832367560043E-6</v>
      </c>
      <c r="N13">
        <f t="shared" si="0"/>
        <v>1.0358426892725936E-5</v>
      </c>
      <c r="O13">
        <f t="shared" si="1"/>
        <v>4.1432832125492148E-6</v>
      </c>
    </row>
    <row r="14" spans="1:15" x14ac:dyDescent="0.2">
      <c r="A14" t="s">
        <v>11</v>
      </c>
      <c r="B14" t="s">
        <v>10</v>
      </c>
      <c r="C14">
        <v>6.9638083501224787E-5</v>
      </c>
      <c r="D14" t="s">
        <v>4</v>
      </c>
      <c r="E14">
        <v>7.9460121900698264E-5</v>
      </c>
      <c r="F14">
        <f t="shared" si="2"/>
        <v>7.4549102700961526E-5</v>
      </c>
      <c r="G14">
        <f t="shared" si="3"/>
        <v>6.945229957342359E-6</v>
      </c>
      <c r="I14" t="s">
        <v>34</v>
      </c>
      <c r="J14" t="s">
        <v>17</v>
      </c>
      <c r="K14">
        <v>6.1899710285892321E-6</v>
      </c>
      <c r="L14">
        <v>2.1569481048683469E-6</v>
      </c>
      <c r="M14">
        <v>2.1868259221408677E-6</v>
      </c>
      <c r="N14">
        <f t="shared" si="0"/>
        <v>3.5112483518661489E-6</v>
      </c>
      <c r="O14">
        <f t="shared" si="1"/>
        <v>2.3198899877115083E-6</v>
      </c>
    </row>
    <row r="15" spans="1:15" x14ac:dyDescent="0.2">
      <c r="A15" t="s">
        <v>16</v>
      </c>
      <c r="B15" t="s">
        <v>15</v>
      </c>
      <c r="C15">
        <v>1.9962009478929146E-5</v>
      </c>
      <c r="D15" t="s">
        <v>4</v>
      </c>
      <c r="E15">
        <v>1.1275118092012798E-5</v>
      </c>
      <c r="F15">
        <f t="shared" si="2"/>
        <v>1.5618563785470971E-5</v>
      </c>
      <c r="G15">
        <f t="shared" si="3"/>
        <v>6.1425598071195619E-6</v>
      </c>
      <c r="I15" t="s">
        <v>21</v>
      </c>
      <c r="J15" t="s">
        <v>20</v>
      </c>
      <c r="K15">
        <v>1.1547171263495573E-4</v>
      </c>
      <c r="L15">
        <v>4.5580112546007284E-5</v>
      </c>
      <c r="M15">
        <v>2.0971679210376925E-6</v>
      </c>
      <c r="N15">
        <f t="shared" si="0"/>
        <v>5.4382997700666904E-5</v>
      </c>
      <c r="O15">
        <f t="shared" si="1"/>
        <v>5.7197595557476404E-5</v>
      </c>
    </row>
    <row r="16" spans="1:15" x14ac:dyDescent="0.2">
      <c r="A16" t="s">
        <v>21</v>
      </c>
      <c r="B16" t="s">
        <v>20</v>
      </c>
      <c r="C16">
        <v>5.4892658292042976E-5</v>
      </c>
      <c r="D16" t="s">
        <v>4</v>
      </c>
      <c r="E16">
        <v>4.6370939948619181E-5</v>
      </c>
      <c r="F16">
        <f t="shared" si="2"/>
        <v>5.0631799120331075E-5</v>
      </c>
      <c r="G16">
        <f t="shared" si="3"/>
        <v>6.0257648279967574E-6</v>
      </c>
      <c r="I16" t="s">
        <v>42</v>
      </c>
      <c r="J16" t="s">
        <v>41</v>
      </c>
      <c r="K16">
        <v>8.2579804496827605E-4</v>
      </c>
      <c r="L16" t="s">
        <v>4</v>
      </c>
      <c r="M16">
        <v>7.4064133006632068E-6</v>
      </c>
      <c r="N16">
        <f t="shared" si="0"/>
        <v>4.1660222913446961E-4</v>
      </c>
      <c r="O16">
        <f t="shared" si="1"/>
        <v>5.7869027241849226E-4</v>
      </c>
    </row>
    <row r="17" spans="9:15" x14ac:dyDescent="0.2">
      <c r="I17" t="s">
        <v>27</v>
      </c>
      <c r="J17" t="s">
        <v>26</v>
      </c>
      <c r="K17">
        <v>4.9678957066638576E-4</v>
      </c>
      <c r="L17" t="s">
        <v>4</v>
      </c>
      <c r="M17">
        <v>7.8134942867952077E-6</v>
      </c>
      <c r="N17">
        <f t="shared" si="0"/>
        <v>2.5230153247659046E-4</v>
      </c>
      <c r="O17">
        <f t="shared" si="1"/>
        <v>3.4575829944599967E-4</v>
      </c>
    </row>
    <row r="18" spans="9:15" x14ac:dyDescent="0.2">
      <c r="I18" t="s">
        <v>44</v>
      </c>
      <c r="J18" t="s">
        <v>43</v>
      </c>
      <c r="K18" t="s">
        <v>4</v>
      </c>
      <c r="L18">
        <v>8.6969879457580535E-6</v>
      </c>
      <c r="M18">
        <v>6.0430343674178103E-6</v>
      </c>
      <c r="N18">
        <f t="shared" si="0"/>
        <v>7.3700111565879323E-6</v>
      </c>
      <c r="O18">
        <f t="shared" si="1"/>
        <v>1.8766285721986892E-6</v>
      </c>
    </row>
    <row r="20" spans="9:15" x14ac:dyDescent="0.2">
      <c r="J20">
        <f>LEN(J18)</f>
        <v>49</v>
      </c>
    </row>
  </sheetData>
  <phoneticPr fontId="1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613B-9019-0B42-8D33-A0D1F73DE430}">
  <dimension ref="A1:AB20"/>
  <sheetViews>
    <sheetView tabSelected="1" workbookViewId="0">
      <selection sqref="A1:AB19"/>
    </sheetView>
  </sheetViews>
  <sheetFormatPr baseColWidth="10" defaultRowHeight="16" x14ac:dyDescent="0.2"/>
  <cols>
    <col min="1" max="1" width="17.83203125" bestFit="1" customWidth="1"/>
    <col min="2" max="3" width="17.83203125" customWidth="1"/>
  </cols>
  <sheetData>
    <row r="1" spans="1:28" x14ac:dyDescent="0.2">
      <c r="A1" t="s">
        <v>32</v>
      </c>
      <c r="B1" t="s">
        <v>63</v>
      </c>
      <c r="C1" t="s">
        <v>5</v>
      </c>
      <c r="D1" t="s">
        <v>23</v>
      </c>
      <c r="E1" t="s">
        <v>7</v>
      </c>
      <c r="F1" t="s">
        <v>29</v>
      </c>
      <c r="G1" t="s">
        <v>36</v>
      </c>
      <c r="H1" t="s">
        <v>9</v>
      </c>
      <c r="I1" t="s">
        <v>31</v>
      </c>
      <c r="J1" t="s">
        <v>11</v>
      </c>
      <c r="K1" t="s">
        <v>13</v>
      </c>
      <c r="L1" t="s">
        <v>33</v>
      </c>
      <c r="M1" t="s">
        <v>16</v>
      </c>
      <c r="N1" t="s">
        <v>52</v>
      </c>
      <c r="O1" t="s">
        <v>38</v>
      </c>
      <c r="P1" t="s">
        <v>55</v>
      </c>
      <c r="Q1" t="s">
        <v>40</v>
      </c>
      <c r="R1" t="s">
        <v>57</v>
      </c>
      <c r="S1" t="s">
        <v>25</v>
      </c>
      <c r="T1" t="s">
        <v>34</v>
      </c>
      <c r="U1" t="s">
        <v>19</v>
      </c>
      <c r="V1" t="s">
        <v>21</v>
      </c>
      <c r="W1" t="s">
        <v>42</v>
      </c>
      <c r="X1" t="s">
        <v>27</v>
      </c>
      <c r="Y1" t="s">
        <v>65</v>
      </c>
      <c r="Z1" t="s">
        <v>44</v>
      </c>
      <c r="AA1" t="s">
        <v>59</v>
      </c>
      <c r="AB1" t="s">
        <v>61</v>
      </c>
    </row>
    <row r="2" spans="1:28" x14ac:dyDescent="0.2">
      <c r="A2" s="3" t="s">
        <v>67</v>
      </c>
      <c r="B2" s="14"/>
      <c r="C2">
        <v>2.8535341466970012E-4</v>
      </c>
      <c r="D2">
        <v>6.5158627976897622E-3</v>
      </c>
      <c r="E2">
        <v>1.9298743687393576E-5</v>
      </c>
      <c r="F2" t="s">
        <v>4</v>
      </c>
      <c r="H2">
        <v>6.7575444637024224E-5</v>
      </c>
      <c r="I2" t="s">
        <v>4</v>
      </c>
      <c r="J2">
        <v>6.9638083501224787E-5</v>
      </c>
      <c r="K2">
        <v>1.455911345945993E-3</v>
      </c>
      <c r="L2">
        <v>1.1873169551502167E-4</v>
      </c>
      <c r="M2">
        <v>1.9962009478929146E-5</v>
      </c>
      <c r="S2">
        <v>1.9385724982143884E-4</v>
      </c>
      <c r="T2">
        <v>5.6493281705172552E-5</v>
      </c>
      <c r="U2">
        <v>2.5329944800994125E-5</v>
      </c>
      <c r="V2">
        <v>5.4892658292042976E-5</v>
      </c>
      <c r="X2">
        <v>1.9177293049758886E-4</v>
      </c>
    </row>
    <row r="3" spans="1:28" x14ac:dyDescent="0.2">
      <c r="A3" s="3" t="s">
        <v>68</v>
      </c>
      <c r="B3" s="14"/>
      <c r="C3">
        <v>8.1759550775270138E-4</v>
      </c>
      <c r="D3">
        <v>3.4082344755551608E-2</v>
      </c>
      <c r="E3">
        <v>1.3185754572830663E-4</v>
      </c>
      <c r="F3">
        <v>9.8277489163525614E-4</v>
      </c>
      <c r="H3">
        <v>6.7911004590963235E-4</v>
      </c>
      <c r="I3">
        <v>2.5239147611587904E-5</v>
      </c>
      <c r="J3" t="s">
        <v>4</v>
      </c>
      <c r="K3">
        <v>1.1342910913224446E-3</v>
      </c>
      <c r="L3">
        <v>2.5433406797300163E-5</v>
      </c>
      <c r="M3" t="s">
        <v>4</v>
      </c>
      <c r="S3">
        <v>4.9418308102792507E-4</v>
      </c>
      <c r="T3">
        <v>4.3452609387305898E-4</v>
      </c>
      <c r="U3">
        <v>9.801974892197863E-5</v>
      </c>
      <c r="V3" t="s">
        <v>4</v>
      </c>
      <c r="X3">
        <v>1.052192202466313E-3</v>
      </c>
    </row>
    <row r="4" spans="1:28" s="2" customFormat="1" x14ac:dyDescent="0.2">
      <c r="A4" s="4" t="s">
        <v>69</v>
      </c>
      <c r="B4" s="15"/>
      <c r="D4" s="2">
        <v>3.9276186760848223E-4</v>
      </c>
      <c r="E4" s="2">
        <v>2.0467222709212455E-4</v>
      </c>
      <c r="F4" s="2">
        <v>5.2921633599473464E-4</v>
      </c>
      <c r="H4" s="2">
        <v>6.8980103281833004E-5</v>
      </c>
      <c r="I4" s="2">
        <v>1.5696048701387138E-4</v>
      </c>
      <c r="J4" s="2">
        <v>7.9460121900698264E-5</v>
      </c>
      <c r="K4" s="2">
        <v>6.0243366573631135E-3</v>
      </c>
      <c r="L4" s="2">
        <v>1.4268476793910361E-5</v>
      </c>
      <c r="M4" s="2">
        <v>1.1275118092012798E-5</v>
      </c>
      <c r="S4" s="2">
        <v>1.6584136697590356E-5</v>
      </c>
      <c r="T4" s="2" t="s">
        <v>4</v>
      </c>
      <c r="U4" s="2">
        <v>5.2034253100057382E-5</v>
      </c>
      <c r="V4" s="2">
        <v>4.6370939948619181E-5</v>
      </c>
      <c r="X4" s="2">
        <v>1.1727304377762486E-4</v>
      </c>
    </row>
    <row r="5" spans="1:28" ht="15" customHeight="1" x14ac:dyDescent="0.2">
      <c r="A5" s="5" t="s">
        <v>70</v>
      </c>
      <c r="B5" s="16"/>
      <c r="C5">
        <v>5.9971967957104504E-3</v>
      </c>
      <c r="D5">
        <v>3.9498950019654068E-2</v>
      </c>
      <c r="E5">
        <v>6.030505880677323E-3</v>
      </c>
      <c r="F5">
        <v>3.6291571677593004E-3</v>
      </c>
      <c r="G5">
        <v>7.0445353556050777E-5</v>
      </c>
      <c r="H5">
        <v>1.0608201254446161E-2</v>
      </c>
      <c r="I5">
        <v>1.2064453668171466E-4</v>
      </c>
      <c r="J5">
        <v>1.0611525737391145E-4</v>
      </c>
      <c r="K5">
        <v>2.0522536755527778E-3</v>
      </c>
      <c r="L5">
        <v>1.1622586080957792E-4</v>
      </c>
      <c r="O5">
        <v>1.9258724732248112E-5</v>
      </c>
      <c r="Q5">
        <v>1.328817054869587E-5</v>
      </c>
      <c r="T5">
        <v>6.1899710285892321E-6</v>
      </c>
      <c r="V5">
        <v>1.1547171263495573E-4</v>
      </c>
      <c r="W5">
        <v>8.2579804496827605E-4</v>
      </c>
      <c r="X5">
        <v>4.9678957066638576E-4</v>
      </c>
      <c r="Z5" t="s">
        <v>4</v>
      </c>
    </row>
    <row r="6" spans="1:28" x14ac:dyDescent="0.2">
      <c r="A6" s="5" t="s">
        <v>71</v>
      </c>
      <c r="B6" s="16"/>
      <c r="C6">
        <v>2.1945211599609877E-3</v>
      </c>
      <c r="D6">
        <v>1.0929236682498929E-3</v>
      </c>
      <c r="E6">
        <v>1.7419849559914228E-3</v>
      </c>
      <c r="F6">
        <v>2.2450307047943169E-3</v>
      </c>
      <c r="G6" t="s">
        <v>4</v>
      </c>
      <c r="H6">
        <v>2.2167206485001922E-4</v>
      </c>
      <c r="I6" t="s">
        <v>4</v>
      </c>
      <c r="J6">
        <v>1.3635183771676038E-4</v>
      </c>
      <c r="K6">
        <v>1.1326919939657213E-3</v>
      </c>
      <c r="L6">
        <v>2.7104809968337335E-3</v>
      </c>
      <c r="O6">
        <v>6.1347846976629562E-4</v>
      </c>
      <c r="Q6">
        <v>7.4286832367560043E-6</v>
      </c>
      <c r="T6">
        <v>2.1569481048683469E-6</v>
      </c>
      <c r="V6">
        <v>4.5580112546007284E-5</v>
      </c>
      <c r="W6" t="s">
        <v>4</v>
      </c>
      <c r="X6" t="s">
        <v>4</v>
      </c>
      <c r="Z6">
        <v>8.6969879457580535E-6</v>
      </c>
    </row>
    <row r="7" spans="1:28" s="2" customFormat="1" x14ac:dyDescent="0.2">
      <c r="A7" s="6" t="s">
        <v>72</v>
      </c>
      <c r="B7" s="17"/>
      <c r="C7" s="2">
        <v>1.5621723146437376E-6</v>
      </c>
      <c r="D7" s="2">
        <v>1.2395900925052493E-2</v>
      </c>
      <c r="E7" s="2">
        <v>2.9016954734378216E-3</v>
      </c>
      <c r="F7" s="2">
        <v>7.0760791258160551E-4</v>
      </c>
      <c r="G7" s="2">
        <v>7.831946321956671E-4</v>
      </c>
      <c r="H7" s="2">
        <v>2.268921260313814E-3</v>
      </c>
      <c r="I7" s="2">
        <v>6.6010568150578116E-6</v>
      </c>
      <c r="J7" s="2">
        <v>7.1422754479690524E-5</v>
      </c>
      <c r="K7" s="2">
        <v>2.5559582225770556E-6</v>
      </c>
      <c r="L7" s="2">
        <v>1.0386407654932465E-5</v>
      </c>
      <c r="O7" s="2" t="s">
        <v>4</v>
      </c>
      <c r="T7" s="2">
        <v>2.1868259221408677E-6</v>
      </c>
      <c r="V7" s="2">
        <v>2.0971679210376925E-6</v>
      </c>
      <c r="W7" s="2">
        <v>7.4064133006632068E-6</v>
      </c>
      <c r="X7" s="2">
        <v>7.8134942867952077E-6</v>
      </c>
      <c r="Z7" s="2">
        <v>6.0430343674178103E-6</v>
      </c>
    </row>
    <row r="8" spans="1:28" x14ac:dyDescent="0.2">
      <c r="A8" s="7" t="s">
        <v>73</v>
      </c>
      <c r="B8" t="s">
        <v>4</v>
      </c>
      <c r="C8">
        <v>1.8158557153785451E-4</v>
      </c>
      <c r="D8">
        <v>7.5662365761929957E-3</v>
      </c>
      <c r="E8">
        <v>3.3106588024461956E-3</v>
      </c>
      <c r="F8">
        <v>2.4047003370570929E-4</v>
      </c>
      <c r="G8">
        <v>4.3527631537116534E-4</v>
      </c>
      <c r="H8">
        <v>2.009160686419501E-3</v>
      </c>
      <c r="I8">
        <v>1.1363258664083436E-3</v>
      </c>
      <c r="J8">
        <v>2.0484169601782753E-4</v>
      </c>
      <c r="K8">
        <v>3.9378324137647781E-4</v>
      </c>
      <c r="L8">
        <v>1.3805312213935465E-3</v>
      </c>
      <c r="N8" t="s">
        <v>4</v>
      </c>
      <c r="O8" t="s">
        <v>4</v>
      </c>
      <c r="T8" t="s">
        <v>4</v>
      </c>
      <c r="U8" t="s">
        <v>4</v>
      </c>
    </row>
    <row r="9" spans="1:28" x14ac:dyDescent="0.2">
      <c r="A9" s="7" t="s">
        <v>74</v>
      </c>
      <c r="B9">
        <v>2.4780722468397608E-4</v>
      </c>
      <c r="C9">
        <v>2.7915210564680398E-4</v>
      </c>
      <c r="D9">
        <v>2.3925765848643475E-3</v>
      </c>
      <c r="E9">
        <v>2.32132792508863E-3</v>
      </c>
      <c r="F9">
        <v>4.53859113502197E-3</v>
      </c>
      <c r="G9">
        <v>9.7028924298057115E-4</v>
      </c>
      <c r="H9">
        <v>2.8930060316647646E-3</v>
      </c>
      <c r="I9">
        <v>6.7522110425673621E-4</v>
      </c>
      <c r="J9">
        <v>2.5093104242921414E-4</v>
      </c>
      <c r="K9">
        <v>7.3170417530496659E-3</v>
      </c>
      <c r="L9">
        <v>9.5557772188417385E-4</v>
      </c>
      <c r="N9">
        <v>7.2308398336323797E-4</v>
      </c>
      <c r="O9">
        <v>2.896732851966343E-5</v>
      </c>
      <c r="T9">
        <v>6.4077484173975857E-3</v>
      </c>
      <c r="U9">
        <v>1.9038979060938056E-3</v>
      </c>
      <c r="Y9">
        <v>1.1864444410359236E-4</v>
      </c>
    </row>
    <row r="10" spans="1:28" s="2" customFormat="1" x14ac:dyDescent="0.2">
      <c r="A10" s="8" t="s">
        <v>75</v>
      </c>
      <c r="B10">
        <v>8.6656198378830068E-6</v>
      </c>
      <c r="C10">
        <v>1.4911332377639389E-3</v>
      </c>
      <c r="D10">
        <v>2.0668636357020153E-3</v>
      </c>
      <c r="E10">
        <v>1.5433170424343311E-5</v>
      </c>
      <c r="F10">
        <v>2.0991622745883428E-4</v>
      </c>
      <c r="G10">
        <v>7.6558860166393741E-4</v>
      </c>
      <c r="H10">
        <v>7.4828667262299498E-3</v>
      </c>
      <c r="I10">
        <v>2.2906395012786451E-4</v>
      </c>
      <c r="J10">
        <v>2.133324692351053E-3</v>
      </c>
      <c r="K10">
        <v>3.6807220587711442E-3</v>
      </c>
      <c r="L10">
        <v>5.406614252519013E-4</v>
      </c>
      <c r="N10">
        <v>1.1817874441158013E-3</v>
      </c>
      <c r="O10">
        <v>5.8295810634334576E-4</v>
      </c>
      <c r="T10">
        <v>4.2162876984419848E-3</v>
      </c>
      <c r="U10">
        <v>3.4614121786903272E-4</v>
      </c>
      <c r="Y10">
        <v>6.8653359926525419E-4</v>
      </c>
    </row>
    <row r="11" spans="1:28" x14ac:dyDescent="0.2">
      <c r="A11" s="9" t="s">
        <v>76</v>
      </c>
      <c r="B11" s="16"/>
      <c r="C11">
        <v>6.1904806091803784E-4</v>
      </c>
      <c r="D11">
        <v>8.0451301544291612E-4</v>
      </c>
      <c r="E11">
        <v>5.0098869316251226E-4</v>
      </c>
      <c r="F11">
        <v>3.7680150466444956E-3</v>
      </c>
      <c r="G11">
        <v>5.0737262101333535E-5</v>
      </c>
      <c r="H11">
        <v>1.5868204500411594E-3</v>
      </c>
      <c r="I11">
        <v>2.8048219981035856E-4</v>
      </c>
      <c r="J11">
        <v>5.9608716886518148E-5</v>
      </c>
      <c r="K11">
        <v>6.1712363266065902E-4</v>
      </c>
      <c r="L11">
        <v>3.883400430879163E-4</v>
      </c>
      <c r="S11">
        <v>1.5062587318709448E-4</v>
      </c>
      <c r="T11">
        <v>5.5298840406524646E-4</v>
      </c>
      <c r="U11">
        <v>2.3881425689437766E-4</v>
      </c>
      <c r="V11">
        <v>1.1012604127247476E-5</v>
      </c>
      <c r="W11">
        <v>1.9052107045536211E-4</v>
      </c>
      <c r="X11">
        <v>8.3773466507457346E-4</v>
      </c>
    </row>
    <row r="12" spans="1:28" x14ac:dyDescent="0.2">
      <c r="A12" s="9" t="s">
        <v>77</v>
      </c>
      <c r="B12" s="16"/>
      <c r="C12" t="s">
        <v>4</v>
      </c>
      <c r="D12">
        <v>6.1249498345692342E-3</v>
      </c>
      <c r="E12">
        <v>2.2190409777155732E-4</v>
      </c>
      <c r="F12">
        <v>5.8746321575644091E-4</v>
      </c>
      <c r="G12">
        <v>2.1539468911753144E-5</v>
      </c>
      <c r="H12">
        <v>2.0983722629216447E-4</v>
      </c>
      <c r="I12">
        <v>1.1644135768532093E-4</v>
      </c>
      <c r="J12">
        <v>1.7581126507654015E-2</v>
      </c>
      <c r="K12">
        <v>1.101802859116991E-5</v>
      </c>
      <c r="L12" t="s">
        <v>4</v>
      </c>
      <c r="N12">
        <v>5.4766745661018259E-6</v>
      </c>
      <c r="P12">
        <v>1.1455959031433559E-4</v>
      </c>
      <c r="S12" t="s">
        <v>4</v>
      </c>
      <c r="T12" t="s">
        <v>4</v>
      </c>
      <c r="U12" t="s">
        <v>4</v>
      </c>
      <c r="V12" t="s">
        <v>4</v>
      </c>
      <c r="W12">
        <v>2.4848319081161649E-5</v>
      </c>
      <c r="X12">
        <v>7.675033936330831E-3</v>
      </c>
    </row>
    <row r="13" spans="1:28" s="2" customFormat="1" x14ac:dyDescent="0.2">
      <c r="A13" s="10" t="s">
        <v>78</v>
      </c>
      <c r="B13" s="17"/>
      <c r="C13" s="2">
        <v>6.4473590542943923E-4</v>
      </c>
      <c r="D13" s="2">
        <v>3.0577463502663334E-3</v>
      </c>
      <c r="E13" s="2">
        <v>2.5399918797310013E-3</v>
      </c>
      <c r="F13" s="2">
        <v>3.2582994568483552E-3</v>
      </c>
      <c r="G13" s="2">
        <v>5.929121498437802E-4</v>
      </c>
      <c r="H13" s="2">
        <v>5.2852618075810466E-3</v>
      </c>
      <c r="I13" s="2">
        <v>1.8232927467385677E-4</v>
      </c>
      <c r="J13" s="2">
        <v>1.5217558893197003E-4</v>
      </c>
      <c r="K13" s="2">
        <v>5.6606531781148769E-3</v>
      </c>
      <c r="L13" s="2">
        <v>2.796076786675259E-4</v>
      </c>
      <c r="N13" s="2">
        <v>2.4070530344777366E-4</v>
      </c>
      <c r="P13" s="2">
        <v>3.0022822353127683E-6</v>
      </c>
      <c r="S13" s="2">
        <v>3.3608286912292334E-4</v>
      </c>
      <c r="T13" s="2">
        <v>1.2199605061680103E-3</v>
      </c>
      <c r="U13" s="2">
        <v>2.9188861735090091E-3</v>
      </c>
      <c r="V13" s="2">
        <v>5.0986272995915771E-4</v>
      </c>
      <c r="W13" s="2">
        <v>1.2468111622665544E-3</v>
      </c>
      <c r="X13" s="2">
        <v>4.6549440748155181E-4</v>
      </c>
    </row>
    <row r="14" spans="1:28" x14ac:dyDescent="0.2">
      <c r="A14" s="11" t="s">
        <v>79</v>
      </c>
      <c r="B14" s="14"/>
      <c r="C14">
        <v>4.5191793244038085E-4</v>
      </c>
      <c r="D14">
        <v>3.9727349216580601E-3</v>
      </c>
      <c r="F14">
        <v>8.886203487322988E-3</v>
      </c>
      <c r="G14">
        <v>6.6121317549655307E-4</v>
      </c>
      <c r="H14">
        <v>2.8917690645261572E-3</v>
      </c>
      <c r="I14">
        <v>1.1051322809733995E-3</v>
      </c>
      <c r="J14">
        <v>1.5551068268600341E-3</v>
      </c>
      <c r="K14">
        <v>1.6969433656645609E-3</v>
      </c>
      <c r="L14">
        <v>2.7598441061295839E-3</v>
      </c>
      <c r="M14">
        <v>3.9229120020940025E-5</v>
      </c>
      <c r="N14">
        <v>9.3297089118917539E-4</v>
      </c>
      <c r="S14">
        <v>2.1255195137654884E-4</v>
      </c>
      <c r="T14">
        <v>3.6158928806286018E-4</v>
      </c>
      <c r="U14">
        <v>1.5021674379509287E-4</v>
      </c>
      <c r="V14">
        <v>4.4931869287970113E-4</v>
      </c>
      <c r="X14">
        <v>3.3734196578704252E-4</v>
      </c>
    </row>
    <row r="15" spans="1:28" x14ac:dyDescent="0.2">
      <c r="A15" s="11" t="s">
        <v>80</v>
      </c>
      <c r="B15" s="14"/>
      <c r="C15">
        <v>5.0189525612376889E-5</v>
      </c>
      <c r="D15">
        <v>1.161426717901926E-3</v>
      </c>
      <c r="E15">
        <v>1.00654781356654E-4</v>
      </c>
      <c r="F15">
        <v>9.586734744345779E-3</v>
      </c>
      <c r="G15">
        <v>2.2267216200230424E-4</v>
      </c>
      <c r="H15">
        <v>9.2436300760059603E-4</v>
      </c>
      <c r="I15">
        <v>9.0926692833635597E-4</v>
      </c>
      <c r="J15">
        <v>1.3860245952413482E-3</v>
      </c>
      <c r="K15">
        <v>7.2835493596232832E-4</v>
      </c>
      <c r="L15">
        <v>2.3093182051194927E-4</v>
      </c>
      <c r="M15">
        <v>3.2017116685676729E-3</v>
      </c>
      <c r="N15" t="s">
        <v>4</v>
      </c>
      <c r="S15">
        <v>1.2120139794807488E-4</v>
      </c>
      <c r="T15">
        <v>4.112456285044931E-4</v>
      </c>
      <c r="U15">
        <v>3.745655302824919E-4</v>
      </c>
      <c r="V15">
        <v>2.2836961616258438E-4</v>
      </c>
      <c r="X15">
        <v>1.4162739295039323E-5</v>
      </c>
    </row>
    <row r="16" spans="1:28" s="2" customFormat="1" x14ac:dyDescent="0.2">
      <c r="A16" s="12" t="s">
        <v>81</v>
      </c>
      <c r="B16" s="15"/>
      <c r="C16" s="2">
        <v>5.5199198709685862E-4</v>
      </c>
      <c r="D16" s="2">
        <v>1.2362591541522359E-3</v>
      </c>
      <c r="E16" s="2">
        <v>2.7866988468665762E-3</v>
      </c>
      <c r="F16" s="2">
        <v>3.0213112199576871E-3</v>
      </c>
      <c r="G16" s="2">
        <v>7.710048856105654E-4</v>
      </c>
      <c r="H16" s="2">
        <v>3.181140007828306E-3</v>
      </c>
      <c r="I16" s="2">
        <v>2.8100103538606925E-4</v>
      </c>
      <c r="J16" s="2">
        <v>2.4013563202185126E-3</v>
      </c>
      <c r="K16" s="2">
        <v>6.9035322734946631E-3</v>
      </c>
      <c r="L16" s="2">
        <v>1.7546046631689496E-4</v>
      </c>
      <c r="M16" s="2" t="s">
        <v>4</v>
      </c>
      <c r="N16" s="2">
        <v>6.7836148381460854E-4</v>
      </c>
      <c r="S16" s="2">
        <v>3.1714056430491864E-3</v>
      </c>
      <c r="T16" s="2">
        <v>5.5719469053460736E-3</v>
      </c>
      <c r="U16" s="2">
        <v>1.3558236350141313E-3</v>
      </c>
      <c r="V16" s="2">
        <v>2.9396654391603515E-4</v>
      </c>
      <c r="X16" s="2">
        <v>3.3214629162994515E-3</v>
      </c>
    </row>
    <row r="17" spans="1:28" x14ac:dyDescent="0.2">
      <c r="A17" s="13" t="s">
        <v>82</v>
      </c>
      <c r="B17" s="16"/>
      <c r="C17">
        <v>3.6241793437738929E-4</v>
      </c>
      <c r="D17">
        <v>1.5629087220394328E-3</v>
      </c>
      <c r="E17">
        <v>2.5820521018359314E-4</v>
      </c>
      <c r="F17">
        <v>3.7337381810090341E-3</v>
      </c>
      <c r="G17">
        <v>5.8591966933878932E-4</v>
      </c>
      <c r="H17">
        <v>1.6021175258087031E-3</v>
      </c>
      <c r="I17">
        <v>1.8027123188106589E-4</v>
      </c>
      <c r="J17">
        <v>1.6786628165707135E-5</v>
      </c>
      <c r="K17">
        <v>2.8412123318677704E-4</v>
      </c>
      <c r="L17">
        <v>4.1999536884847714E-4</v>
      </c>
      <c r="M17">
        <v>4.4196941518596487E-5</v>
      </c>
      <c r="O17">
        <v>7.2039339679882204E-4</v>
      </c>
      <c r="P17">
        <v>1.3410206304479954E-5</v>
      </c>
      <c r="R17">
        <v>3.1239238216874002E-3</v>
      </c>
      <c r="S17" t="s">
        <v>4</v>
      </c>
      <c r="T17">
        <v>1.9709228472178679E-4</v>
      </c>
      <c r="U17">
        <v>1.7214858884300068E-4</v>
      </c>
      <c r="V17">
        <v>4.7921565910776577E-4</v>
      </c>
      <c r="AA17">
        <v>2.154622903350525E-4</v>
      </c>
      <c r="AB17" t="s">
        <v>4</v>
      </c>
    </row>
    <row r="18" spans="1:28" x14ac:dyDescent="0.2">
      <c r="A18" s="13" t="s">
        <v>83</v>
      </c>
      <c r="B18" s="16"/>
      <c r="C18">
        <v>3.8697065351840705E-5</v>
      </c>
      <c r="D18">
        <v>3.7412108205791097E-4</v>
      </c>
      <c r="E18">
        <v>3.1748794949238628E-4</v>
      </c>
      <c r="F18">
        <v>7.1374444944806556E-4</v>
      </c>
      <c r="G18">
        <v>9.419673806817349E-5</v>
      </c>
      <c r="H18">
        <v>4.1964257550133286E-4</v>
      </c>
      <c r="I18">
        <v>8.3820885670496381E-5</v>
      </c>
      <c r="J18">
        <v>8.5927905450816855E-5</v>
      </c>
      <c r="K18">
        <v>1.0881521134856475E-3</v>
      </c>
      <c r="L18">
        <v>1.2926004029525592E-4</v>
      </c>
      <c r="M18">
        <v>1.101388776434056E-5</v>
      </c>
      <c r="O18" t="s">
        <v>4</v>
      </c>
      <c r="P18">
        <v>3.1668662512214721E-5</v>
      </c>
      <c r="Q18" t="s">
        <v>4</v>
      </c>
      <c r="R18">
        <v>1.2095523758132662E-4</v>
      </c>
      <c r="S18">
        <v>1.819130743508009E-4</v>
      </c>
      <c r="T18">
        <v>7.5608329245618303E-4</v>
      </c>
      <c r="U18">
        <v>2.1651903010818616E-4</v>
      </c>
      <c r="V18">
        <v>5.0635751116352565E-5</v>
      </c>
      <c r="AA18">
        <v>1.1557756374391915E-4</v>
      </c>
      <c r="AB18">
        <v>1.0645905366334278E-5</v>
      </c>
    </row>
    <row r="19" spans="1:28" x14ac:dyDescent="0.2">
      <c r="A19" s="13" t="s">
        <v>84</v>
      </c>
      <c r="B19" s="16"/>
      <c r="C19">
        <v>3.6598423371255491E-5</v>
      </c>
      <c r="D19">
        <v>2.294392474515277E-3</v>
      </c>
      <c r="E19">
        <v>2.1296229314713933E-5</v>
      </c>
      <c r="F19">
        <v>5.4873380206872952E-3</v>
      </c>
      <c r="G19">
        <v>2.1936368961544966E-3</v>
      </c>
      <c r="H19">
        <v>4.9934871232597657E-3</v>
      </c>
      <c r="I19">
        <v>6.1140885807580911E-4</v>
      </c>
      <c r="J19">
        <v>9.4146511414021535E-4</v>
      </c>
      <c r="K19">
        <v>3.3975820570480238E-4</v>
      </c>
      <c r="L19">
        <v>7.2273080281999255E-4</v>
      </c>
      <c r="M19">
        <v>8.2100561025610799E-4</v>
      </c>
      <c r="O19">
        <v>1.1218459145149538E-3</v>
      </c>
      <c r="P19" t="s">
        <v>4</v>
      </c>
      <c r="R19">
        <v>6.9268234485185748E-4</v>
      </c>
      <c r="S19">
        <v>2.69826116238292E-5</v>
      </c>
      <c r="T19">
        <v>3.9779583850494456E-4</v>
      </c>
      <c r="U19">
        <v>1.5146273418695266E-4</v>
      </c>
      <c r="V19">
        <v>5.2891310234291767E-4</v>
      </c>
      <c r="AA19" t="s">
        <v>4</v>
      </c>
      <c r="AB19">
        <v>4.5081571579013227E-4</v>
      </c>
    </row>
    <row r="20" spans="1:28" x14ac:dyDescent="0.2">
      <c r="E20" t="s">
        <v>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6122-D864-874D-ADC1-AC0AEF2522C2}">
  <dimension ref="A1:P19"/>
  <sheetViews>
    <sheetView workbookViewId="0">
      <selection activeCell="B17" sqref="B17"/>
    </sheetView>
  </sheetViews>
  <sheetFormatPr baseColWidth="10" defaultRowHeight="16" x14ac:dyDescent="0.2"/>
  <sheetData>
    <row r="1" spans="1:16" x14ac:dyDescent="0.2">
      <c r="A1" t="s">
        <v>32</v>
      </c>
      <c r="B1" t="s">
        <v>0</v>
      </c>
      <c r="C1" t="s">
        <v>45</v>
      </c>
      <c r="D1" t="s">
        <v>46</v>
      </c>
      <c r="E1" t="s">
        <v>47</v>
      </c>
      <c r="F1" t="s">
        <v>1</v>
      </c>
      <c r="G1" t="s">
        <v>2</v>
      </c>
      <c r="J1" t="s">
        <v>32</v>
      </c>
      <c r="K1" t="s">
        <v>0</v>
      </c>
      <c r="L1" s="1" t="s">
        <v>48</v>
      </c>
      <c r="M1" s="1" t="s">
        <v>49</v>
      </c>
      <c r="N1" s="1" t="s">
        <v>50</v>
      </c>
      <c r="O1" t="s">
        <v>1</v>
      </c>
      <c r="P1" t="s">
        <v>2</v>
      </c>
    </row>
    <row r="2" spans="1:16" x14ac:dyDescent="0.2">
      <c r="A2" t="s">
        <v>63</v>
      </c>
      <c r="B2" t="s">
        <v>62</v>
      </c>
      <c r="C2" t="s">
        <v>4</v>
      </c>
      <c r="D2">
        <v>2.4780722468397608E-4</v>
      </c>
      <c r="E2">
        <v>8.6656198378830068E-6</v>
      </c>
      <c r="F2">
        <v>1.2823642226092953E-4</v>
      </c>
      <c r="G2">
        <v>1.6909865045050613E-4</v>
      </c>
      <c r="H2">
        <f>LEN(B2)</f>
        <v>19</v>
      </c>
      <c r="J2" t="s">
        <v>5</v>
      </c>
      <c r="K2" t="s">
        <v>3</v>
      </c>
      <c r="L2">
        <v>6.1904806091803784E-4</v>
      </c>
      <c r="M2" t="s">
        <v>4</v>
      </c>
      <c r="N2">
        <v>6.4473590542943923E-4</v>
      </c>
      <c r="O2">
        <f>AVERAGE(L2:N2)</f>
        <v>6.3189198317373848E-4</v>
      </c>
      <c r="P2">
        <f>STDEV(L2:N2)</f>
        <v>1.8164049048077558E-5</v>
      </c>
    </row>
    <row r="3" spans="1:16" x14ac:dyDescent="0.2">
      <c r="A3" t="s">
        <v>5</v>
      </c>
      <c r="B3" t="s">
        <v>3</v>
      </c>
      <c r="C3">
        <v>1.8158557153785451E-4</v>
      </c>
      <c r="D3">
        <v>2.7915210564680398E-4</v>
      </c>
      <c r="E3">
        <v>1.4911332377639389E-3</v>
      </c>
      <c r="F3">
        <v>6.5062363831619918E-4</v>
      </c>
      <c r="G3">
        <v>7.2953553526703427E-4</v>
      </c>
      <c r="H3">
        <f t="shared" ref="H3:H19" si="0">LEN(B3)</f>
        <v>20</v>
      </c>
      <c r="J3" t="s">
        <v>23</v>
      </c>
      <c r="K3" t="s">
        <v>22</v>
      </c>
      <c r="L3">
        <v>8.0451301544291612E-4</v>
      </c>
      <c r="M3">
        <v>6.1249498345692342E-3</v>
      </c>
      <c r="N3">
        <v>3.0577463502663334E-3</v>
      </c>
      <c r="O3">
        <f t="shared" ref="O3:O5" si="1">AVERAGE(L3:N3)</f>
        <v>3.329069733426161E-3</v>
      </c>
      <c r="P3">
        <f t="shared" ref="P3:P19" si="2">STDEV(L3:N3)</f>
        <v>2.6705756439887101E-3</v>
      </c>
    </row>
    <row r="4" spans="1:16" x14ac:dyDescent="0.2">
      <c r="A4" t="s">
        <v>23</v>
      </c>
      <c r="B4" t="s">
        <v>22</v>
      </c>
      <c r="C4">
        <v>7.5662365761929957E-3</v>
      </c>
      <c r="D4">
        <v>2.3925765848643475E-3</v>
      </c>
      <c r="E4">
        <v>2.0668636357020153E-3</v>
      </c>
      <c r="F4">
        <v>4.0085589322531199E-3</v>
      </c>
      <c r="G4">
        <v>3.0853403207677424E-3</v>
      </c>
      <c r="H4">
        <f t="shared" si="0"/>
        <v>21</v>
      </c>
      <c r="J4" t="s">
        <v>7</v>
      </c>
      <c r="K4" t="s">
        <v>6</v>
      </c>
      <c r="L4">
        <v>5.0098869316251226E-4</v>
      </c>
      <c r="M4">
        <v>2.2190409777155732E-4</v>
      </c>
      <c r="N4">
        <v>2.5399918797310013E-3</v>
      </c>
      <c r="O4">
        <f t="shared" si="1"/>
        <v>1.0876282235550237E-3</v>
      </c>
      <c r="P4">
        <f t="shared" si="2"/>
        <v>1.2655007685425455E-3</v>
      </c>
    </row>
    <row r="5" spans="1:16" x14ac:dyDescent="0.2">
      <c r="A5" t="s">
        <v>7</v>
      </c>
      <c r="B5" t="s">
        <v>6</v>
      </c>
      <c r="C5">
        <v>3.3106588024461956E-3</v>
      </c>
      <c r="D5">
        <v>2.32132792508863E-3</v>
      </c>
      <c r="E5">
        <v>1.5433170424343311E-5</v>
      </c>
      <c r="F5">
        <v>1.8824732993197233E-3</v>
      </c>
      <c r="G5">
        <v>1.6908793654198189E-3</v>
      </c>
      <c r="H5">
        <f t="shared" si="0"/>
        <v>22</v>
      </c>
      <c r="J5" t="s">
        <v>29</v>
      </c>
      <c r="K5" t="s">
        <v>28</v>
      </c>
      <c r="L5">
        <v>3.7680150466444956E-3</v>
      </c>
      <c r="M5">
        <v>5.8746321575644091E-4</v>
      </c>
      <c r="N5">
        <v>3.2582994568483552E-3</v>
      </c>
      <c r="O5">
        <f t="shared" si="1"/>
        <v>2.5379259064164305E-3</v>
      </c>
      <c r="P5">
        <f t="shared" si="2"/>
        <v>1.7082684292472198E-3</v>
      </c>
    </row>
    <row r="6" spans="1:16" x14ac:dyDescent="0.2">
      <c r="A6" t="s">
        <v>29</v>
      </c>
      <c r="B6" t="s">
        <v>28</v>
      </c>
      <c r="C6">
        <v>2.4047003370570929E-4</v>
      </c>
      <c r="D6">
        <v>4.53859113502197E-3</v>
      </c>
      <c r="E6">
        <v>2.0991622745883428E-4</v>
      </c>
      <c r="F6">
        <v>1.6629924653955045E-3</v>
      </c>
      <c r="G6">
        <v>2.4903883563286199E-3</v>
      </c>
      <c r="H6">
        <f t="shared" si="0"/>
        <v>23</v>
      </c>
      <c r="J6" t="s">
        <v>36</v>
      </c>
      <c r="K6" t="s">
        <v>35</v>
      </c>
      <c r="L6">
        <v>5.0737262101333535E-5</v>
      </c>
      <c r="M6">
        <v>2.1539468911753144E-5</v>
      </c>
      <c r="N6">
        <v>5.929121498437802E-4</v>
      </c>
      <c r="O6">
        <f>AVERAGE(L6:N6)</f>
        <v>2.2172962695228896E-4</v>
      </c>
      <c r="P6">
        <f t="shared" si="2"/>
        <v>3.2178482990479011E-4</v>
      </c>
    </row>
    <row r="7" spans="1:16" x14ac:dyDescent="0.2">
      <c r="A7" t="s">
        <v>36</v>
      </c>
      <c r="B7" t="s">
        <v>35</v>
      </c>
      <c r="C7">
        <v>4.3527631537116534E-4</v>
      </c>
      <c r="D7">
        <v>9.7028924298057115E-4</v>
      </c>
      <c r="E7">
        <v>7.6558860166393741E-4</v>
      </c>
      <c r="F7">
        <v>7.23718053338558E-4</v>
      </c>
      <c r="G7">
        <v>2.6995289457625341E-4</v>
      </c>
      <c r="H7">
        <f t="shared" si="0"/>
        <v>24</v>
      </c>
      <c r="J7" t="s">
        <v>9</v>
      </c>
      <c r="K7" t="s">
        <v>8</v>
      </c>
      <c r="L7">
        <v>1.5868204500411594E-3</v>
      </c>
      <c r="M7">
        <v>2.0983722629216447E-4</v>
      </c>
      <c r="N7">
        <v>5.2852618075810466E-3</v>
      </c>
      <c r="O7">
        <f>AVERAGE(L7:N7)</f>
        <v>2.3606398279714569E-3</v>
      </c>
      <c r="P7">
        <f t="shared" si="2"/>
        <v>2.6247058868248802E-3</v>
      </c>
    </row>
    <row r="8" spans="1:16" x14ac:dyDescent="0.2">
      <c r="A8" t="s">
        <v>9</v>
      </c>
      <c r="B8" t="s">
        <v>8</v>
      </c>
      <c r="C8">
        <v>2.009160686419501E-3</v>
      </c>
      <c r="D8">
        <v>2.8930060316647646E-3</v>
      </c>
      <c r="E8">
        <v>7.4828667262299498E-3</v>
      </c>
      <c r="F8">
        <v>4.1283444814380716E-3</v>
      </c>
      <c r="G8">
        <v>2.938521782577184E-3</v>
      </c>
      <c r="H8">
        <f t="shared" si="0"/>
        <v>25</v>
      </c>
      <c r="J8" t="s">
        <v>31</v>
      </c>
      <c r="K8" t="s">
        <v>30</v>
      </c>
      <c r="L8">
        <v>2.8048219981035856E-4</v>
      </c>
      <c r="M8">
        <v>1.1644135768532093E-4</v>
      </c>
      <c r="N8">
        <v>1.8232927467385677E-4</v>
      </c>
      <c r="O8">
        <f t="shared" ref="O8" si="3">AVERAGE(L8:N8)</f>
        <v>1.9308427738984541E-4</v>
      </c>
      <c r="P8">
        <f t="shared" si="2"/>
        <v>8.2547574366776953E-5</v>
      </c>
    </row>
    <row r="9" spans="1:16" x14ac:dyDescent="0.2">
      <c r="A9" t="s">
        <v>31</v>
      </c>
      <c r="B9" t="s">
        <v>30</v>
      </c>
      <c r="C9">
        <v>1.1363258664083436E-3</v>
      </c>
      <c r="D9">
        <v>6.7522110425673621E-4</v>
      </c>
      <c r="E9">
        <v>2.2906395012786451E-4</v>
      </c>
      <c r="F9">
        <v>6.8020364026431487E-4</v>
      </c>
      <c r="G9">
        <v>4.536514801386984E-4</v>
      </c>
      <c r="H9">
        <f t="shared" si="0"/>
        <v>26</v>
      </c>
      <c r="J9" t="s">
        <v>11</v>
      </c>
      <c r="K9" t="s">
        <v>10</v>
      </c>
      <c r="L9">
        <v>5.9608716886518148E-5</v>
      </c>
      <c r="M9">
        <v>1.7581126507654015E-2</v>
      </c>
      <c r="N9">
        <v>1.5217558893197003E-4</v>
      </c>
      <c r="O9">
        <f>AVERAGE(L9:N9)</f>
        <v>5.9309702711575008E-3</v>
      </c>
      <c r="P9">
        <f t="shared" si="2"/>
        <v>1.008943741779164E-2</v>
      </c>
    </row>
    <row r="10" spans="1:16" x14ac:dyDescent="0.2">
      <c r="A10" t="s">
        <v>11</v>
      </c>
      <c r="B10" t="s">
        <v>10</v>
      </c>
      <c r="C10">
        <v>2.0484169601782753E-4</v>
      </c>
      <c r="D10">
        <v>2.5093104242921414E-4</v>
      </c>
      <c r="E10">
        <v>2.133324692351053E-3</v>
      </c>
      <c r="F10">
        <v>8.6303247693269821E-4</v>
      </c>
      <c r="G10">
        <v>1.1003466687265024E-3</v>
      </c>
      <c r="H10">
        <f t="shared" si="0"/>
        <v>27</v>
      </c>
      <c r="J10" t="s">
        <v>13</v>
      </c>
      <c r="K10" t="s">
        <v>12</v>
      </c>
      <c r="L10">
        <v>6.1712363266065902E-4</v>
      </c>
      <c r="M10">
        <v>1.101802859116991E-5</v>
      </c>
      <c r="N10">
        <v>5.6606531781148769E-3</v>
      </c>
      <c r="O10">
        <f t="shared" ref="O10" si="4">AVERAGE(L10:N10)</f>
        <v>2.0962649464555685E-3</v>
      </c>
      <c r="P10">
        <f t="shared" si="2"/>
        <v>3.1016912483860541E-3</v>
      </c>
    </row>
    <row r="11" spans="1:16" x14ac:dyDescent="0.2">
      <c r="A11" t="s">
        <v>13</v>
      </c>
      <c r="B11" t="s">
        <v>12</v>
      </c>
      <c r="C11">
        <v>3.9378324137647781E-4</v>
      </c>
      <c r="D11">
        <v>7.3170417530496659E-3</v>
      </c>
      <c r="E11">
        <v>3.6807220587711442E-3</v>
      </c>
      <c r="F11">
        <v>3.7971823510657629E-3</v>
      </c>
      <c r="G11">
        <v>3.4630982305768948E-3</v>
      </c>
      <c r="H11">
        <f t="shared" si="0"/>
        <v>28</v>
      </c>
      <c r="J11" t="s">
        <v>33</v>
      </c>
      <c r="K11" t="s">
        <v>14</v>
      </c>
      <c r="L11">
        <v>3.883400430879163E-4</v>
      </c>
      <c r="M11" t="s">
        <v>4</v>
      </c>
      <c r="N11">
        <v>2.796076786675259E-4</v>
      </c>
      <c r="O11">
        <f>AVERAGE(L11:N11)</f>
        <v>3.339738608777211E-4</v>
      </c>
      <c r="P11">
        <f t="shared" si="2"/>
        <v>7.6885392216104938E-5</v>
      </c>
    </row>
    <row r="12" spans="1:16" x14ac:dyDescent="0.2">
      <c r="A12" t="s">
        <v>33</v>
      </c>
      <c r="B12" t="s">
        <v>14</v>
      </c>
      <c r="C12">
        <v>1.3805312213935465E-3</v>
      </c>
      <c r="D12">
        <v>9.5557772188417385E-4</v>
      </c>
      <c r="E12">
        <v>5.406614252519013E-4</v>
      </c>
      <c r="F12">
        <v>9.5892345617654053E-4</v>
      </c>
      <c r="G12">
        <v>4.1994489408875838E-4</v>
      </c>
      <c r="H12">
        <f t="shared" si="0"/>
        <v>29</v>
      </c>
      <c r="J12" t="s">
        <v>52</v>
      </c>
      <c r="K12" t="s">
        <v>51</v>
      </c>
      <c r="L12" t="s">
        <v>4</v>
      </c>
      <c r="M12">
        <v>5.4766745661018259E-6</v>
      </c>
      <c r="N12">
        <v>2.4070530344777366E-4</v>
      </c>
      <c r="O12">
        <f>AVERAGE(L12:N12)</f>
        <v>1.2309098900693775E-4</v>
      </c>
      <c r="P12">
        <f t="shared" si="2"/>
        <v>1.6633175861144393E-4</v>
      </c>
    </row>
    <row r="13" spans="1:16" x14ac:dyDescent="0.2">
      <c r="A13" t="s">
        <v>52</v>
      </c>
      <c r="B13" t="s">
        <v>51</v>
      </c>
      <c r="C13" t="s">
        <v>4</v>
      </c>
      <c r="D13">
        <v>7.2308398336323797E-4</v>
      </c>
      <c r="E13">
        <v>1.1817874441158013E-3</v>
      </c>
      <c r="F13">
        <v>9.524357137395197E-4</v>
      </c>
      <c r="G13">
        <v>3.243523276518749E-4</v>
      </c>
      <c r="H13">
        <f t="shared" si="0"/>
        <v>31</v>
      </c>
      <c r="J13" t="s">
        <v>55</v>
      </c>
      <c r="K13" t="s">
        <v>54</v>
      </c>
      <c r="L13">
        <v>1.1455959031433559E-4</v>
      </c>
      <c r="M13">
        <v>3.0022822353127683E-6</v>
      </c>
      <c r="N13" t="s">
        <v>4</v>
      </c>
      <c r="O13">
        <f t="shared" ref="O13:O14" si="5">AVERAGE(L13:N13)</f>
        <v>5.878093627482418E-5</v>
      </c>
      <c r="P13">
        <f t="shared" si="2"/>
        <v>7.8882929033593865E-5</v>
      </c>
    </row>
    <row r="14" spans="1:16" x14ac:dyDescent="0.2">
      <c r="A14" t="s">
        <v>38</v>
      </c>
      <c r="B14" t="s">
        <v>37</v>
      </c>
      <c r="C14" t="s">
        <v>4</v>
      </c>
      <c r="D14">
        <v>2.896732851966343E-5</v>
      </c>
      <c r="E14">
        <v>5.8295810634334576E-4</v>
      </c>
      <c r="F14">
        <v>3.0596271743150462E-4</v>
      </c>
      <c r="G14">
        <v>3.9173063571393578E-4</v>
      </c>
      <c r="H14">
        <f t="shared" si="0"/>
        <v>32</v>
      </c>
      <c r="J14" t="s">
        <v>40</v>
      </c>
      <c r="K14" t="s">
        <v>39</v>
      </c>
      <c r="L14">
        <v>1.5062587318709448E-4</v>
      </c>
      <c r="M14" t="s">
        <v>4</v>
      </c>
      <c r="N14">
        <v>3.3608286912292334E-4</v>
      </c>
      <c r="O14">
        <f t="shared" si="5"/>
        <v>2.433543711550089E-4</v>
      </c>
      <c r="P14">
        <f t="shared" si="2"/>
        <v>1.3113789944471058E-4</v>
      </c>
    </row>
    <row r="15" spans="1:16" x14ac:dyDescent="0.2">
      <c r="A15" t="s">
        <v>34</v>
      </c>
      <c r="B15" t="s">
        <v>17</v>
      </c>
      <c r="C15" t="s">
        <v>4</v>
      </c>
      <c r="D15">
        <v>6.4077484173975857E-3</v>
      </c>
      <c r="E15">
        <v>4.2162876984419848E-3</v>
      </c>
      <c r="F15">
        <v>5.3120180579197852E-3</v>
      </c>
      <c r="G15">
        <v>1.5495967350774521E-3</v>
      </c>
      <c r="H15">
        <f t="shared" si="0"/>
        <v>37</v>
      </c>
      <c r="J15" t="s">
        <v>25</v>
      </c>
      <c r="K15" t="s">
        <v>24</v>
      </c>
      <c r="L15">
        <v>5.5298840406524646E-4</v>
      </c>
      <c r="M15" t="s">
        <v>4</v>
      </c>
      <c r="N15">
        <v>1.2199605061680103E-3</v>
      </c>
      <c r="O15">
        <f>AVERAGE(L15:N15)</f>
        <v>8.8647445511662835E-4</v>
      </c>
      <c r="P15">
        <f t="shared" si="2"/>
        <v>4.7162049625911064E-4</v>
      </c>
    </row>
    <row r="16" spans="1:16" x14ac:dyDescent="0.2">
      <c r="A16" t="s">
        <v>19</v>
      </c>
      <c r="B16" t="s">
        <v>18</v>
      </c>
      <c r="C16" t="s">
        <v>4</v>
      </c>
      <c r="D16">
        <v>1.9038979060938056E-3</v>
      </c>
      <c r="E16">
        <v>3.4614121786903272E-4</v>
      </c>
      <c r="F16">
        <v>1.1250195619814192E-3</v>
      </c>
      <c r="G16">
        <v>1.1015003176824353E-3</v>
      </c>
      <c r="H16">
        <f t="shared" si="0"/>
        <v>38</v>
      </c>
      <c r="J16" t="s">
        <v>34</v>
      </c>
      <c r="K16" t="s">
        <v>17</v>
      </c>
      <c r="L16">
        <v>2.3881425689437766E-4</v>
      </c>
      <c r="M16" t="s">
        <v>4</v>
      </c>
      <c r="N16">
        <v>2.9188861735090091E-3</v>
      </c>
      <c r="O16">
        <f>AVERAGE(L16:N16)</f>
        <v>1.5788502152016934E-3</v>
      </c>
      <c r="P16">
        <f t="shared" si="2"/>
        <v>1.8950970263058333E-3</v>
      </c>
    </row>
    <row r="17" spans="1:16" x14ac:dyDescent="0.2">
      <c r="A17" t="s">
        <v>65</v>
      </c>
      <c r="B17" t="s">
        <v>64</v>
      </c>
      <c r="C17" t="s">
        <v>4</v>
      </c>
      <c r="D17">
        <v>1.1864444410359236E-4</v>
      </c>
      <c r="E17">
        <v>6.8653359926525419E-4</v>
      </c>
      <c r="F17">
        <v>4.0258902168442326E-4</v>
      </c>
      <c r="G17">
        <v>4.0155827257711051E-4</v>
      </c>
      <c r="H17">
        <f t="shared" si="0"/>
        <v>44</v>
      </c>
      <c r="J17" t="s">
        <v>19</v>
      </c>
      <c r="K17" t="s">
        <v>18</v>
      </c>
      <c r="L17">
        <v>1.1012604127247476E-5</v>
      </c>
      <c r="M17" t="s">
        <v>4</v>
      </c>
      <c r="N17">
        <v>5.0986272995915771E-4</v>
      </c>
      <c r="O17">
        <f t="shared" ref="O17:O19" si="6">AVERAGE(L17:N17)</f>
        <v>2.604376670432026E-4</v>
      </c>
      <c r="P17">
        <f t="shared" si="2"/>
        <v>3.5274030677150624E-4</v>
      </c>
    </row>
    <row r="18" spans="1:16" x14ac:dyDescent="0.2">
      <c r="H18">
        <f t="shared" si="0"/>
        <v>0</v>
      </c>
      <c r="J18" t="s">
        <v>66</v>
      </c>
      <c r="K18" t="s">
        <v>20</v>
      </c>
      <c r="L18">
        <v>1.9052107045536211E-4</v>
      </c>
      <c r="M18">
        <v>2.4848319081161649E-5</v>
      </c>
      <c r="N18">
        <v>1.2468111622665544E-3</v>
      </c>
      <c r="O18">
        <f t="shared" si="6"/>
        <v>4.8739351726769268E-4</v>
      </c>
      <c r="P18">
        <f t="shared" si="2"/>
        <v>6.6287120527949261E-4</v>
      </c>
    </row>
    <row r="19" spans="1:16" x14ac:dyDescent="0.2">
      <c r="H19">
        <f t="shared" si="0"/>
        <v>0</v>
      </c>
      <c r="J19" t="s">
        <v>27</v>
      </c>
      <c r="K19" t="s">
        <v>26</v>
      </c>
      <c r="L19">
        <v>8.3773466507457346E-4</v>
      </c>
      <c r="M19">
        <v>7.675033936330831E-3</v>
      </c>
      <c r="N19">
        <v>4.6549440748155181E-4</v>
      </c>
      <c r="O19">
        <f t="shared" si="6"/>
        <v>2.9927543362956526E-3</v>
      </c>
      <c r="P19">
        <f t="shared" si="2"/>
        <v>4.0592422189396904E-3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2AC8-308D-054C-89A9-995052D529CA}">
  <dimension ref="A1:Q21"/>
  <sheetViews>
    <sheetView workbookViewId="0">
      <selection activeCell="K20" sqref="K20:K21"/>
    </sheetView>
  </sheetViews>
  <sheetFormatPr baseColWidth="10" defaultRowHeight="16" x14ac:dyDescent="0.2"/>
  <cols>
    <col min="11" max="11" width="75.5" bestFit="1" customWidth="1"/>
    <col min="12" max="14" width="12.1640625" bestFit="1" customWidth="1"/>
  </cols>
  <sheetData>
    <row r="1" spans="1:17" x14ac:dyDescent="0.2">
      <c r="A1" t="s">
        <v>32</v>
      </c>
      <c r="B1" t="s">
        <v>53</v>
      </c>
      <c r="C1" t="s">
        <v>45</v>
      </c>
      <c r="D1" t="s">
        <v>46</v>
      </c>
      <c r="E1" t="s">
        <v>47</v>
      </c>
      <c r="F1" t="s">
        <v>1</v>
      </c>
      <c r="G1" t="s">
        <v>2</v>
      </c>
      <c r="J1" t="s">
        <v>32</v>
      </c>
      <c r="K1" t="s">
        <v>32</v>
      </c>
      <c r="L1" s="1" t="s">
        <v>48</v>
      </c>
      <c r="M1" s="1" t="s">
        <v>49</v>
      </c>
      <c r="N1" s="1" t="s">
        <v>50</v>
      </c>
      <c r="O1" t="s">
        <v>1</v>
      </c>
      <c r="P1" t="s">
        <v>2</v>
      </c>
    </row>
    <row r="2" spans="1:17" x14ac:dyDescent="0.2">
      <c r="A2" t="s">
        <v>5</v>
      </c>
      <c r="B2" t="s">
        <v>3</v>
      </c>
      <c r="C2">
        <v>4.5191793244038085E-4</v>
      </c>
      <c r="D2">
        <v>5.0189525612376889E-5</v>
      </c>
      <c r="E2">
        <v>5.5199198709685862E-4</v>
      </c>
      <c r="F2">
        <f t="shared" ref="F2:F18" si="0">AVERAGE(C2:E2)</f>
        <v>3.5136648171653877E-4</v>
      </c>
      <c r="G2">
        <f t="shared" ref="G2:G18" si="1">STDEV(C2:E2)</f>
        <v>2.655830816712035E-4</v>
      </c>
      <c r="H2">
        <f>LEN(B2)</f>
        <v>20</v>
      </c>
      <c r="J2" t="s">
        <v>5</v>
      </c>
      <c r="K2" t="s">
        <v>3</v>
      </c>
      <c r="L2">
        <v>3.6241793437738929E-4</v>
      </c>
      <c r="M2">
        <v>3.8697065351840705E-5</v>
      </c>
      <c r="N2">
        <v>3.6598423371255491E-5</v>
      </c>
      <c r="O2">
        <f t="shared" ref="O2:O21" si="2">AVERAGE(L2:N2)</f>
        <v>1.4590447436682848E-4</v>
      </c>
      <c r="P2">
        <f t="shared" ref="P2:P21" si="3">STDEV(L2:N2)</f>
        <v>1.8750909270979154E-4</v>
      </c>
      <c r="Q2">
        <f>LEN(K2)</f>
        <v>20</v>
      </c>
    </row>
    <row r="3" spans="1:17" x14ac:dyDescent="0.2">
      <c r="A3" t="s">
        <v>23</v>
      </c>
      <c r="B3" t="s">
        <v>22</v>
      </c>
      <c r="C3">
        <v>3.9727349216580601E-3</v>
      </c>
      <c r="D3">
        <v>1.161426717901926E-3</v>
      </c>
      <c r="E3">
        <v>1.2362591541522359E-3</v>
      </c>
      <c r="F3">
        <f t="shared" si="0"/>
        <v>2.1234735979040742E-3</v>
      </c>
      <c r="G3">
        <f t="shared" si="1"/>
        <v>1.6019443049082715E-3</v>
      </c>
      <c r="H3">
        <f t="shared" ref="H3:H21" si="4">LEN(B3)</f>
        <v>21</v>
      </c>
      <c r="J3" t="s">
        <v>23</v>
      </c>
      <c r="K3" t="s">
        <v>22</v>
      </c>
      <c r="L3">
        <v>1.5629087220394328E-3</v>
      </c>
      <c r="M3">
        <v>3.7412108205791097E-4</v>
      </c>
      <c r="N3">
        <v>2.294392474515277E-3</v>
      </c>
      <c r="O3">
        <f t="shared" si="2"/>
        <v>1.4104740928708736E-3</v>
      </c>
      <c r="P3">
        <f t="shared" si="3"/>
        <v>9.6916860880852666E-4</v>
      </c>
      <c r="Q3">
        <f t="shared" ref="Q3:Q21" si="5">LEN(K3)</f>
        <v>21</v>
      </c>
    </row>
    <row r="4" spans="1:17" x14ac:dyDescent="0.2">
      <c r="A4" t="s">
        <v>25</v>
      </c>
      <c r="B4" t="s">
        <v>6</v>
      </c>
      <c r="C4" t="s">
        <v>4</v>
      </c>
      <c r="D4">
        <v>1.00654781356654E-4</v>
      </c>
      <c r="E4">
        <v>2.7866988468665762E-3</v>
      </c>
      <c r="F4">
        <f t="shared" si="0"/>
        <v>1.443676814111615E-3</v>
      </c>
      <c r="G4">
        <f t="shared" si="1"/>
        <v>1.8993199732879494E-3</v>
      </c>
      <c r="H4">
        <f t="shared" si="4"/>
        <v>22</v>
      </c>
      <c r="J4" t="s">
        <v>7</v>
      </c>
      <c r="K4" t="s">
        <v>6</v>
      </c>
      <c r="L4">
        <v>2.5820521018359314E-4</v>
      </c>
      <c r="M4">
        <v>3.1748794949238628E-4</v>
      </c>
      <c r="N4">
        <v>2.1296229314713933E-5</v>
      </c>
      <c r="O4">
        <f t="shared" si="2"/>
        <v>1.9899646299689777E-4</v>
      </c>
      <c r="P4">
        <f t="shared" si="3"/>
        <v>1.5672153835071822E-4</v>
      </c>
      <c r="Q4">
        <f t="shared" si="5"/>
        <v>22</v>
      </c>
    </row>
    <row r="5" spans="1:17" x14ac:dyDescent="0.2">
      <c r="A5" t="s">
        <v>29</v>
      </c>
      <c r="B5" t="s">
        <v>28</v>
      </c>
      <c r="C5">
        <v>8.886203487322988E-3</v>
      </c>
      <c r="D5">
        <v>9.586734744345779E-3</v>
      </c>
      <c r="E5">
        <v>3.0213112199576871E-3</v>
      </c>
      <c r="F5">
        <f t="shared" si="0"/>
        <v>7.1647498172088186E-3</v>
      </c>
      <c r="G5">
        <f t="shared" si="1"/>
        <v>3.6053777288114048E-3</v>
      </c>
      <c r="H5">
        <f t="shared" si="4"/>
        <v>23</v>
      </c>
      <c r="J5" t="s">
        <v>29</v>
      </c>
      <c r="K5" t="s">
        <v>28</v>
      </c>
      <c r="L5">
        <v>3.7337381810090341E-3</v>
      </c>
      <c r="M5">
        <v>7.1374444944806556E-4</v>
      </c>
      <c r="N5">
        <v>5.4873380206872952E-3</v>
      </c>
      <c r="O5">
        <f t="shared" si="2"/>
        <v>3.3116068837147987E-3</v>
      </c>
      <c r="P5">
        <f t="shared" si="3"/>
        <v>2.4146314459893474E-3</v>
      </c>
      <c r="Q5">
        <f t="shared" si="5"/>
        <v>23</v>
      </c>
    </row>
    <row r="6" spans="1:17" x14ac:dyDescent="0.2">
      <c r="A6" t="s">
        <v>21</v>
      </c>
      <c r="B6" t="s">
        <v>35</v>
      </c>
      <c r="C6">
        <v>6.6121317549655307E-4</v>
      </c>
      <c r="D6">
        <v>2.2267216200230424E-4</v>
      </c>
      <c r="E6">
        <v>7.710048856105654E-4</v>
      </c>
      <c r="F6">
        <f t="shared" si="0"/>
        <v>5.5163007436980752E-4</v>
      </c>
      <c r="G6">
        <f t="shared" si="1"/>
        <v>2.9012675847692735E-4</v>
      </c>
      <c r="H6">
        <f t="shared" si="4"/>
        <v>24</v>
      </c>
      <c r="J6" t="s">
        <v>36</v>
      </c>
      <c r="K6" t="s">
        <v>35</v>
      </c>
      <c r="L6">
        <v>5.8591966933878932E-4</v>
      </c>
      <c r="M6">
        <v>9.419673806817349E-5</v>
      </c>
      <c r="N6">
        <v>2.1936368961544966E-3</v>
      </c>
      <c r="O6">
        <f t="shared" si="2"/>
        <v>9.5791776785381989E-4</v>
      </c>
      <c r="P6">
        <f t="shared" si="3"/>
        <v>1.0980433430973844E-3</v>
      </c>
      <c r="Q6">
        <f t="shared" si="5"/>
        <v>24</v>
      </c>
    </row>
    <row r="7" spans="1:17" x14ac:dyDescent="0.2">
      <c r="A7" t="s">
        <v>27</v>
      </c>
      <c r="B7" t="s">
        <v>8</v>
      </c>
      <c r="C7">
        <v>2.8917690645261572E-3</v>
      </c>
      <c r="D7">
        <v>9.2436300760059603E-4</v>
      </c>
      <c r="E7">
        <v>3.181140007828306E-3</v>
      </c>
      <c r="F7">
        <f t="shared" si="0"/>
        <v>2.3324240266516861E-3</v>
      </c>
      <c r="G7">
        <f t="shared" si="1"/>
        <v>1.2279701790903924E-3</v>
      </c>
      <c r="H7">
        <f t="shared" si="4"/>
        <v>25</v>
      </c>
      <c r="J7" t="s">
        <v>9</v>
      </c>
      <c r="K7" t="s">
        <v>8</v>
      </c>
      <c r="L7">
        <v>1.6021175258087031E-3</v>
      </c>
      <c r="M7">
        <v>4.1964257550133286E-4</v>
      </c>
      <c r="N7">
        <v>4.9934871232597657E-3</v>
      </c>
      <c r="O7">
        <f t="shared" si="2"/>
        <v>2.3384157415232672E-3</v>
      </c>
      <c r="P7">
        <f t="shared" si="3"/>
        <v>2.3741555938087177E-3</v>
      </c>
      <c r="Q7">
        <f t="shared" si="5"/>
        <v>25</v>
      </c>
    </row>
    <row r="8" spans="1:17" x14ac:dyDescent="0.2">
      <c r="A8" t="s">
        <v>31</v>
      </c>
      <c r="B8" t="s">
        <v>30</v>
      </c>
      <c r="C8">
        <v>1.1051322809733995E-3</v>
      </c>
      <c r="D8">
        <v>9.0926692833635597E-4</v>
      </c>
      <c r="E8">
        <v>2.8100103538606925E-4</v>
      </c>
      <c r="F8">
        <f t="shared" si="0"/>
        <v>7.6513341489860829E-4</v>
      </c>
      <c r="G8">
        <f t="shared" si="1"/>
        <v>4.3055653491761472E-4</v>
      </c>
      <c r="H8">
        <f t="shared" si="4"/>
        <v>26</v>
      </c>
      <c r="J8" t="s">
        <v>31</v>
      </c>
      <c r="K8" t="s">
        <v>30</v>
      </c>
      <c r="L8">
        <v>1.8027123188106589E-4</v>
      </c>
      <c r="M8">
        <v>8.3820885670496381E-5</v>
      </c>
      <c r="N8">
        <v>6.1140885807580911E-4</v>
      </c>
      <c r="O8">
        <f t="shared" si="2"/>
        <v>2.9183365854245713E-4</v>
      </c>
      <c r="P8">
        <f t="shared" si="3"/>
        <v>2.8093041565238353E-4</v>
      </c>
      <c r="Q8">
        <f t="shared" si="5"/>
        <v>26</v>
      </c>
    </row>
    <row r="9" spans="1:17" x14ac:dyDescent="0.2">
      <c r="A9" t="s">
        <v>11</v>
      </c>
      <c r="B9" t="s">
        <v>10</v>
      </c>
      <c r="C9">
        <v>1.5551068268600341E-3</v>
      </c>
      <c r="D9">
        <v>1.3860245952413482E-3</v>
      </c>
      <c r="E9">
        <v>2.4013563202185126E-3</v>
      </c>
      <c r="F9">
        <f t="shared" si="0"/>
        <v>1.7808292474399648E-3</v>
      </c>
      <c r="G9">
        <f t="shared" si="1"/>
        <v>5.4400145799494276E-4</v>
      </c>
      <c r="H9">
        <f t="shared" si="4"/>
        <v>27</v>
      </c>
      <c r="J9" t="s">
        <v>11</v>
      </c>
      <c r="K9" t="s">
        <v>10</v>
      </c>
      <c r="L9">
        <v>1.6786628165707135E-5</v>
      </c>
      <c r="M9">
        <v>8.5927905450816855E-5</v>
      </c>
      <c r="N9">
        <v>9.4146511414021535E-4</v>
      </c>
      <c r="O9">
        <f t="shared" si="2"/>
        <v>3.4805988258557982E-4</v>
      </c>
      <c r="P9">
        <f t="shared" si="3"/>
        <v>5.1506548679120607E-4</v>
      </c>
      <c r="Q9">
        <f t="shared" si="5"/>
        <v>27</v>
      </c>
    </row>
    <row r="10" spans="1:17" x14ac:dyDescent="0.2">
      <c r="A10" t="s">
        <v>13</v>
      </c>
      <c r="B10" t="s">
        <v>12</v>
      </c>
      <c r="C10">
        <v>1.6969433656645609E-3</v>
      </c>
      <c r="D10">
        <v>7.2835493596232832E-4</v>
      </c>
      <c r="E10">
        <v>6.9035322734946631E-3</v>
      </c>
      <c r="F10">
        <f t="shared" si="0"/>
        <v>3.109610191707184E-3</v>
      </c>
      <c r="G10">
        <f t="shared" si="1"/>
        <v>3.3211330082585128E-3</v>
      </c>
      <c r="H10">
        <f t="shared" si="4"/>
        <v>28</v>
      </c>
      <c r="J10" t="s">
        <v>13</v>
      </c>
      <c r="K10" t="s">
        <v>12</v>
      </c>
      <c r="L10">
        <v>2.8412123318677704E-4</v>
      </c>
      <c r="M10">
        <v>1.0881521134856475E-3</v>
      </c>
      <c r="N10">
        <v>3.3975820570480238E-4</v>
      </c>
      <c r="O10">
        <f t="shared" si="2"/>
        <v>5.7067718412574233E-4</v>
      </c>
      <c r="P10">
        <f t="shared" si="3"/>
        <v>4.4900901445825344E-4</v>
      </c>
      <c r="Q10">
        <f t="shared" si="5"/>
        <v>28</v>
      </c>
    </row>
    <row r="11" spans="1:17" x14ac:dyDescent="0.2">
      <c r="A11" t="s">
        <v>33</v>
      </c>
      <c r="B11" t="s">
        <v>14</v>
      </c>
      <c r="C11">
        <v>2.7598441061295839E-3</v>
      </c>
      <c r="D11">
        <v>2.3093182051194927E-4</v>
      </c>
      <c r="E11">
        <v>1.7546046631689496E-4</v>
      </c>
      <c r="F11">
        <f t="shared" si="0"/>
        <v>1.0554121309861427E-3</v>
      </c>
      <c r="G11">
        <f t="shared" si="1"/>
        <v>1.4763419441994419E-3</v>
      </c>
      <c r="H11">
        <f t="shared" si="4"/>
        <v>29</v>
      </c>
      <c r="J11" t="s">
        <v>33</v>
      </c>
      <c r="K11" t="s">
        <v>14</v>
      </c>
      <c r="L11">
        <v>4.1999536884847714E-4</v>
      </c>
      <c r="M11">
        <v>1.2926004029525592E-4</v>
      </c>
      <c r="N11">
        <v>7.2273080281999255E-4</v>
      </c>
      <c r="O11">
        <f t="shared" si="2"/>
        <v>4.2399540398790854E-4</v>
      </c>
      <c r="P11">
        <f t="shared" si="3"/>
        <v>2.96755600964431E-4</v>
      </c>
      <c r="Q11">
        <f t="shared" si="5"/>
        <v>29</v>
      </c>
    </row>
    <row r="12" spans="1:17" x14ac:dyDescent="0.2">
      <c r="A12" t="s">
        <v>16</v>
      </c>
      <c r="B12" t="s">
        <v>15</v>
      </c>
      <c r="C12">
        <v>3.9229120020940025E-5</v>
      </c>
      <c r="D12">
        <v>3.2017116685676729E-3</v>
      </c>
      <c r="E12" t="s">
        <v>4</v>
      </c>
      <c r="F12">
        <f t="shared" si="0"/>
        <v>1.6204703942943066E-3</v>
      </c>
      <c r="G12">
        <f t="shared" si="1"/>
        <v>2.2362128554615098E-3</v>
      </c>
      <c r="H12">
        <f t="shared" si="4"/>
        <v>30</v>
      </c>
      <c r="J12" t="s">
        <v>16</v>
      </c>
      <c r="K12" t="s">
        <v>15</v>
      </c>
      <c r="L12">
        <v>4.4196941518596487E-5</v>
      </c>
      <c r="M12">
        <v>1.101388776434056E-5</v>
      </c>
      <c r="N12">
        <v>8.2100561025610799E-4</v>
      </c>
      <c r="O12">
        <f t="shared" si="2"/>
        <v>2.9207214651301498E-4</v>
      </c>
      <c r="P12">
        <f t="shared" si="3"/>
        <v>4.5837019489116429E-4</v>
      </c>
      <c r="Q12">
        <f t="shared" si="5"/>
        <v>30</v>
      </c>
    </row>
    <row r="13" spans="1:17" x14ac:dyDescent="0.2">
      <c r="A13" t="s">
        <v>52</v>
      </c>
      <c r="B13" t="s">
        <v>51</v>
      </c>
      <c r="C13">
        <v>9.3297089118917539E-4</v>
      </c>
      <c r="D13" t="s">
        <v>4</v>
      </c>
      <c r="E13">
        <v>6.7836148381460854E-4</v>
      </c>
      <c r="F13">
        <f t="shared" si="0"/>
        <v>8.0566618750189196E-4</v>
      </c>
      <c r="G13">
        <f t="shared" si="1"/>
        <v>1.8003603850844438E-4</v>
      </c>
      <c r="H13">
        <f t="shared" si="4"/>
        <v>31</v>
      </c>
      <c r="J13" t="s">
        <v>38</v>
      </c>
      <c r="K13" t="s">
        <v>37</v>
      </c>
      <c r="L13">
        <v>7.2039339679882204E-4</v>
      </c>
      <c r="M13" t="s">
        <v>4</v>
      </c>
      <c r="N13">
        <v>1.1218459145149538E-3</v>
      </c>
      <c r="O13">
        <f t="shared" si="2"/>
        <v>9.2111965565688791E-4</v>
      </c>
      <c r="P13">
        <f t="shared" si="3"/>
        <v>2.8386979760148937E-4</v>
      </c>
      <c r="Q13">
        <f t="shared" si="5"/>
        <v>32</v>
      </c>
    </row>
    <row r="14" spans="1:17" x14ac:dyDescent="0.2">
      <c r="A14" t="s">
        <v>25</v>
      </c>
      <c r="B14" t="s">
        <v>24</v>
      </c>
      <c r="C14">
        <v>2.1255195137654884E-4</v>
      </c>
      <c r="D14">
        <v>1.2120139794807488E-4</v>
      </c>
      <c r="E14">
        <v>3.1714056430491864E-3</v>
      </c>
      <c r="F14">
        <f t="shared" si="0"/>
        <v>1.16838633079127E-3</v>
      </c>
      <c r="G14">
        <f t="shared" si="1"/>
        <v>1.7352668396709351E-3</v>
      </c>
      <c r="H14">
        <f t="shared" si="4"/>
        <v>36</v>
      </c>
      <c r="J14" t="s">
        <v>55</v>
      </c>
      <c r="K14" t="s">
        <v>54</v>
      </c>
      <c r="L14">
        <v>1.3410206304479954E-5</v>
      </c>
      <c r="M14">
        <v>3.1668662512214721E-5</v>
      </c>
      <c r="N14" t="s">
        <v>4</v>
      </c>
      <c r="O14">
        <f t="shared" si="2"/>
        <v>2.2539434408347336E-5</v>
      </c>
      <c r="P14">
        <f t="shared" si="3"/>
        <v>1.2910678198486868E-5</v>
      </c>
      <c r="Q14">
        <f t="shared" si="5"/>
        <v>33</v>
      </c>
    </row>
    <row r="15" spans="1:17" x14ac:dyDescent="0.2">
      <c r="A15" t="s">
        <v>34</v>
      </c>
      <c r="B15" t="s">
        <v>17</v>
      </c>
      <c r="C15">
        <v>3.6158928806286018E-4</v>
      </c>
      <c r="D15">
        <v>4.112456285044931E-4</v>
      </c>
      <c r="E15">
        <v>5.5719469053460736E-3</v>
      </c>
      <c r="F15">
        <f t="shared" si="0"/>
        <v>2.1149272739711422E-3</v>
      </c>
      <c r="G15">
        <f t="shared" si="1"/>
        <v>2.9939697705254585E-3</v>
      </c>
      <c r="H15">
        <f t="shared" si="4"/>
        <v>37</v>
      </c>
      <c r="J15" t="s">
        <v>57</v>
      </c>
      <c r="K15" t="s">
        <v>56</v>
      </c>
      <c r="L15">
        <v>3.1239238216874002E-3</v>
      </c>
      <c r="M15">
        <v>1.2095523758132662E-4</v>
      </c>
      <c r="N15">
        <v>6.9268234485185748E-4</v>
      </c>
      <c r="O15">
        <f t="shared" si="2"/>
        <v>1.3125204680401947E-3</v>
      </c>
      <c r="P15">
        <f t="shared" si="3"/>
        <v>1.5945546567929991E-3</v>
      </c>
      <c r="Q15">
        <f t="shared" si="5"/>
        <v>35</v>
      </c>
    </row>
    <row r="16" spans="1:17" x14ac:dyDescent="0.2">
      <c r="A16" t="s">
        <v>19</v>
      </c>
      <c r="B16" t="s">
        <v>18</v>
      </c>
      <c r="C16">
        <v>1.5021674379509287E-4</v>
      </c>
      <c r="D16">
        <v>3.745655302824919E-4</v>
      </c>
      <c r="E16">
        <v>1.3558236350141313E-3</v>
      </c>
      <c r="F16">
        <f t="shared" si="0"/>
        <v>6.268686363639053E-4</v>
      </c>
      <c r="G16">
        <f t="shared" si="1"/>
        <v>6.4118221828311436E-4</v>
      </c>
      <c r="H16">
        <f t="shared" si="4"/>
        <v>38</v>
      </c>
      <c r="J16" t="s">
        <v>25</v>
      </c>
      <c r="K16" t="s">
        <v>24</v>
      </c>
      <c r="L16" t="s">
        <v>4</v>
      </c>
      <c r="M16">
        <v>1.819130743508009E-4</v>
      </c>
      <c r="N16">
        <v>2.69826116238292E-5</v>
      </c>
      <c r="O16">
        <f t="shared" si="2"/>
        <v>1.0444784298731504E-4</v>
      </c>
      <c r="P16">
        <f t="shared" si="3"/>
        <v>1.0955238080661134E-4</v>
      </c>
      <c r="Q16">
        <f t="shared" si="5"/>
        <v>36</v>
      </c>
    </row>
    <row r="17" spans="1:17" x14ac:dyDescent="0.2">
      <c r="A17" t="s">
        <v>21</v>
      </c>
      <c r="B17" t="s">
        <v>20</v>
      </c>
      <c r="C17">
        <v>4.4931869287970113E-4</v>
      </c>
      <c r="D17">
        <v>2.2836961616258438E-4</v>
      </c>
      <c r="E17">
        <v>2.9396654391603515E-4</v>
      </c>
      <c r="F17">
        <f t="shared" si="0"/>
        <v>3.238849509861069E-4</v>
      </c>
      <c r="G17">
        <f t="shared" si="1"/>
        <v>1.1347227386786816E-4</v>
      </c>
      <c r="H17">
        <f t="shared" si="4"/>
        <v>39</v>
      </c>
      <c r="J17" t="s">
        <v>34</v>
      </c>
      <c r="K17" t="s">
        <v>17</v>
      </c>
      <c r="L17">
        <v>1.9709228472178679E-4</v>
      </c>
      <c r="M17">
        <v>7.5608329245618303E-4</v>
      </c>
      <c r="N17">
        <v>3.9779583850494456E-4</v>
      </c>
      <c r="O17">
        <f t="shared" si="2"/>
        <v>4.5032380522763813E-4</v>
      </c>
      <c r="P17">
        <f t="shared" si="3"/>
        <v>2.8317331644770881E-4</v>
      </c>
      <c r="Q17">
        <f t="shared" si="5"/>
        <v>37</v>
      </c>
    </row>
    <row r="18" spans="1:17" x14ac:dyDescent="0.2">
      <c r="A18" t="s">
        <v>27</v>
      </c>
      <c r="B18" t="s">
        <v>26</v>
      </c>
      <c r="C18">
        <v>3.3734196578704252E-4</v>
      </c>
      <c r="D18">
        <v>1.4162739295039323E-5</v>
      </c>
      <c r="E18">
        <v>3.3214629162994515E-3</v>
      </c>
      <c r="F18">
        <f t="shared" si="0"/>
        <v>1.2243225404605111E-3</v>
      </c>
      <c r="G18">
        <f t="shared" si="1"/>
        <v>1.8233511784868574E-3</v>
      </c>
      <c r="H18">
        <f t="shared" si="4"/>
        <v>43</v>
      </c>
      <c r="J18" t="s">
        <v>19</v>
      </c>
      <c r="K18" t="s">
        <v>18</v>
      </c>
      <c r="L18">
        <v>1.7214858884300068E-4</v>
      </c>
      <c r="M18">
        <v>2.1651903010818616E-4</v>
      </c>
      <c r="N18">
        <v>1.5146273418695266E-4</v>
      </c>
      <c r="O18">
        <f t="shared" si="2"/>
        <v>1.800434510460465E-4</v>
      </c>
      <c r="P18">
        <f t="shared" si="3"/>
        <v>3.3238938711270352E-5</v>
      </c>
      <c r="Q18">
        <f t="shared" si="5"/>
        <v>38</v>
      </c>
    </row>
    <row r="19" spans="1:17" x14ac:dyDescent="0.2">
      <c r="H19">
        <f t="shared" si="4"/>
        <v>0</v>
      </c>
      <c r="J19" t="s">
        <v>21</v>
      </c>
      <c r="K19" t="s">
        <v>20</v>
      </c>
      <c r="L19">
        <v>4.7921565910776577E-4</v>
      </c>
      <c r="M19">
        <v>5.0635751116352565E-5</v>
      </c>
      <c r="N19">
        <v>5.2891310234291767E-4</v>
      </c>
      <c r="O19">
        <f t="shared" si="2"/>
        <v>3.5292150418901196E-4</v>
      </c>
      <c r="P19">
        <f t="shared" si="3"/>
        <v>2.6296381186211991E-4</v>
      </c>
      <c r="Q19">
        <f t="shared" si="5"/>
        <v>39</v>
      </c>
    </row>
    <row r="20" spans="1:17" x14ac:dyDescent="0.2">
      <c r="H20">
        <f t="shared" si="4"/>
        <v>0</v>
      </c>
      <c r="J20" t="s">
        <v>59</v>
      </c>
      <c r="K20" t="s">
        <v>58</v>
      </c>
      <c r="L20">
        <v>2.154622903350525E-4</v>
      </c>
      <c r="M20">
        <v>1.1557756374391915E-4</v>
      </c>
      <c r="N20" t="s">
        <v>4</v>
      </c>
      <c r="O20">
        <f t="shared" si="2"/>
        <v>1.6551992703948582E-4</v>
      </c>
      <c r="P20">
        <f t="shared" si="3"/>
        <v>7.0629167509554653E-5</v>
      </c>
      <c r="Q20">
        <f t="shared" si="5"/>
        <v>60</v>
      </c>
    </row>
    <row r="21" spans="1:17" x14ac:dyDescent="0.2">
      <c r="B21">
        <f>LEN(B4)</f>
        <v>22</v>
      </c>
      <c r="H21">
        <f t="shared" si="4"/>
        <v>2</v>
      </c>
      <c r="J21" t="s">
        <v>61</v>
      </c>
      <c r="K21" t="s">
        <v>60</v>
      </c>
      <c r="L21" t="s">
        <v>4</v>
      </c>
      <c r="M21">
        <v>1.0645905366334278E-5</v>
      </c>
      <c r="N21">
        <v>4.5081571579013227E-4</v>
      </c>
      <c r="O21">
        <f t="shared" si="2"/>
        <v>2.3073081057823329E-4</v>
      </c>
      <c r="P21">
        <f t="shared" si="3"/>
        <v>3.1124705782426465E-4</v>
      </c>
      <c r="Q21">
        <f t="shared" si="5"/>
        <v>62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Day 0</vt:lpstr>
      <vt:lpstr>Sheet1</vt:lpstr>
      <vt:lpstr>Day 2</vt:lpstr>
      <vt:lpstr>Day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Coradin, Mariel</dc:creator>
  <cp:lastModifiedBy>Coradin, Mariel</cp:lastModifiedBy>
  <dcterms:created xsi:type="dcterms:W3CDTF">2020-11-05T21:54:58Z</dcterms:created>
  <dcterms:modified xsi:type="dcterms:W3CDTF">2021-01-06T19:37:37Z</dcterms:modified>
</cp:coreProperties>
</file>