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<sst xmlns="http://schemas.openxmlformats.org/spreadsheetml/2006/main" count="29">
  <si>
    <t>组别</t>
  </si>
  <si>
    <t>原始（g）</t>
  </si>
  <si>
    <t>术后（g）</t>
  </si>
  <si>
    <t>兔重(kg)</t>
  </si>
  <si>
    <t>血栓重量（g）</t>
  </si>
  <si>
    <t>骨水泥长度(厘米)</t>
  </si>
  <si>
    <t>血栓重量/骨水泥长度</t>
  </si>
  <si>
    <t>标准差</t>
  </si>
  <si>
    <t>Con1</t>
  </si>
  <si>
    <t>Con2</t>
  </si>
  <si>
    <t>Con3</t>
  </si>
  <si>
    <t>Con4</t>
  </si>
  <si>
    <t>Con5</t>
  </si>
  <si>
    <t>Con6</t>
  </si>
  <si>
    <t>Con7</t>
  </si>
  <si>
    <t>Con8</t>
  </si>
  <si>
    <t>Con9</t>
  </si>
  <si>
    <t>Con10</t>
  </si>
  <si>
    <t>平均数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</si>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</sst>
</file>

<file path=xl/styles.xml><?xml version="1.0" encoding="utf-8"?>
<styleSheet xmlns="http://schemas.openxmlformats.org/spreadsheetml/2006/main">
  <numFmts count="5">
    <numFmt numFmtId="176" formatCode="0.00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19" borderId="4" applyNumberFormat="0" applyAlignment="0" applyProtection="0">
      <alignment vertical="center"/>
    </xf>
    <xf numFmtId="0" fontId="15" fillId="19" borderId="2" applyNumberFormat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zoomScale="140" zoomScaleNormal="140" workbookViewId="0">
      <selection activeCell="H20" sqref="H20"/>
    </sheetView>
  </sheetViews>
  <sheetFormatPr defaultColWidth="8.56666666666667" defaultRowHeight="13.5" outlineLevelCol="7"/>
  <cols>
    <col min="2" max="2" width="10.9833333333333" customWidth="1"/>
    <col min="5" max="5" width="11.5083333333333" customWidth="1"/>
    <col min="6" max="6" width="14.1916666666667" customWidth="1"/>
    <col min="7" max="7" width="22.05" customWidth="1"/>
    <col min="8" max="8" width="12.625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7">
      <c r="A2" t="s">
        <v>8</v>
      </c>
      <c r="B2">
        <v>0.0113</v>
      </c>
      <c r="C2" s="2">
        <v>0.0563</v>
      </c>
      <c r="D2">
        <v>3</v>
      </c>
      <c r="E2" s="2">
        <v>0.045</v>
      </c>
      <c r="F2">
        <v>5</v>
      </c>
      <c r="G2">
        <f>E2/F2</f>
        <v>0.009</v>
      </c>
    </row>
    <row r="3" spans="1:7">
      <c r="A3" t="s">
        <v>9</v>
      </c>
      <c r="B3">
        <v>0.0302</v>
      </c>
      <c r="C3">
        <v>0.0704</v>
      </c>
      <c r="D3">
        <v>2.95</v>
      </c>
      <c r="E3">
        <v>0.0402</v>
      </c>
      <c r="F3">
        <v>6</v>
      </c>
      <c r="G3">
        <f>E3/F3</f>
        <v>0.0067</v>
      </c>
    </row>
    <row r="4" spans="1:7">
      <c r="A4" t="s">
        <v>10</v>
      </c>
      <c r="B4">
        <v>0.0245</v>
      </c>
      <c r="C4">
        <v>0.0718</v>
      </c>
      <c r="D4">
        <v>2.9</v>
      </c>
      <c r="E4">
        <v>0.0473</v>
      </c>
      <c r="F4">
        <v>7</v>
      </c>
      <c r="G4">
        <f>E4/F4</f>
        <v>0.00675714285714286</v>
      </c>
    </row>
    <row r="5" spans="1:7">
      <c r="A5" t="s">
        <v>11</v>
      </c>
      <c r="B5">
        <v>0.0198</v>
      </c>
      <c r="C5">
        <v>0.0517</v>
      </c>
      <c r="D5">
        <v>2.05</v>
      </c>
      <c r="E5">
        <v>0.0319</v>
      </c>
      <c r="F5">
        <v>5.5</v>
      </c>
      <c r="G5">
        <f>E5/F5</f>
        <v>0.0058</v>
      </c>
    </row>
    <row r="6" spans="1:7">
      <c r="A6" t="s">
        <v>12</v>
      </c>
      <c r="B6">
        <v>0.0186</v>
      </c>
      <c r="C6">
        <v>0.0602</v>
      </c>
      <c r="D6">
        <v>2.55</v>
      </c>
      <c r="E6">
        <f>C6-B6</f>
        <v>0.0416</v>
      </c>
      <c r="F6">
        <v>5.5</v>
      </c>
      <c r="G6">
        <f>E6/F6</f>
        <v>0.00756363636363636</v>
      </c>
    </row>
    <row r="7" ht="11" customHeight="1" spans="1:7">
      <c r="A7" t="s">
        <v>13</v>
      </c>
      <c r="B7">
        <v>0.0227</v>
      </c>
      <c r="C7">
        <v>0.0712</v>
      </c>
      <c r="D7">
        <v>2.5</v>
      </c>
      <c r="E7">
        <f>C7-B7</f>
        <v>0.0485</v>
      </c>
      <c r="F7">
        <v>6</v>
      </c>
      <c r="G7">
        <f>E7/F7</f>
        <v>0.00808333333333333</v>
      </c>
    </row>
    <row r="8" spans="1:7">
      <c r="A8" t="s">
        <v>14</v>
      </c>
      <c r="B8">
        <v>0.0298</v>
      </c>
      <c r="C8">
        <v>0.0735</v>
      </c>
      <c r="D8">
        <v>2.5</v>
      </c>
      <c r="E8">
        <f>C8-B8</f>
        <v>0.0437</v>
      </c>
      <c r="F8">
        <v>6.5</v>
      </c>
      <c r="G8">
        <f>E8/F8</f>
        <v>0.00672307692307692</v>
      </c>
    </row>
    <row r="9" spans="1:7">
      <c r="A9" t="s">
        <v>15</v>
      </c>
      <c r="B9">
        <v>0.0216</v>
      </c>
      <c r="C9">
        <v>0.0688</v>
      </c>
      <c r="D9">
        <v>2.35</v>
      </c>
      <c r="E9">
        <f>C9-B9</f>
        <v>0.0472</v>
      </c>
      <c r="F9">
        <v>6</v>
      </c>
      <c r="G9">
        <f>E9/F9</f>
        <v>0.00786666666666667</v>
      </c>
    </row>
    <row r="10" spans="1:7">
      <c r="A10" t="s">
        <v>16</v>
      </c>
      <c r="B10">
        <v>0.0202</v>
      </c>
      <c r="C10">
        <v>0.0603</v>
      </c>
      <c r="D10">
        <v>2.75</v>
      </c>
      <c r="E10">
        <f>C10-B10</f>
        <v>0.0401</v>
      </c>
      <c r="F10">
        <v>5.5</v>
      </c>
      <c r="G10">
        <f>E10/F10</f>
        <v>0.00729090909090909</v>
      </c>
    </row>
    <row r="11" spans="1:7">
      <c r="A11" t="s">
        <v>17</v>
      </c>
      <c r="B11">
        <v>0.0216</v>
      </c>
      <c r="C11">
        <v>0.0737</v>
      </c>
      <c r="D11">
        <v>2.2</v>
      </c>
      <c r="E11">
        <f t="shared" ref="E11:E17" si="0">C11-B11</f>
        <v>0.0521</v>
      </c>
      <c r="F11">
        <v>7</v>
      </c>
      <c r="G11">
        <f t="shared" ref="G11:G17" si="1">E11/F11</f>
        <v>0.00744285714285714</v>
      </c>
    </row>
    <row r="12" spans="3:8">
      <c r="C12" s="3" t="s">
        <v>18</v>
      </c>
      <c r="G12" s="3">
        <f>AVERAGE(G2:G11)</f>
        <v>0.00732276223776224</v>
      </c>
      <c r="H12" s="1">
        <f>STDEV(G2:G11)</f>
        <v>0.000891133490555396</v>
      </c>
    </row>
    <row r="13" spans="1:7">
      <c r="A13" t="s">
        <v>19</v>
      </c>
      <c r="B13">
        <v>0.0217</v>
      </c>
      <c r="C13" s="2">
        <v>0.051</v>
      </c>
      <c r="D13">
        <v>2.3</v>
      </c>
      <c r="E13">
        <v>0.0293</v>
      </c>
      <c r="F13">
        <v>7</v>
      </c>
      <c r="G13">
        <f>E13/F13</f>
        <v>0.00418571428571429</v>
      </c>
    </row>
    <row r="14" spans="1:7">
      <c r="A14" t="s">
        <v>20</v>
      </c>
      <c r="B14">
        <v>0.0122</v>
      </c>
      <c r="C14" s="2">
        <v>0.053</v>
      </c>
      <c r="D14">
        <v>2</v>
      </c>
      <c r="E14">
        <v>0.0408</v>
      </c>
      <c r="F14">
        <v>6.5</v>
      </c>
      <c r="G14">
        <f>E14/F14</f>
        <v>0.00627692307692308</v>
      </c>
    </row>
    <row r="15" spans="1:7">
      <c r="A15" t="s">
        <v>21</v>
      </c>
      <c r="B15">
        <v>0.0157</v>
      </c>
      <c r="C15">
        <v>0.0491</v>
      </c>
      <c r="D15">
        <v>2.35</v>
      </c>
      <c r="E15">
        <v>0.0334</v>
      </c>
      <c r="F15">
        <v>5.5</v>
      </c>
      <c r="G15">
        <f>E15/F15</f>
        <v>0.00607272727272727</v>
      </c>
    </row>
    <row r="16" spans="1:7">
      <c r="A16" t="s">
        <v>22</v>
      </c>
      <c r="B16">
        <v>0.0136</v>
      </c>
      <c r="C16">
        <v>0.0417</v>
      </c>
      <c r="D16">
        <v>2.85</v>
      </c>
      <c r="E16">
        <f>C16-B16</f>
        <v>0.0281</v>
      </c>
      <c r="F16">
        <v>5</v>
      </c>
      <c r="G16">
        <f>E16/F16</f>
        <v>0.00562</v>
      </c>
    </row>
    <row r="17" spans="1:7">
      <c r="A17" t="s">
        <v>23</v>
      </c>
      <c r="B17">
        <v>0.0203</v>
      </c>
      <c r="C17">
        <v>0.0518</v>
      </c>
      <c r="D17">
        <v>2.15</v>
      </c>
      <c r="E17">
        <f>C17-B17</f>
        <v>0.0315</v>
      </c>
      <c r="F17">
        <v>5.5</v>
      </c>
      <c r="G17">
        <f>E17/F17</f>
        <v>0.00572727272727273</v>
      </c>
    </row>
    <row r="18" spans="1:7">
      <c r="A18" t="s">
        <v>24</v>
      </c>
      <c r="B18">
        <v>0.0194</v>
      </c>
      <c r="C18">
        <v>0.0529</v>
      </c>
      <c r="D18">
        <v>2.6</v>
      </c>
      <c r="E18">
        <f>C18-B18</f>
        <v>0.0335</v>
      </c>
      <c r="F18">
        <v>6</v>
      </c>
      <c r="G18">
        <f>E18/F18</f>
        <v>0.00558333333333333</v>
      </c>
    </row>
    <row r="19" spans="1:7">
      <c r="A19" t="s">
        <v>25</v>
      </c>
      <c r="B19">
        <v>0.0214</v>
      </c>
      <c r="C19">
        <v>0.0621</v>
      </c>
      <c r="D19">
        <v>2.55</v>
      </c>
      <c r="E19">
        <f>C19-B19</f>
        <v>0.0407</v>
      </c>
      <c r="F19">
        <v>7</v>
      </c>
      <c r="G19">
        <f>E19/F19</f>
        <v>0.00581428571428571</v>
      </c>
    </row>
    <row r="20" spans="1:7">
      <c r="A20" t="s">
        <v>26</v>
      </c>
      <c r="B20">
        <v>0.0273</v>
      </c>
      <c r="C20">
        <v>0.0632</v>
      </c>
      <c r="D20">
        <v>2.45</v>
      </c>
      <c r="E20">
        <f>C20-B20</f>
        <v>0.0359</v>
      </c>
      <c r="F20">
        <v>7</v>
      </c>
      <c r="G20">
        <f>E20/F20</f>
        <v>0.00512857142857143</v>
      </c>
    </row>
    <row r="21" spans="1:7">
      <c r="A21" t="s">
        <v>27</v>
      </c>
      <c r="B21">
        <v>0.0192</v>
      </c>
      <c r="C21">
        <v>0.0588</v>
      </c>
      <c r="D21">
        <v>2.75</v>
      </c>
      <c r="E21">
        <f>C21-B21</f>
        <v>0.0396</v>
      </c>
      <c r="F21">
        <v>6</v>
      </c>
      <c r="G21">
        <f>E21/F21</f>
        <v>0.0066</v>
      </c>
    </row>
    <row r="22" spans="1:7">
      <c r="A22" t="s">
        <v>28</v>
      </c>
      <c r="B22">
        <v>0.0313</v>
      </c>
      <c r="C22">
        <v>0.0556</v>
      </c>
      <c r="D22">
        <v>2.55</v>
      </c>
      <c r="E22">
        <f>C22-B22</f>
        <v>0.0243</v>
      </c>
      <c r="F22">
        <v>5.5</v>
      </c>
      <c r="G22">
        <f>E22/F22</f>
        <v>0.00441818181818182</v>
      </c>
    </row>
    <row r="23" spans="3:8">
      <c r="C23" s="3" t="s">
        <v>18</v>
      </c>
      <c r="G23" s="3">
        <f>AVERAGEA(G13:G22)</f>
        <v>0.00554270096570097</v>
      </c>
      <c r="H23" s="1">
        <f>STDEV(G13:G22)</f>
        <v>0.000769617640984807</v>
      </c>
    </row>
  </sheetData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40" zoomScaleNormal="140" workbookViewId="0">
      <selection activeCell="A1" sqref="A1"/>
    </sheetView>
  </sheetViews>
  <sheetFormatPr defaultColWidth="8.56666666666667" defaultRowHeight="13.5"/>
  <sheetData/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40" zoomScaleNormal="140" workbookViewId="0">
      <selection activeCell="A1" sqref="A1"/>
    </sheetView>
  </sheetViews>
  <sheetFormatPr defaultColWidth="8.56666666666667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散尽流年</cp:lastModifiedBy>
  <dcterms:created xsi:type="dcterms:W3CDTF">2021-10-20T13:06:00Z</dcterms:created>
  <dcterms:modified xsi:type="dcterms:W3CDTF">2022-02-27T12:14:15Z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57B4228DBAEE40B3B5A567C9B4306B41</vt:lpwstr>
  </property>
  <property fmtid="{D5CDD505-2E9C-101B-9397-08002B2CF9AE}" pid="3" name="KSOProductBuildVer">
    <vt:lpwstr>2052-10.1.0.7400</vt:lpwstr>
  </property>
</Properties>
</file>