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ericakorb/Documents/Korb_lab/Manuscripts/SARS/Figures/"/>
    </mc:Choice>
  </mc:AlternateContent>
  <xr:revisionPtr revIDLastSave="0" documentId="13_ncr:1_{2AA8A396-0A0E-EC4B-8FB3-0CB92B83A168}" xr6:coauthVersionLast="36" xr6:coauthVersionMax="36" xr10:uidLastSave="{00000000-0000-0000-0000-000000000000}"/>
  <bookViews>
    <workbookView xWindow="3440" yWindow="520" windowWidth="12940" windowHeight="16440" xr2:uid="{FA602BE1-B57E-A24C-B796-F9EC5014D449}"/>
  </bookViews>
  <sheets>
    <sheet name="Table S1" sheetId="1" r:id="rId1"/>
    <sheet name="Legend"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3" i="1" l="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T6" i="1"/>
  <c r="S6" i="1"/>
  <c r="T5" i="1"/>
  <c r="S5" i="1"/>
  <c r="T4" i="1"/>
  <c r="S4" i="1"/>
  <c r="T3" i="1"/>
  <c r="S3" i="1"/>
  <c r="T2" i="1"/>
  <c r="S2" i="1"/>
</calcChain>
</file>

<file path=xl/sharedStrings.xml><?xml version="1.0" encoding="utf-8"?>
<sst xmlns="http://schemas.openxmlformats.org/spreadsheetml/2006/main" count="269" uniqueCount="158">
  <si>
    <t>protein_name</t>
  </si>
  <si>
    <t>peptide_sequence</t>
  </si>
  <si>
    <t>peptide_modified_sequence_monoisotopic_masses</t>
  </si>
  <si>
    <t>p value</t>
  </si>
  <si>
    <t>fold change o/g</t>
  </si>
  <si>
    <t>H2A</t>
  </si>
  <si>
    <t>H2A-K5[ac];K9[ac]</t>
  </si>
  <si>
    <t>GKQGGKAR</t>
  </si>
  <si>
    <t>G[+56.026215]K[+42.010565]QGGK[+42.010565]AR</t>
  </si>
  <si>
    <t>H2A-K5[ac];K9[un]</t>
  </si>
  <si>
    <t>G[+56.026215]K[+42.010565]QGGK[+56.026215]AR</t>
  </si>
  <si>
    <t>H2A-K5[un];K9[ac]</t>
  </si>
  <si>
    <t>G[+56.026215]K[+56.026215]QGGK[+42.010565]AR</t>
  </si>
  <si>
    <t>H2A-K5[un];K9[un]</t>
  </si>
  <si>
    <t>G[+56.026215]K[+56.026215]QGGK[+56.026215]AR</t>
  </si>
  <si>
    <t>H3</t>
  </si>
  <si>
    <t>H3-K18[ac];K23[ac]</t>
  </si>
  <si>
    <t>KQLATKAAR</t>
  </si>
  <si>
    <t>K[+98.036779]QLATK[+42.010565]AAR</t>
  </si>
  <si>
    <t>H3-K18[ac];K23[un]</t>
  </si>
  <si>
    <t>K[+98.036779]QLATK[+56.026215]AAR</t>
  </si>
  <si>
    <t>H3-K18[me1];K23[un]</t>
  </si>
  <si>
    <t>K[+126.06808]QLATK[+56.026215]AAR</t>
  </si>
  <si>
    <t>H3-K18[un];K23[ac]</t>
  </si>
  <si>
    <t>K[+112.05243]QLATK[+42.010565]AAR</t>
  </si>
  <si>
    <t>H3-K18[un];K23[me1]</t>
  </si>
  <si>
    <t>K[+112.05243]QLATK[+70.041865]AAR</t>
  </si>
  <si>
    <t>H3-K18[un];K23[un]</t>
  </si>
  <si>
    <t>K[+112.05243]QLATK[+56.026215]AAR</t>
  </si>
  <si>
    <t>H3-K27[ac];K36[un];K37[un]</t>
  </si>
  <si>
    <t>KSAPATGGVKKPHR</t>
  </si>
  <si>
    <t>K[+98.036779]SAPATGGVK[+56.026215]K[+56.026215]PHR</t>
  </si>
  <si>
    <t>H3-K27[me1];K36[me1];K37[un]</t>
  </si>
  <si>
    <t>K[+126.06808]SAPATGGVK[+70.041865]K[+56.026215]PHR</t>
  </si>
  <si>
    <t>H3-K27[me1];K36[me2];K37[un]</t>
  </si>
  <si>
    <t>K[+126.06808]SAPATGGVK[+28.0313]K[+56.026215]PHR</t>
  </si>
  <si>
    <t>H3-K27[me1];K36[me3];K37[un]</t>
  </si>
  <si>
    <t>K[+126.06808]SAPATGGVK[+42.04695]K[+56.026215]PHR</t>
  </si>
  <si>
    <t>H3-K27[me1];K36[un];K37[un]</t>
  </si>
  <si>
    <t>K[+126.06808]SAPATGGVK[+56.026215]K[+56.026215]PHR</t>
  </si>
  <si>
    <t>H3-K27[me1];S28[ph];K36[un];K37[un]</t>
  </si>
  <si>
    <t>K[+126.06808]S[+79.966331]APATGGVK[+56.026215]K[+56.026215]PHR</t>
  </si>
  <si>
    <t>H3-K27[me2];K36[me1];K37[un]</t>
  </si>
  <si>
    <t>K[+84.057515]SAPATGGVK[+70.041865]K[+56.026215]PHR</t>
  </si>
  <si>
    <t>H3-K27[me2];K36[me2];K37[un]</t>
  </si>
  <si>
    <t>K[+84.057515]SAPATGGVK[+28.0313]K[+56.026215]PHR</t>
  </si>
  <si>
    <t>H3-K27[me2];K36[me3];K37[un]</t>
  </si>
  <si>
    <t>K[+84.057515]SAPATGGVK[+42.04695]K[+56.026215]PHR</t>
  </si>
  <si>
    <t>H3-K27[me2];K36[un];K37[un]</t>
  </si>
  <si>
    <t>K[+84.057515]SAPATGGVK[+56.026215]K[+56.026215]PHR</t>
  </si>
  <si>
    <t>H3-K27[me2];S28[ph];K36[un];K37[un]</t>
  </si>
  <si>
    <t>K[+84.057515]S[+79.966331]APATGGVK[+56.026215]K[+56.026215]PHR</t>
  </si>
  <si>
    <t>H3-K27[me3];K36[me1];K37[un]</t>
  </si>
  <si>
    <t>K[+98.073165]SAPATGGVK[+70.041865]K[+56.026215]PHR</t>
  </si>
  <si>
    <t>H3-K27[me3];K36[me2];K37[un]</t>
  </si>
  <si>
    <t>K[+98.073165]SAPATGGVK[+28.0313]K[+56.026215]PHR</t>
  </si>
  <si>
    <t>H3-K27[me3];K36[me3];K37[un]</t>
  </si>
  <si>
    <t>K[+98.073165]SAPATGGVK[+42.04695]K[+56.026215]PHR</t>
  </si>
  <si>
    <t>H3-K27[me3];K36[un];K37[un]</t>
  </si>
  <si>
    <t>K[+98.073165]SAPATGGVK[+56.026215]K[+56.026215]PHR</t>
  </si>
  <si>
    <t>H3-K27[me3];S28[ph];K36[un];K37[un]</t>
  </si>
  <si>
    <t>K[+98.073165]S[+79.966331]APATGGVK[+56.026215]K[+56.026215]PHR</t>
  </si>
  <si>
    <t>H3-K27[un];K36[me1];K37[un]</t>
  </si>
  <si>
    <t>K[+112.05243]SAPATGGVK[+70.041865]K[+56.026215]PHR</t>
  </si>
  <si>
    <t>H3-K27[un];K36[me2];K37[un]</t>
  </si>
  <si>
    <t>K[+112.05243]SAPATGGVK[+28.0313]K[+56.026215]PHR</t>
  </si>
  <si>
    <t>H3-K27[un];K36[un];K37[un]</t>
  </si>
  <si>
    <t>K[+112.05243]SAPATGGVK[+56.026215]K[+56.026215]PHR</t>
  </si>
  <si>
    <t>H3-K27[un];K36me3];K37[un]</t>
  </si>
  <si>
    <t>K[+112.05243]SAPATGGVK[+42.04695]K[+56.026215]PHR</t>
  </si>
  <si>
    <t>H3-K27[un];S28[ph];K36[un];K37[un]</t>
  </si>
  <si>
    <t>K[+112.05243]S[+79.966331]APATGGVK[+56.026215]K[+56.026215]PHR</t>
  </si>
  <si>
    <t>H3-K4[me1]</t>
  </si>
  <si>
    <t>TKQTAR</t>
  </si>
  <si>
    <t>T[+56.026215]K[+70.041865]QTAR</t>
  </si>
  <si>
    <t>H3-K4[me2]</t>
  </si>
  <si>
    <t>T[+56.026215]K[+28.0313]QTAR</t>
  </si>
  <si>
    <t>H3-K4[me3]</t>
  </si>
  <si>
    <t>T[+56.026215]K[+42.04695]QTAR</t>
  </si>
  <si>
    <t>H3-K4[un]</t>
  </si>
  <si>
    <t>T[+56.026215]K[+56.026215]QTAR</t>
  </si>
  <si>
    <t>H3-K56[ac]</t>
  </si>
  <si>
    <t>YQKSTELLIR</t>
  </si>
  <si>
    <t>Y[+56.026215]QK[+42.010565]STELLIR</t>
  </si>
  <si>
    <t>H3-K56[un]</t>
  </si>
  <si>
    <t>Y[+56.026215]QK[+56.026215]STELLIR</t>
  </si>
  <si>
    <t>H3-K79[me1]</t>
  </si>
  <si>
    <t>EIAQDFKTDLR</t>
  </si>
  <si>
    <t>E[+56.026215]IAQDFK[+70.041865]TDLR</t>
  </si>
  <si>
    <t>H3-K79[me2]</t>
  </si>
  <si>
    <t>E[+56.026215]IAQDFK[+28.0313]TDLR</t>
  </si>
  <si>
    <t>H3-K79[me3]</t>
  </si>
  <si>
    <t>E[+56.026215]IAQDFK[+42.04695]TDLR</t>
  </si>
  <si>
    <t>H3-K79[un]</t>
  </si>
  <si>
    <t>E[+56.026215]IAQDFK[+56.026215]TDLR</t>
  </si>
  <si>
    <t>H3-K9[ac];K14[ac]</t>
  </si>
  <si>
    <t>KSTGGKAPR</t>
  </si>
  <si>
    <t>K[+98.036779]STGGK[+42.010565]APR</t>
  </si>
  <si>
    <t>H3-K9[ac];K14[un]</t>
  </si>
  <si>
    <t>K[+98.036779]STGGK[+56.026215]APR</t>
  </si>
  <si>
    <t>H3-K9[me1];K14[ac]</t>
  </si>
  <si>
    <t>K[+126.06808]STGGK[+42.010565]APR</t>
  </si>
  <si>
    <t>H3-K9[me1];K14[un]</t>
  </si>
  <si>
    <t>K[+126.06808]STGGK[+56.026215]APR</t>
  </si>
  <si>
    <t>H3-K9[me1];S10[ph];K14[un]</t>
  </si>
  <si>
    <t>K[+126.06808]S[+79.966331]TGGK[+56.026215]APR</t>
  </si>
  <si>
    <t>H3-K9[me2];K14[ac]</t>
  </si>
  <si>
    <t>K[+84.057515]STGGK[+42.010565]APR</t>
  </si>
  <si>
    <t>H3-K9[me2];K14[un]</t>
  </si>
  <si>
    <t>K[+84.057515]STGGK[+56.026215]APR</t>
  </si>
  <si>
    <t>H3-K9[me2];S10[ph];K14[un]</t>
  </si>
  <si>
    <t>K[+84.057515]S[+79.966331]TGGK[+56.026215]APR</t>
  </si>
  <si>
    <t>H3-K9[me3];K14[ac]</t>
  </si>
  <si>
    <t>K[+98.073165]STGGK[+42.010565]APR</t>
  </si>
  <si>
    <t>H3-K9[me3];K14[un]</t>
  </si>
  <si>
    <t>K[+98.073165]STGGK[+56.026215]APR</t>
  </si>
  <si>
    <t>H3-K9[me3];S10[ph];K14[un]</t>
  </si>
  <si>
    <t>K[+98.073165]S[+79.966331]TGGK[+56.026215]APR</t>
  </si>
  <si>
    <t>H3-K9[un];K14[ac]</t>
  </si>
  <si>
    <t>K[+112.05243]STGGK[+42.010565]APR</t>
  </si>
  <si>
    <t>H3-K9[un];K14[un]</t>
  </si>
  <si>
    <t>K[+112.05243]STGGK[+56.026215]APR</t>
  </si>
  <si>
    <t>H3-K9[un];S10[ph];K14[un]</t>
  </si>
  <si>
    <t>K[+112.05243]S[+79.966331]TGGK[+56.026215]APR</t>
  </si>
  <si>
    <t>H3-T3[ph];K4[un]</t>
  </si>
  <si>
    <t>T[+135.992546]K[+56.026215]QTAR</t>
  </si>
  <si>
    <t>H4</t>
  </si>
  <si>
    <t>H4-K20[me1]</t>
  </si>
  <si>
    <t>KVLR</t>
  </si>
  <si>
    <t>K[+126.06808]VLR</t>
  </si>
  <si>
    <t>H4-K20[un]</t>
  </si>
  <si>
    <t>K[+112.05243]VLR</t>
  </si>
  <si>
    <t>sp|P84243|H33_HUMAN</t>
  </si>
  <si>
    <t>H33-K27[me1];K36[un];K37[un]</t>
  </si>
  <si>
    <t>KSAPSTGGVKKPHR</t>
  </si>
  <si>
    <t>K[+126.06808]SAPSTGGVK[+56.026215]K[+56.026215]PHR</t>
  </si>
  <si>
    <t>H33-K27[me2];K36[un];K37[un]</t>
  </si>
  <si>
    <t>K[+84.057515]SAPSTGGVK[+56.026215]K[+56.026215]PHR</t>
  </si>
  <si>
    <t>H33-K27[me3];K36[un];K37[un]</t>
  </si>
  <si>
    <t>K[+98.073165]SAPSTGGVK[+56.026215]K[+56.026215]PHR</t>
  </si>
  <si>
    <t>H33-K27[un];K36[un];K37[un]</t>
  </si>
  <si>
    <t>K[+112.05243]SAPSTGGVK[+56.026215]K[+56.026215]PHR</t>
  </si>
  <si>
    <t>peptide_modification</t>
  </si>
  <si>
    <t>GFP 1</t>
  </si>
  <si>
    <t>GFP 2</t>
  </si>
  <si>
    <t>GFP 3</t>
  </si>
  <si>
    <t>GFP 4</t>
  </si>
  <si>
    <t>Orf8 1</t>
  </si>
  <si>
    <t>Orf8 2</t>
  </si>
  <si>
    <t>Orf8 3</t>
  </si>
  <si>
    <t>Orf8 4</t>
  </si>
  <si>
    <t>mean GFP</t>
  </si>
  <si>
    <t>stdev GFP</t>
  </si>
  <si>
    <t>cv GFP</t>
  </si>
  <si>
    <t>mean Orf8</t>
  </si>
  <si>
    <t>stdev Orf8</t>
  </si>
  <si>
    <t>cv Orf8</t>
  </si>
  <si>
    <r>
      <rPr>
        <b/>
        <sz val="16"/>
        <color theme="1"/>
        <rFont val="Calibri (Body)_x0000_"/>
      </rPr>
      <t xml:space="preserve">Table S1. Quantitative mass spec analysis of histone PTMs. </t>
    </r>
    <r>
      <rPr>
        <sz val="16"/>
        <color theme="1"/>
        <rFont val="Calibri (Body)_x0000_"/>
      </rPr>
      <t xml:space="preserve">HEK cells were transfected with either GFP as a control or Orf8. Cells were sorted using FACS to isolate transfected cells and an acid extraction was used to purify histones from isolated cells. Cells were then analyzed by quantititave mass spectrometry to detect histone modifications changes in response to Orf8 expression. P value indicates a t-test. Main text shows PTMs with known functions that are expressed over a ratio of 1% of the peptides deteced.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</si>
</sst>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2"/>
      <color theme="1"/>
      <name val="Calibri"/>
      <family val="2"/>
      <scheme val="minor"/>
    </font>
    <font>
      <sz val="16"/>
      <color theme="1"/>
      <name val="Calibri (Body)_x0000_"/>
    </font>
    <font>
      <b/>
      <sz val="16"/>
      <color theme="1"/>
      <name val="Calibri (Body)_x0000_"/>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ill="1"/>
    <xf numFmtId="11" fontId="0" fillId="0" borderId="0" xfId="0" applyNumberFormat="1" applyFill="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6D44-A8CC-3241-8E10-8E895252C350}">
  <dimension ref="A1:U63"/>
  <sheetViews>
    <sheetView tabSelected="1" workbookViewId="0">
      <selection activeCell="S1" sqref="S1"/>
    </sheetView>
  </sheetViews>
  <sheetFormatPr baseColWidth="10" defaultRowHeight="16"/>
  <cols>
    <col min="1" max="1" width="10.83203125" style="1"/>
    <col min="2" max="2" width="31" style="1" bestFit="1" customWidth="1"/>
    <col min="3" max="21" width="10.83203125" style="1"/>
  </cols>
  <sheetData>
    <row r="1" spans="1:20">
      <c r="A1" s="1" t="s">
        <v>0</v>
      </c>
      <c r="B1" s="1" t="s">
        <v>142</v>
      </c>
      <c r="C1" s="1" t="s">
        <v>1</v>
      </c>
      <c r="D1" s="1" t="s">
        <v>2</v>
      </c>
      <c r="E1" s="1" t="s">
        <v>143</v>
      </c>
      <c r="F1" s="1" t="s">
        <v>144</v>
      </c>
      <c r="G1" s="1" t="s">
        <v>145</v>
      </c>
      <c r="H1" s="1" t="s">
        <v>146</v>
      </c>
      <c r="I1" s="1" t="s">
        <v>147</v>
      </c>
      <c r="J1" s="1" t="s">
        <v>148</v>
      </c>
      <c r="K1" s="1" t="s">
        <v>149</v>
      </c>
      <c r="L1" s="1" t="s">
        <v>150</v>
      </c>
      <c r="M1" s="1" t="s">
        <v>151</v>
      </c>
      <c r="N1" s="1" t="s">
        <v>152</v>
      </c>
      <c r="O1" s="1" t="s">
        <v>153</v>
      </c>
      <c r="P1" s="1" t="s">
        <v>154</v>
      </c>
      <c r="Q1" s="1" t="s">
        <v>155</v>
      </c>
      <c r="R1" s="1" t="s">
        <v>156</v>
      </c>
      <c r="S1" s="1" t="s">
        <v>3</v>
      </c>
      <c r="T1" s="1" t="s">
        <v>4</v>
      </c>
    </row>
    <row r="2" spans="1:20">
      <c r="A2" s="1" t="s">
        <v>5</v>
      </c>
      <c r="B2" s="1" t="s">
        <v>6</v>
      </c>
      <c r="C2" s="1" t="s">
        <v>7</v>
      </c>
      <c r="D2" s="1" t="s">
        <v>8</v>
      </c>
      <c r="E2" s="1">
        <v>2.0076946108414698E-3</v>
      </c>
      <c r="F2" s="1">
        <v>2.4992504518439301E-3</v>
      </c>
      <c r="G2" s="1">
        <v>2.0978285992679499E-3</v>
      </c>
      <c r="H2" s="1">
        <v>3.6439034934284201E-3</v>
      </c>
      <c r="I2" s="1">
        <v>2.1407387459028899E-3</v>
      </c>
      <c r="J2" s="1">
        <v>2.1987553152840399E-3</v>
      </c>
      <c r="K2" s="1">
        <v>1.64260940906001E-3</v>
      </c>
      <c r="L2" s="1">
        <v>1.9563163903883601E-3</v>
      </c>
      <c r="M2" s="1">
        <v>2.5621692888454402E-3</v>
      </c>
      <c r="N2" s="1">
        <v>7.5214407173965301E-4</v>
      </c>
      <c r="O2" s="1">
        <v>29.355752370234001</v>
      </c>
      <c r="P2" s="1">
        <v>1.9846049651588301E-3</v>
      </c>
      <c r="Q2" s="1">
        <v>2.5033266786556198E-4</v>
      </c>
      <c r="R2" s="1">
        <v>12.6137277826234</v>
      </c>
      <c r="S2" s="1">
        <f t="shared" ref="S2:S33" si="0">TTEST(E2:H2, I2:L2, 2, 2)</f>
        <v>0.19532725534507797</v>
      </c>
      <c r="T2" s="2">
        <f>P2/M2</f>
        <v>0.77457995215184594</v>
      </c>
    </row>
    <row r="3" spans="1:20">
      <c r="A3" s="1" t="s">
        <v>5</v>
      </c>
      <c r="B3" s="1" t="s">
        <v>9</v>
      </c>
      <c r="C3" s="1" t="s">
        <v>7</v>
      </c>
      <c r="D3" s="1" t="s">
        <v>10</v>
      </c>
      <c r="E3" s="1">
        <v>1.41438146375729E-2</v>
      </c>
      <c r="F3" s="1">
        <v>1.52715923002782E-2</v>
      </c>
      <c r="G3" s="1">
        <v>1.4020793473923701E-2</v>
      </c>
      <c r="H3" s="1">
        <v>1.69551596913275E-2</v>
      </c>
      <c r="I3" s="1">
        <v>1.24978597602276E-2</v>
      </c>
      <c r="J3" s="1">
        <v>1.36227831499749E-2</v>
      </c>
      <c r="K3" s="1">
        <v>1.24697205826041E-2</v>
      </c>
      <c r="L3" s="1">
        <v>1.3709106125152E-2</v>
      </c>
      <c r="M3" s="1">
        <v>1.50978400257756E-2</v>
      </c>
      <c r="N3" s="1">
        <v>1.36014949045214E-3</v>
      </c>
      <c r="O3" s="1">
        <v>9.0089011946744897</v>
      </c>
      <c r="P3" s="1">
        <v>1.3074867404489701E-2</v>
      </c>
      <c r="Q3" s="1">
        <v>6.83522961456107E-4</v>
      </c>
      <c r="R3" s="1">
        <v>5.2277620897432397</v>
      </c>
      <c r="S3" s="1">
        <f t="shared" si="0"/>
        <v>3.7629815123511282E-2</v>
      </c>
      <c r="T3" s="1">
        <f t="shared" ref="T3:T63" si="1">P3/M3</f>
        <v>0.86600913654985057</v>
      </c>
    </row>
    <row r="4" spans="1:20">
      <c r="A4" s="1" t="s">
        <v>5</v>
      </c>
      <c r="B4" s="1" t="s">
        <v>11</v>
      </c>
      <c r="C4" s="1" t="s">
        <v>7</v>
      </c>
      <c r="D4" s="1" t="s">
        <v>12</v>
      </c>
      <c r="E4" s="1">
        <v>3.84544322062812E-3</v>
      </c>
      <c r="F4" s="1">
        <v>3.4317234366427001E-3</v>
      </c>
      <c r="G4" s="1">
        <v>2.0574646401921399E-3</v>
      </c>
      <c r="H4" s="1">
        <v>5.7091885318805297E-3</v>
      </c>
      <c r="I4" s="1">
        <v>2.6973080096219198E-3</v>
      </c>
      <c r="J4" s="1">
        <v>3.1540718768268E-3</v>
      </c>
      <c r="K4" s="1">
        <v>3.3868562570878399E-3</v>
      </c>
      <c r="L4" s="1">
        <v>1.29451970327837E-2</v>
      </c>
      <c r="M4" s="1">
        <v>3.7609549573358798E-3</v>
      </c>
      <c r="N4" s="1">
        <v>1.5069865054071301E-3</v>
      </c>
      <c r="O4" s="1">
        <v>40.0692516263111</v>
      </c>
      <c r="P4" s="1">
        <v>5.5458582940800596E-3</v>
      </c>
      <c r="Q4" s="1">
        <v>4.9412004126750597E-3</v>
      </c>
      <c r="R4" s="1">
        <v>89.097127093015601</v>
      </c>
      <c r="S4" s="1">
        <f t="shared" si="0"/>
        <v>0.51537558447112541</v>
      </c>
      <c r="T4" s="1">
        <f t="shared" si="1"/>
        <v>1.474587799373311</v>
      </c>
    </row>
    <row r="5" spans="1:20">
      <c r="A5" s="1" t="s">
        <v>5</v>
      </c>
      <c r="B5" s="1" t="s">
        <v>13</v>
      </c>
      <c r="C5" s="1" t="s">
        <v>7</v>
      </c>
      <c r="D5" s="1" t="s">
        <v>14</v>
      </c>
      <c r="E5" s="1">
        <v>0.98000304753095702</v>
      </c>
      <c r="F5" s="1">
        <v>0.97879743381123496</v>
      </c>
      <c r="G5" s="1">
        <v>0.981823913286616</v>
      </c>
      <c r="H5" s="1">
        <v>0.97369174828336402</v>
      </c>
      <c r="I5" s="1">
        <v>0.98266409348424799</v>
      </c>
      <c r="J5" s="1">
        <v>0.98102438965791405</v>
      </c>
      <c r="K5" s="1">
        <v>0.98250081375124798</v>
      </c>
      <c r="L5" s="1">
        <v>0.971389380451676</v>
      </c>
      <c r="M5" s="1">
        <v>0.97857903572804295</v>
      </c>
      <c r="N5" s="1">
        <v>3.4876121857528E-3</v>
      </c>
      <c r="O5" s="1">
        <v>0.35639555502617998</v>
      </c>
      <c r="P5" s="1">
        <v>0.97939466933627095</v>
      </c>
      <c r="Q5" s="1">
        <v>5.3875753927799704E-3</v>
      </c>
      <c r="R5" s="1">
        <v>0.55009237455121995</v>
      </c>
      <c r="S5" s="1">
        <f t="shared" si="0"/>
        <v>0.80784707955044865</v>
      </c>
      <c r="T5" s="1">
        <f t="shared" si="1"/>
        <v>1.0008334877188751</v>
      </c>
    </row>
    <row r="6" spans="1:20">
      <c r="A6" s="1" t="s">
        <v>15</v>
      </c>
      <c r="B6" s="1" t="s">
        <v>16</v>
      </c>
      <c r="C6" s="1" t="s">
        <v>17</v>
      </c>
      <c r="D6" s="1" t="s">
        <v>18</v>
      </c>
      <c r="E6" s="1">
        <v>3.5746045695881197E-2</v>
      </c>
      <c r="F6" s="1">
        <v>4.4387393648529998E-2</v>
      </c>
      <c r="G6" s="1">
        <v>3.1212918455244602E-2</v>
      </c>
      <c r="H6" s="1">
        <v>3.4492923815884702E-2</v>
      </c>
      <c r="I6" s="1">
        <v>2.4858436947231902E-2</v>
      </c>
      <c r="J6" s="1">
        <v>2.1809963297253598E-2</v>
      </c>
      <c r="K6" s="1">
        <v>2.0049698431443198E-2</v>
      </c>
      <c r="L6" s="1">
        <v>2.2156427669121698E-2</v>
      </c>
      <c r="M6" s="1">
        <v>3.6459820403885103E-2</v>
      </c>
      <c r="N6" s="1">
        <v>5.6200401579090198E-3</v>
      </c>
      <c r="O6" s="1">
        <v>15.414338566819</v>
      </c>
      <c r="P6" s="1">
        <v>2.22186315862626E-2</v>
      </c>
      <c r="Q6" s="1">
        <v>1.98693419381269E-3</v>
      </c>
      <c r="R6" s="1">
        <v>8.9426488129952109</v>
      </c>
      <c r="S6" s="1">
        <f t="shared" si="0"/>
        <v>3.0685853090730944E-3</v>
      </c>
      <c r="T6" s="1">
        <f t="shared" si="1"/>
        <v>0.60940046714807783</v>
      </c>
    </row>
    <row r="7" spans="1:20">
      <c r="A7" s="1" t="s">
        <v>15</v>
      </c>
      <c r="B7" s="1" t="s">
        <v>19</v>
      </c>
      <c r="C7" s="1" t="s">
        <v>17</v>
      </c>
      <c r="D7" s="1" t="s">
        <v>20</v>
      </c>
      <c r="E7" s="1">
        <v>4.9806242158179298E-3</v>
      </c>
      <c r="F7" s="1">
        <v>1.01630401434964E-2</v>
      </c>
      <c r="G7" s="1">
        <v>4.5393108396420004E-3</v>
      </c>
      <c r="H7" s="1">
        <v>9.2555551385597699E-3</v>
      </c>
      <c r="I7" s="1">
        <v>8.2125044789016898E-3</v>
      </c>
      <c r="J7" s="1">
        <v>6.9473533929842301E-3</v>
      </c>
      <c r="K7" s="1">
        <v>9.9009535862348598E-3</v>
      </c>
      <c r="L7" s="1">
        <v>1.1548246460593501E-2</v>
      </c>
      <c r="M7" s="1">
        <v>7.2346325843790299E-3</v>
      </c>
      <c r="N7" s="1">
        <v>2.8870406899042301E-3</v>
      </c>
      <c r="O7" s="1">
        <v>39.905837044688496</v>
      </c>
      <c r="P7" s="1">
        <v>9.1522644796785697E-3</v>
      </c>
      <c r="Q7" s="1">
        <v>2.00383355849339E-3</v>
      </c>
      <c r="R7" s="1">
        <v>21.894401794688498</v>
      </c>
      <c r="S7" s="1">
        <f t="shared" si="0"/>
        <v>0.3170018693745012</v>
      </c>
      <c r="T7" s="1">
        <f t="shared" si="1"/>
        <v>1.2650627897040794</v>
      </c>
    </row>
    <row r="8" spans="1:20">
      <c r="A8" s="1" t="s">
        <v>15</v>
      </c>
      <c r="B8" s="1" t="s">
        <v>21</v>
      </c>
      <c r="C8" s="1" t="s">
        <v>17</v>
      </c>
      <c r="D8" s="1" t="s">
        <v>22</v>
      </c>
      <c r="E8" s="1">
        <v>6.1197460150527597E-4</v>
      </c>
      <c r="F8" s="1">
        <v>1.78990079732122E-3</v>
      </c>
      <c r="G8" s="1">
        <v>5.3989913003666399E-4</v>
      </c>
      <c r="H8" s="1">
        <v>1.5051152424355801E-3</v>
      </c>
      <c r="I8" s="1">
        <v>1.1266008953757401E-3</v>
      </c>
      <c r="J8" s="1">
        <v>8.38428312916451E-4</v>
      </c>
      <c r="K8" s="1">
        <v>1.72560752686657E-3</v>
      </c>
      <c r="L8" s="1">
        <v>1.7328791517276601E-3</v>
      </c>
      <c r="M8" s="1">
        <v>1.11172244282468E-3</v>
      </c>
      <c r="N8" s="1">
        <v>6.3018874983203702E-4</v>
      </c>
      <c r="O8" s="1">
        <v>56.6857990408867</v>
      </c>
      <c r="P8" s="1">
        <v>1.3558789717215999E-3</v>
      </c>
      <c r="Q8" s="1">
        <v>4.4689743819842001E-4</v>
      </c>
      <c r="R8" s="1">
        <v>32.9599800217404</v>
      </c>
      <c r="S8" s="1">
        <f t="shared" si="0"/>
        <v>0.55065169048289664</v>
      </c>
      <c r="T8" s="1">
        <f t="shared" si="1"/>
        <v>1.2196200413806197</v>
      </c>
    </row>
    <row r="9" spans="1:20">
      <c r="A9" s="1" t="s">
        <v>15</v>
      </c>
      <c r="B9" s="1" t="s">
        <v>23</v>
      </c>
      <c r="C9" s="1" t="s">
        <v>17</v>
      </c>
      <c r="D9" s="1" t="s">
        <v>24</v>
      </c>
      <c r="E9" s="1">
        <v>0.36029612683356099</v>
      </c>
      <c r="F9" s="1">
        <v>0.41758390479061003</v>
      </c>
      <c r="G9" s="1">
        <v>0.359473487084772</v>
      </c>
      <c r="H9" s="1">
        <v>0.358991859412231</v>
      </c>
      <c r="I9" s="1">
        <v>0.26747005937302998</v>
      </c>
      <c r="J9" s="1">
        <v>0.30611543273040498</v>
      </c>
      <c r="K9" s="1">
        <v>0.24630617305425201</v>
      </c>
      <c r="L9" s="1">
        <v>0.27325434592030801</v>
      </c>
      <c r="M9" s="1">
        <v>0.37408634453029299</v>
      </c>
      <c r="N9" s="1">
        <v>2.9003373001691E-2</v>
      </c>
      <c r="O9" s="1">
        <v>7.7531226214920901</v>
      </c>
      <c r="P9" s="1">
        <v>0.27328650276949901</v>
      </c>
      <c r="Q9" s="1">
        <v>2.4762262159509298E-2</v>
      </c>
      <c r="R9" s="1">
        <v>9.0609166236046494</v>
      </c>
      <c r="S9" s="1">
        <f t="shared" si="0"/>
        <v>1.85395999677698E-3</v>
      </c>
      <c r="T9" s="1">
        <f t="shared" si="1"/>
        <v>0.73054391523604156</v>
      </c>
    </row>
    <row r="10" spans="1:20">
      <c r="A10" s="1" t="s">
        <v>15</v>
      </c>
      <c r="B10" s="1" t="s">
        <v>25</v>
      </c>
      <c r="C10" s="1" t="s">
        <v>17</v>
      </c>
      <c r="D10" s="1" t="s">
        <v>26</v>
      </c>
      <c r="E10" s="2">
        <v>3.8885081154077698E-5</v>
      </c>
      <c r="F10" s="2">
        <v>6.3765927214949795E-5</v>
      </c>
      <c r="G10" s="2">
        <v>2.4225745881466301E-5</v>
      </c>
      <c r="H10" s="2">
        <v>1.8853195389631599E-5</v>
      </c>
      <c r="I10" s="2">
        <v>5.2409379179009601E-5</v>
      </c>
      <c r="J10" s="2">
        <v>1.99122025028844E-5</v>
      </c>
      <c r="K10" s="2">
        <v>6.8491539482653705E-5</v>
      </c>
      <c r="L10" s="1">
        <v>2.29450730148141E-4</v>
      </c>
      <c r="M10" s="2">
        <v>3.6432487410031402E-5</v>
      </c>
      <c r="N10" s="2">
        <v>2.0092852745243501E-5</v>
      </c>
      <c r="O10" s="1">
        <v>55.150922085300998</v>
      </c>
      <c r="P10" s="2">
        <v>9.2565962828172001E-5</v>
      </c>
      <c r="Q10" s="2">
        <v>9.3466816720227299E-5</v>
      </c>
      <c r="R10" s="1">
        <v>100.97320209775999</v>
      </c>
      <c r="S10" s="1">
        <f t="shared" si="0"/>
        <v>0.28476280955837463</v>
      </c>
      <c r="T10" s="1">
        <f t="shared" si="1"/>
        <v>2.5407533058718546</v>
      </c>
    </row>
    <row r="11" spans="1:20">
      <c r="A11" s="1" t="s">
        <v>15</v>
      </c>
      <c r="B11" s="1" t="s">
        <v>27</v>
      </c>
      <c r="C11" s="1" t="s">
        <v>17</v>
      </c>
      <c r="D11" s="1" t="s">
        <v>28</v>
      </c>
      <c r="E11" s="1">
        <v>0.59832634357208003</v>
      </c>
      <c r="F11" s="1">
        <v>0.526011994692828</v>
      </c>
      <c r="G11" s="1">
        <v>0.60421015874442296</v>
      </c>
      <c r="H11" s="1">
        <v>0.59573569319550002</v>
      </c>
      <c r="I11" s="1">
        <v>0.69827998892628196</v>
      </c>
      <c r="J11" s="1">
        <v>0.66426891006393796</v>
      </c>
      <c r="K11" s="1">
        <v>0.72194907586172097</v>
      </c>
      <c r="L11" s="1">
        <v>0.69107865006810099</v>
      </c>
      <c r="M11" s="1">
        <v>0.58107104755120798</v>
      </c>
      <c r="N11" s="1">
        <v>3.68768890639945E-2</v>
      </c>
      <c r="O11" s="1">
        <v>6.3463649100060602</v>
      </c>
      <c r="P11" s="1">
        <v>0.69389415623001005</v>
      </c>
      <c r="Q11" s="1">
        <v>2.3747956609145401E-2</v>
      </c>
      <c r="R11" s="1">
        <v>3.4224177269585701</v>
      </c>
      <c r="S11" s="1">
        <f t="shared" si="0"/>
        <v>2.1267205119018359E-3</v>
      </c>
      <c r="T11" s="1">
        <f t="shared" si="1"/>
        <v>1.1941640512881677</v>
      </c>
    </row>
    <row r="12" spans="1:20">
      <c r="A12" s="1" t="s">
        <v>15</v>
      </c>
      <c r="B12" s="1" t="s">
        <v>29</v>
      </c>
      <c r="C12" s="1" t="s">
        <v>30</v>
      </c>
      <c r="D12" s="1" t="s">
        <v>31</v>
      </c>
      <c r="E12" s="1">
        <v>2.1586903212951901E-3</v>
      </c>
      <c r="F12" s="1">
        <v>6.9930526245655898E-3</v>
      </c>
      <c r="G12" s="1">
        <v>1.8294689751578799E-3</v>
      </c>
      <c r="H12" s="1">
        <v>5.0610520555998996E-3</v>
      </c>
      <c r="I12" s="1">
        <v>4.0966852004330201E-3</v>
      </c>
      <c r="J12" s="1">
        <v>3.9790758918760499E-3</v>
      </c>
      <c r="K12" s="1">
        <v>6.0768618448516403E-3</v>
      </c>
      <c r="L12" s="1">
        <v>7.5528079083527202E-3</v>
      </c>
      <c r="M12" s="1">
        <v>4.0105659941546403E-3</v>
      </c>
      <c r="N12" s="1">
        <v>2.4620706177170002E-3</v>
      </c>
      <c r="O12" s="1">
        <v>61.389604891315599</v>
      </c>
      <c r="P12" s="1">
        <v>5.4263577113783596E-3</v>
      </c>
      <c r="Q12" s="1">
        <v>1.7134370642370399E-3</v>
      </c>
      <c r="R12" s="1">
        <v>31.5761907963456</v>
      </c>
      <c r="S12" s="1">
        <f t="shared" si="0"/>
        <v>0.38162034376708465</v>
      </c>
      <c r="T12" s="1">
        <f t="shared" si="1"/>
        <v>1.353015439538265</v>
      </c>
    </row>
    <row r="13" spans="1:20">
      <c r="A13" s="1" t="s">
        <v>15</v>
      </c>
      <c r="B13" s="1" t="s">
        <v>32</v>
      </c>
      <c r="C13" s="1" t="s">
        <v>30</v>
      </c>
      <c r="D13" s="1" t="s">
        <v>33</v>
      </c>
      <c r="E13" s="1">
        <v>6.07281708635561E-2</v>
      </c>
      <c r="F13" s="1">
        <v>6.3473900870039096E-2</v>
      </c>
      <c r="G13" s="1">
        <v>6.9129640659938194E-2</v>
      </c>
      <c r="H13" s="1">
        <v>5.5942858487245901E-2</v>
      </c>
      <c r="I13" s="1">
        <v>5.3372954500943703E-2</v>
      </c>
      <c r="J13" s="1">
        <v>7.0273208548081306E-2</v>
      </c>
      <c r="K13" s="1">
        <v>5.8073970335148599E-2</v>
      </c>
      <c r="L13" s="1">
        <v>4.2753597295047699E-2</v>
      </c>
      <c r="M13" s="1">
        <v>6.23186427201948E-2</v>
      </c>
      <c r="N13" s="1">
        <v>5.5046810273878003E-3</v>
      </c>
      <c r="O13" s="1">
        <v>8.8331208561510604</v>
      </c>
      <c r="P13" s="1">
        <v>5.6118432669805297E-2</v>
      </c>
      <c r="Q13" s="1">
        <v>1.1406698071672199E-2</v>
      </c>
      <c r="R13" s="1">
        <v>20.3261166233703</v>
      </c>
      <c r="S13" s="1">
        <f t="shared" si="0"/>
        <v>0.36535517798610467</v>
      </c>
      <c r="T13" s="1">
        <f t="shared" si="1"/>
        <v>0.90050794144814905</v>
      </c>
    </row>
    <row r="14" spans="1:20">
      <c r="A14" s="1" t="s">
        <v>15</v>
      </c>
      <c r="B14" s="1" t="s">
        <v>34</v>
      </c>
      <c r="C14" s="1" t="s">
        <v>30</v>
      </c>
      <c r="D14" s="1" t="s">
        <v>35</v>
      </c>
      <c r="E14" s="1">
        <v>0.174487251746652</v>
      </c>
      <c r="F14" s="1">
        <v>0.160469519416024</v>
      </c>
      <c r="G14" s="1">
        <v>0.17095226289492799</v>
      </c>
      <c r="H14" s="1">
        <v>0.172655208385632</v>
      </c>
      <c r="I14" s="1">
        <v>0.15215356546552899</v>
      </c>
      <c r="J14" s="1">
        <v>0.190554917821147</v>
      </c>
      <c r="K14" s="1">
        <v>0.15302059178915101</v>
      </c>
      <c r="L14" s="1">
        <v>0.16173964328423099</v>
      </c>
      <c r="M14" s="1">
        <v>0.169641060610809</v>
      </c>
      <c r="N14" s="1">
        <v>6.2824378137552204E-3</v>
      </c>
      <c r="O14" s="1">
        <v>3.7033709829063199</v>
      </c>
      <c r="P14" s="1">
        <v>0.16436717959001401</v>
      </c>
      <c r="Q14" s="1">
        <v>1.79872084679185E-2</v>
      </c>
      <c r="R14" s="1">
        <v>10.943309067409</v>
      </c>
      <c r="S14" s="1">
        <f t="shared" si="0"/>
        <v>0.59985443140253425</v>
      </c>
      <c r="T14" s="1">
        <f t="shared" si="1"/>
        <v>0.96891153001634234</v>
      </c>
    </row>
    <row r="15" spans="1:20">
      <c r="A15" s="1" t="s">
        <v>15</v>
      </c>
      <c r="B15" s="1" t="s">
        <v>36</v>
      </c>
      <c r="C15" s="1" t="s">
        <v>30</v>
      </c>
      <c r="D15" s="1" t="s">
        <v>37</v>
      </c>
      <c r="E15" s="1">
        <v>5.2116650216232498E-2</v>
      </c>
      <c r="F15" s="1">
        <v>5.0565081570676303E-2</v>
      </c>
      <c r="G15" s="1">
        <v>5.3236580848783903E-2</v>
      </c>
      <c r="H15" s="1">
        <v>5.2389583495534901E-2</v>
      </c>
      <c r="I15" s="1">
        <v>4.8482611944684201E-2</v>
      </c>
      <c r="J15" s="1">
        <v>6.1991611534377898E-2</v>
      </c>
      <c r="K15" s="1">
        <v>5.4478899264979799E-2</v>
      </c>
      <c r="L15" s="1">
        <v>5.6801675854523899E-2</v>
      </c>
      <c r="M15" s="1">
        <v>5.2076974032806901E-2</v>
      </c>
      <c r="N15" s="1">
        <v>1.1150195305353701E-3</v>
      </c>
      <c r="O15" s="1">
        <v>2.14109892374496</v>
      </c>
      <c r="P15" s="1">
        <v>5.5438699649641501E-2</v>
      </c>
      <c r="Q15" s="1">
        <v>5.6007955161640303E-3</v>
      </c>
      <c r="R15" s="1">
        <v>10.102681974071601</v>
      </c>
      <c r="S15" s="1">
        <f t="shared" si="0"/>
        <v>0.28364146733917223</v>
      </c>
      <c r="T15" s="1">
        <f t="shared" si="1"/>
        <v>1.0645530136738901</v>
      </c>
    </row>
    <row r="16" spans="1:20">
      <c r="A16" s="1" t="s">
        <v>15</v>
      </c>
      <c r="B16" s="1" t="s">
        <v>38</v>
      </c>
      <c r="C16" s="1" t="s">
        <v>30</v>
      </c>
      <c r="D16" s="1" t="s">
        <v>39</v>
      </c>
      <c r="E16" s="1">
        <v>1.7691695479535599E-2</v>
      </c>
      <c r="F16" s="1">
        <v>1.87118055240507E-2</v>
      </c>
      <c r="G16" s="1">
        <v>1.8377807501345801E-2</v>
      </c>
      <c r="H16" s="1">
        <v>1.9911679893823801E-2</v>
      </c>
      <c r="I16" s="1">
        <v>2.3462154478429999E-2</v>
      </c>
      <c r="J16" s="1">
        <v>2.65504913949886E-2</v>
      </c>
      <c r="K16" s="1">
        <v>2.6868687238513E-2</v>
      </c>
      <c r="L16" s="1">
        <v>2.7239774717962E-2</v>
      </c>
      <c r="M16" s="1">
        <v>1.8673247099689001E-2</v>
      </c>
      <c r="N16" s="1">
        <v>9.2842710662940497E-4</v>
      </c>
      <c r="O16" s="1">
        <v>4.9719639100414899</v>
      </c>
      <c r="P16" s="1">
        <v>2.6030276957473401E-2</v>
      </c>
      <c r="Q16" s="1">
        <v>1.7350977648100999E-3</v>
      </c>
      <c r="R16" s="1">
        <v>6.6656907555950804</v>
      </c>
      <c r="S16" s="1">
        <f t="shared" si="0"/>
        <v>2.9548134477271493E-4</v>
      </c>
      <c r="T16" s="1">
        <f t="shared" si="1"/>
        <v>1.39398770971691</v>
      </c>
    </row>
    <row r="17" spans="1:20">
      <c r="A17" s="1" t="s">
        <v>15</v>
      </c>
      <c r="B17" s="1" t="s">
        <v>40</v>
      </c>
      <c r="C17" s="1" t="s">
        <v>30</v>
      </c>
      <c r="D17" s="1" t="s">
        <v>41</v>
      </c>
      <c r="E17" s="1">
        <v>2.5920033709296803E-4</v>
      </c>
      <c r="F17" s="1">
        <v>3.2061554284548699E-4</v>
      </c>
      <c r="G17" s="1">
        <v>1.4219216996739199E-4</v>
      </c>
      <c r="H17" s="1">
        <v>2.9073793396341502E-4</v>
      </c>
      <c r="I17" s="1">
        <v>2.4180266454385899E-4</v>
      </c>
      <c r="J17" s="1">
        <v>3.8083001025251398E-4</v>
      </c>
      <c r="K17" s="1">
        <v>6.1715386704564498E-4</v>
      </c>
      <c r="L17" s="1">
        <v>3.0978175474542698E-4</v>
      </c>
      <c r="M17" s="1">
        <v>2.5318649596731499E-4</v>
      </c>
      <c r="N17" s="2">
        <v>7.8129579434286505E-5</v>
      </c>
      <c r="O17" s="1">
        <v>30.858509706762799</v>
      </c>
      <c r="P17" s="1">
        <v>3.8739207414686098E-4</v>
      </c>
      <c r="Q17" s="1">
        <v>1.63353583803928E-4</v>
      </c>
      <c r="R17" s="1">
        <v>42.167507986237197</v>
      </c>
      <c r="S17" s="1">
        <f t="shared" si="0"/>
        <v>0.18877325242580686</v>
      </c>
      <c r="T17" s="1">
        <f t="shared" si="1"/>
        <v>1.5300660987735744</v>
      </c>
    </row>
    <row r="18" spans="1:20">
      <c r="A18" s="1" t="s">
        <v>15</v>
      </c>
      <c r="B18" s="1" t="s">
        <v>42</v>
      </c>
      <c r="C18" s="1" t="s">
        <v>30</v>
      </c>
      <c r="D18" s="1" t="s">
        <v>43</v>
      </c>
      <c r="E18" s="1">
        <v>3.9630089331153702E-2</v>
      </c>
      <c r="F18" s="1">
        <v>4.2488760536316901E-2</v>
      </c>
      <c r="G18" s="1">
        <v>4.3405034984058198E-2</v>
      </c>
      <c r="H18" s="1">
        <v>4.17976709434515E-2</v>
      </c>
      <c r="I18" s="1">
        <v>3.5599683096035999E-2</v>
      </c>
      <c r="J18" s="1">
        <v>3.66612411404144E-2</v>
      </c>
      <c r="K18" s="1">
        <v>3.8829084822785499E-2</v>
      </c>
      <c r="L18" s="1">
        <v>4.0099925738803402E-2</v>
      </c>
      <c r="M18" s="1">
        <v>4.1830388948745099E-2</v>
      </c>
      <c r="N18" s="1">
        <v>1.6078300240688799E-3</v>
      </c>
      <c r="O18" s="1">
        <v>3.8436889172581199</v>
      </c>
      <c r="P18" s="1">
        <v>3.7797483699509797E-2</v>
      </c>
      <c r="Q18" s="1">
        <v>2.0401646067233002E-3</v>
      </c>
      <c r="R18" s="1">
        <v>5.39762017742403</v>
      </c>
      <c r="S18" s="1">
        <f t="shared" si="0"/>
        <v>2.0978648826927505E-2</v>
      </c>
      <c r="T18" s="1">
        <f t="shared" si="1"/>
        <v>0.90358910470144482</v>
      </c>
    </row>
    <row r="19" spans="1:20">
      <c r="A19" s="1" t="s">
        <v>15</v>
      </c>
      <c r="B19" s="1" t="s">
        <v>44</v>
      </c>
      <c r="C19" s="1" t="s">
        <v>30</v>
      </c>
      <c r="D19" s="1" t="s">
        <v>45</v>
      </c>
      <c r="E19" s="1">
        <v>0.136956502678133</v>
      </c>
      <c r="F19" s="1">
        <v>0.14631989359286399</v>
      </c>
      <c r="G19" s="1">
        <v>0.117189269630953</v>
      </c>
      <c r="H19" s="1">
        <v>0.111437009893627</v>
      </c>
      <c r="I19" s="1">
        <v>0.11820266746628701</v>
      </c>
      <c r="J19" s="1">
        <v>0.108701876231296</v>
      </c>
      <c r="K19" s="1">
        <v>8.7302957456746599E-2</v>
      </c>
      <c r="L19" s="1">
        <v>8.2178638662756903E-2</v>
      </c>
      <c r="M19" s="1">
        <v>0.12797566894889401</v>
      </c>
      <c r="N19" s="1">
        <v>1.6401621930499301E-2</v>
      </c>
      <c r="O19" s="1">
        <v>12.8162033183426</v>
      </c>
      <c r="P19" s="1">
        <v>9.9096534954271703E-2</v>
      </c>
      <c r="Q19" s="1">
        <v>1.7152361992209601E-2</v>
      </c>
      <c r="R19" s="1">
        <v>17.308740411685001</v>
      </c>
      <c r="S19" s="1">
        <f t="shared" si="0"/>
        <v>5.0902086147236521E-2</v>
      </c>
      <c r="T19" s="1">
        <f t="shared" si="1"/>
        <v>0.7743388705695694</v>
      </c>
    </row>
    <row r="20" spans="1:20">
      <c r="A20" s="1" t="s">
        <v>15</v>
      </c>
      <c r="B20" s="1" t="s">
        <v>46</v>
      </c>
      <c r="C20" s="1" t="s">
        <v>30</v>
      </c>
      <c r="D20" s="1" t="s">
        <v>47</v>
      </c>
      <c r="E20" s="1">
        <v>1.4284349069732499E-2</v>
      </c>
      <c r="F20" s="1">
        <v>1.59441422582021E-2</v>
      </c>
      <c r="G20" s="1">
        <v>1.3760379987862399E-2</v>
      </c>
      <c r="H20" s="1">
        <v>1.30222071197929E-2</v>
      </c>
      <c r="I20" s="1">
        <v>1.31553805323259E-2</v>
      </c>
      <c r="J20" s="1">
        <v>1.2236805445862999E-2</v>
      </c>
      <c r="K20" s="1">
        <v>9.0826855388785894E-3</v>
      </c>
      <c r="L20" s="1">
        <v>9.2655727103336406E-3</v>
      </c>
      <c r="M20" s="1">
        <v>1.42527696088975E-2</v>
      </c>
      <c r="N20" s="1">
        <v>1.2407619002930701E-3</v>
      </c>
      <c r="O20" s="1">
        <v>8.7054090842702294</v>
      </c>
      <c r="P20" s="1">
        <v>1.09351110568503E-2</v>
      </c>
      <c r="Q20" s="1">
        <v>2.0690451433964998E-3</v>
      </c>
      <c r="R20" s="1">
        <v>18.921116874257599</v>
      </c>
      <c r="S20" s="1">
        <f t="shared" si="0"/>
        <v>3.3277454062872427E-2</v>
      </c>
      <c r="T20" s="1">
        <f t="shared" si="1"/>
        <v>0.76722709739333017</v>
      </c>
    </row>
    <row r="21" spans="1:20">
      <c r="A21" s="1" t="s">
        <v>15</v>
      </c>
      <c r="B21" s="1" t="s">
        <v>48</v>
      </c>
      <c r="C21" s="1" t="s">
        <v>30</v>
      </c>
      <c r="D21" s="1" t="s">
        <v>49</v>
      </c>
      <c r="E21" s="1">
        <v>0.159937844162515</v>
      </c>
      <c r="F21" s="1">
        <v>0.140432709782633</v>
      </c>
      <c r="G21" s="1">
        <v>0.16858036613328201</v>
      </c>
      <c r="H21" s="1">
        <v>0.174838107697946</v>
      </c>
      <c r="I21" s="1">
        <v>0.19702120172325099</v>
      </c>
      <c r="J21" s="1">
        <v>0.16180491656090401</v>
      </c>
      <c r="K21" s="1">
        <v>0.19825856942210801</v>
      </c>
      <c r="L21" s="1">
        <v>0.178434841124504</v>
      </c>
      <c r="M21" s="1">
        <v>0.16094725694409401</v>
      </c>
      <c r="N21" s="1">
        <v>1.49787143413945E-2</v>
      </c>
      <c r="O21" s="1">
        <v>9.3065980904523595</v>
      </c>
      <c r="P21" s="1">
        <v>0.183879882207692</v>
      </c>
      <c r="Q21" s="1">
        <v>1.7285769728541799E-2</v>
      </c>
      <c r="R21" s="1">
        <v>9.4005768989005301</v>
      </c>
      <c r="S21" s="1">
        <f t="shared" si="0"/>
        <v>9.1757515074737575E-2</v>
      </c>
      <c r="T21" s="1">
        <f t="shared" si="1"/>
        <v>1.1424853439506817</v>
      </c>
    </row>
    <row r="22" spans="1:20">
      <c r="A22" s="1" t="s">
        <v>15</v>
      </c>
      <c r="B22" s="1" t="s">
        <v>50</v>
      </c>
      <c r="C22" s="1" t="s">
        <v>30</v>
      </c>
      <c r="D22" s="1" t="s">
        <v>51</v>
      </c>
      <c r="E22" s="1">
        <v>3.66299342623193E-4</v>
      </c>
      <c r="F22" s="1">
        <v>1.58747900364255E-3</v>
      </c>
      <c r="G22" s="1">
        <v>3.2161163127355201E-4</v>
      </c>
      <c r="H22" s="1">
        <v>1.1452096153319101E-3</v>
      </c>
      <c r="I22" s="1">
        <v>9.975149835607731E-4</v>
      </c>
      <c r="J22" s="1">
        <v>5.0673086025711397E-4</v>
      </c>
      <c r="K22" s="1">
        <v>1.5363135662565799E-3</v>
      </c>
      <c r="L22" s="1">
        <v>1.9625375420402602E-3</v>
      </c>
      <c r="M22" s="1">
        <v>8.5514989821780204E-4</v>
      </c>
      <c r="N22" s="1">
        <v>6.1754311756172502E-4</v>
      </c>
      <c r="O22" s="1">
        <v>72.214604579703803</v>
      </c>
      <c r="P22" s="1">
        <v>1.25077423802868E-3</v>
      </c>
      <c r="Q22" s="1">
        <v>6.3400328781525997E-4</v>
      </c>
      <c r="R22" s="1">
        <v>50.688866826558602</v>
      </c>
      <c r="S22" s="1">
        <f t="shared" si="0"/>
        <v>0.40574578641913217</v>
      </c>
      <c r="T22" s="1">
        <f t="shared" si="1"/>
        <v>1.4626374167095024</v>
      </c>
    </row>
    <row r="23" spans="1:20">
      <c r="A23" s="1" t="s">
        <v>15</v>
      </c>
      <c r="B23" s="1" t="s">
        <v>52</v>
      </c>
      <c r="C23" s="1" t="s">
        <v>30</v>
      </c>
      <c r="D23" s="1" t="s">
        <v>53</v>
      </c>
      <c r="E23" s="1">
        <v>5.24825462089425E-2</v>
      </c>
      <c r="F23" s="1">
        <v>7.2525141315953501E-2</v>
      </c>
      <c r="G23" s="1">
        <v>4.9613187562189603E-2</v>
      </c>
      <c r="H23" s="1">
        <v>6.3071237463791202E-2</v>
      </c>
      <c r="I23" s="1">
        <v>6.0696260431741603E-2</v>
      </c>
      <c r="J23" s="1">
        <v>5.0220427306949998E-2</v>
      </c>
      <c r="K23" s="1">
        <v>7.1005964014351594E-2</v>
      </c>
      <c r="L23" s="1">
        <v>8.1975518123883803E-2</v>
      </c>
      <c r="M23" s="1">
        <v>5.94230281377192E-2</v>
      </c>
      <c r="N23" s="1">
        <v>1.0478200585709399E-2</v>
      </c>
      <c r="O23" s="1">
        <v>17.6332322907292</v>
      </c>
      <c r="P23" s="1">
        <v>6.5974542469231706E-2</v>
      </c>
      <c r="Q23" s="1">
        <v>1.3630833069175599E-2</v>
      </c>
      <c r="R23" s="1">
        <v>20.660746644105298</v>
      </c>
      <c r="S23" s="1">
        <f t="shared" si="0"/>
        <v>0.47486922475820226</v>
      </c>
      <c r="T23" s="1">
        <f t="shared" si="1"/>
        <v>1.1102521116279815</v>
      </c>
    </row>
    <row r="24" spans="1:20">
      <c r="A24" s="1" t="s">
        <v>15</v>
      </c>
      <c r="B24" s="1" t="s">
        <v>54</v>
      </c>
      <c r="C24" s="1" t="s">
        <v>30</v>
      </c>
      <c r="D24" s="1" t="s">
        <v>55</v>
      </c>
      <c r="E24" s="1">
        <v>1.03344009909501E-2</v>
      </c>
      <c r="F24" s="1">
        <v>1.18062740739315E-2</v>
      </c>
      <c r="G24" s="1">
        <v>9.5571897150880294E-3</v>
      </c>
      <c r="H24" s="1">
        <v>8.4570370246403303E-3</v>
      </c>
      <c r="I24" s="1">
        <v>9.1585128965507093E-3</v>
      </c>
      <c r="J24" s="1">
        <v>8.0591769796211198E-3</v>
      </c>
      <c r="K24" s="1">
        <v>6.0439235786010096E-3</v>
      </c>
      <c r="L24" s="1">
        <v>5.8688731183408798E-3</v>
      </c>
      <c r="M24" s="1">
        <v>1.0038725451152501E-2</v>
      </c>
      <c r="N24" s="1">
        <v>1.4077484508240299E-3</v>
      </c>
      <c r="O24" s="1">
        <v>14.0231791144603</v>
      </c>
      <c r="P24" s="1">
        <v>7.2826216432784301E-3</v>
      </c>
      <c r="Q24" s="1">
        <v>1.5974003851784201E-3</v>
      </c>
      <c r="R24" s="1">
        <v>21.934414053388998</v>
      </c>
      <c r="S24" s="1">
        <f t="shared" si="0"/>
        <v>4.1274120085190921E-2</v>
      </c>
      <c r="T24" s="1">
        <f t="shared" si="1"/>
        <v>0.72545281557056085</v>
      </c>
    </row>
    <row r="25" spans="1:20">
      <c r="A25" s="1" t="s">
        <v>15</v>
      </c>
      <c r="B25" s="1" t="s">
        <v>56</v>
      </c>
      <c r="C25" s="1" t="s">
        <v>30</v>
      </c>
      <c r="D25" s="1" t="s">
        <v>57</v>
      </c>
      <c r="E25" s="1">
        <v>5.4358123305432195E-4</v>
      </c>
      <c r="F25" s="1">
        <v>2.2666876318654699E-4</v>
      </c>
      <c r="G25" s="1">
        <v>2.0997706004166801E-4</v>
      </c>
      <c r="H25" s="1">
        <v>2.8199420949575802E-4</v>
      </c>
      <c r="I25" s="1">
        <v>1.34750839840214E-4</v>
      </c>
      <c r="J25" s="1">
        <v>7.7077492106917905E-4</v>
      </c>
      <c r="K25" s="1">
        <v>9.5249521088367395E-4</v>
      </c>
      <c r="L25" s="2">
        <v>6.1941935943100903E-5</v>
      </c>
      <c r="M25" s="1">
        <v>3.1555531644457299E-4</v>
      </c>
      <c r="N25" s="1">
        <v>1.55101852686673E-4</v>
      </c>
      <c r="O25" s="1">
        <v>49.152032814480101</v>
      </c>
      <c r="P25" s="1">
        <v>4.79990726934042E-4</v>
      </c>
      <c r="Q25" s="1">
        <v>4.47873235860653E-4</v>
      </c>
      <c r="R25" s="1">
        <v>93.308726758422793</v>
      </c>
      <c r="S25" s="1">
        <f t="shared" si="0"/>
        <v>0.51371951220449996</v>
      </c>
      <c r="T25" s="1">
        <f t="shared" si="1"/>
        <v>1.5210985266931858</v>
      </c>
    </row>
    <row r="26" spans="1:20">
      <c r="A26" s="1" t="s">
        <v>15</v>
      </c>
      <c r="B26" s="1" t="s">
        <v>58</v>
      </c>
      <c r="C26" s="1" t="s">
        <v>30</v>
      </c>
      <c r="D26" s="1" t="s">
        <v>59</v>
      </c>
      <c r="E26" s="1">
        <v>2.1757846747603799E-2</v>
      </c>
      <c r="F26" s="1">
        <v>1.8782487181388401E-2</v>
      </c>
      <c r="G26" s="1">
        <v>2.4606232701371699E-2</v>
      </c>
      <c r="H26" s="1">
        <v>2.11874632696873E-2</v>
      </c>
      <c r="I26" s="1">
        <v>3.0476672259566899E-2</v>
      </c>
      <c r="J26" s="1">
        <v>2.5132846589413099E-2</v>
      </c>
      <c r="K26" s="1">
        <v>3.1840875772024498E-2</v>
      </c>
      <c r="L26" s="1">
        <v>2.6662846864808101E-2</v>
      </c>
      <c r="M26" s="1">
        <v>2.1583507475012802E-2</v>
      </c>
      <c r="N26" s="1">
        <v>2.3923369100736099E-3</v>
      </c>
      <c r="O26" s="1">
        <v>11.084097025672101</v>
      </c>
      <c r="P26" s="1">
        <v>2.8528310371453199E-2</v>
      </c>
      <c r="Q26" s="1">
        <v>3.1505730679717799E-3</v>
      </c>
      <c r="R26" s="1">
        <v>11.0436721521524</v>
      </c>
      <c r="S26" s="1">
        <f t="shared" si="0"/>
        <v>1.265473784514297E-2</v>
      </c>
      <c r="T26" s="1">
        <f t="shared" si="1"/>
        <v>1.3217643334606475</v>
      </c>
    </row>
    <row r="27" spans="1:20">
      <c r="A27" s="1" t="s">
        <v>15</v>
      </c>
      <c r="B27" s="1" t="s">
        <v>60</v>
      </c>
      <c r="C27" s="1" t="s">
        <v>30</v>
      </c>
      <c r="D27" s="1" t="s">
        <v>61</v>
      </c>
      <c r="E27" s="1">
        <v>4.8170543565195101E-4</v>
      </c>
      <c r="F27" s="1">
        <v>2.1860795223373501E-3</v>
      </c>
      <c r="G27" s="1">
        <v>4.6441197989777601E-4</v>
      </c>
      <c r="H27" s="1">
        <v>1.69344477761956E-3</v>
      </c>
      <c r="I27" s="1">
        <v>1.4902259725036099E-3</v>
      </c>
      <c r="J27" s="1">
        <v>7.2065325566450403E-4</v>
      </c>
      <c r="K27" s="1">
        <v>2.33994105520149E-3</v>
      </c>
      <c r="L27" s="1">
        <v>2.9128140501936302E-3</v>
      </c>
      <c r="M27" s="1">
        <v>1.2064104288766601E-3</v>
      </c>
      <c r="N27" s="1">
        <v>8.7038554963292001E-4</v>
      </c>
      <c r="O27" s="1">
        <v>72.146719623716606</v>
      </c>
      <c r="P27" s="1">
        <v>1.8659085833908099E-3</v>
      </c>
      <c r="Q27" s="1">
        <v>9.6150316875211802E-4</v>
      </c>
      <c r="R27" s="1">
        <v>51.530025495934701</v>
      </c>
      <c r="S27" s="1">
        <f t="shared" si="0"/>
        <v>0.34839320305336885</v>
      </c>
      <c r="T27" s="1">
        <f t="shared" si="1"/>
        <v>1.5466615164527686</v>
      </c>
    </row>
    <row r="28" spans="1:20">
      <c r="A28" s="1" t="s">
        <v>15</v>
      </c>
      <c r="B28" s="1" t="s">
        <v>62</v>
      </c>
      <c r="C28" s="1" t="s">
        <v>30</v>
      </c>
      <c r="D28" s="1" t="s">
        <v>63</v>
      </c>
      <c r="E28" s="1">
        <v>5.2755287578836497E-3</v>
      </c>
      <c r="F28" s="1">
        <v>7.0382534336467803E-3</v>
      </c>
      <c r="G28" s="1">
        <v>5.61166446659164E-3</v>
      </c>
      <c r="H28" s="1">
        <v>6.7110813913412197E-3</v>
      </c>
      <c r="I28" s="1">
        <v>6.7963553628414899E-3</v>
      </c>
      <c r="J28" s="1">
        <v>7.5834738169954698E-3</v>
      </c>
      <c r="K28" s="1">
        <v>8.2056007506270106E-3</v>
      </c>
      <c r="L28" s="1">
        <v>8.5697210578073394E-3</v>
      </c>
      <c r="M28" s="1">
        <v>6.1591320123658196E-3</v>
      </c>
      <c r="N28" s="1">
        <v>8.4813088913482002E-4</v>
      </c>
      <c r="O28" s="1">
        <v>13.770298922510699</v>
      </c>
      <c r="P28" s="1">
        <v>7.7887877470678296E-3</v>
      </c>
      <c r="Q28" s="1">
        <v>7.7688818648535796E-4</v>
      </c>
      <c r="R28" s="1">
        <v>9.9744429006660997</v>
      </c>
      <c r="S28" s="1">
        <f t="shared" si="0"/>
        <v>2.9809569290914412E-2</v>
      </c>
      <c r="T28" s="1">
        <f t="shared" si="1"/>
        <v>1.2645917852434589</v>
      </c>
    </row>
    <row r="29" spans="1:20">
      <c r="A29" s="1" t="s">
        <v>15</v>
      </c>
      <c r="B29" s="1" t="s">
        <v>64</v>
      </c>
      <c r="C29" s="1" t="s">
        <v>30</v>
      </c>
      <c r="D29" s="1" t="s">
        <v>65</v>
      </c>
      <c r="E29" s="1">
        <v>6.0270080604966497E-2</v>
      </c>
      <c r="F29" s="1">
        <v>5.7834878364567403E-2</v>
      </c>
      <c r="G29" s="1">
        <v>5.6026093621454699E-2</v>
      </c>
      <c r="H29" s="1">
        <v>6.3650918503394494E-2</v>
      </c>
      <c r="I29" s="1">
        <v>5.8833477966112102E-2</v>
      </c>
      <c r="J29" s="1">
        <v>5.0810941180970598E-2</v>
      </c>
      <c r="K29" s="1">
        <v>6.3170298063072006E-2</v>
      </c>
      <c r="L29" s="1">
        <v>6.4353173307787101E-2</v>
      </c>
      <c r="M29" s="1">
        <v>5.9445492773595801E-2</v>
      </c>
      <c r="N29" s="1">
        <v>3.2990867421520999E-3</v>
      </c>
      <c r="O29" s="1">
        <v>5.5497676749303899</v>
      </c>
      <c r="P29" s="1">
        <v>5.9291972629485497E-2</v>
      </c>
      <c r="Q29" s="1">
        <v>6.1317553838436496E-3</v>
      </c>
      <c r="R29" s="1">
        <v>10.341628237199799</v>
      </c>
      <c r="S29" s="1">
        <f t="shared" si="0"/>
        <v>0.96625846748235855</v>
      </c>
      <c r="T29" s="1">
        <f t="shared" si="1"/>
        <v>0.997417463680636</v>
      </c>
    </row>
    <row r="30" spans="1:20">
      <c r="A30" s="1" t="s">
        <v>15</v>
      </c>
      <c r="B30" s="1" t="s">
        <v>66</v>
      </c>
      <c r="C30" s="1" t="s">
        <v>30</v>
      </c>
      <c r="D30" s="1" t="s">
        <v>67</v>
      </c>
      <c r="E30" s="1">
        <v>4.1625711044674302E-2</v>
      </c>
      <c r="F30" s="1">
        <v>3.9592806738811402E-2</v>
      </c>
      <c r="G30" s="1">
        <v>4.5962764113069599E-2</v>
      </c>
      <c r="H30" s="1">
        <v>4.8256627464220499E-2</v>
      </c>
      <c r="I30" s="1">
        <v>5.8202975651222802E-2</v>
      </c>
      <c r="J30" s="1">
        <v>5.5218191070002302E-2</v>
      </c>
      <c r="K30" s="1">
        <v>5.79597622762896E-2</v>
      </c>
      <c r="L30" s="1">
        <v>6.7101852858020505E-2</v>
      </c>
      <c r="M30" s="1">
        <v>4.3859477340193902E-2</v>
      </c>
      <c r="N30" s="1">
        <v>3.9561317110649898E-3</v>
      </c>
      <c r="O30" s="1">
        <v>9.0200156294144698</v>
      </c>
      <c r="P30" s="1">
        <v>5.9620695463883801E-2</v>
      </c>
      <c r="Q30" s="1">
        <v>5.1677973842781102E-3</v>
      </c>
      <c r="R30" s="1">
        <v>8.6677911823564493</v>
      </c>
      <c r="S30" s="1">
        <f t="shared" si="0"/>
        <v>2.8706387898658472E-3</v>
      </c>
      <c r="T30" s="1">
        <f t="shared" si="1"/>
        <v>1.359357180694124</v>
      </c>
    </row>
    <row r="31" spans="1:20">
      <c r="A31" s="1" t="s">
        <v>15</v>
      </c>
      <c r="B31" s="1" t="s">
        <v>68</v>
      </c>
      <c r="C31" s="1" t="s">
        <v>30</v>
      </c>
      <c r="D31" s="1" t="s">
        <v>69</v>
      </c>
      <c r="E31" s="1">
        <v>0.148451975205005</v>
      </c>
      <c r="F31" s="1">
        <v>0.14250219780625201</v>
      </c>
      <c r="G31" s="1">
        <v>0.15083506443504199</v>
      </c>
      <c r="H31" s="1">
        <v>0.13801987263025101</v>
      </c>
      <c r="I31" s="1">
        <v>0.12736434005553199</v>
      </c>
      <c r="J31" s="1">
        <v>0.127435774569127</v>
      </c>
      <c r="K31" s="1">
        <v>0.12424678171373001</v>
      </c>
      <c r="L31" s="1">
        <v>0.13387936808138901</v>
      </c>
      <c r="M31" s="1">
        <v>0.144952277519137</v>
      </c>
      <c r="N31" s="1">
        <v>5.79989062923784E-3</v>
      </c>
      <c r="O31" s="1">
        <v>4.0012414627097597</v>
      </c>
      <c r="P31" s="1">
        <v>0.12823156610494399</v>
      </c>
      <c r="Q31" s="1">
        <v>4.0481081589163097E-3</v>
      </c>
      <c r="R31" s="1">
        <v>3.15687336736053</v>
      </c>
      <c r="S31" s="1">
        <f t="shared" si="0"/>
        <v>3.2308366189986244E-3</v>
      </c>
      <c r="T31" s="1">
        <f t="shared" si="1"/>
        <v>0.88464678375277339</v>
      </c>
    </row>
    <row r="32" spans="1:20">
      <c r="A32" s="1" t="s">
        <v>15</v>
      </c>
      <c r="B32" s="1" t="s">
        <v>70</v>
      </c>
      <c r="C32" s="1" t="s">
        <v>30</v>
      </c>
      <c r="D32" s="1" t="s">
        <v>71</v>
      </c>
      <c r="E32" s="1">
        <v>1.5988022274634E-4</v>
      </c>
      <c r="F32" s="1">
        <v>1.9825207806565301E-4</v>
      </c>
      <c r="G32" s="1">
        <v>1.88798927702641E-4</v>
      </c>
      <c r="H32" s="1">
        <v>1.7899774360974401E-4</v>
      </c>
      <c r="I32" s="2">
        <v>6.0206508064139702E-5</v>
      </c>
      <c r="J32" s="1">
        <v>4.06034870729003E-4</v>
      </c>
      <c r="K32" s="2">
        <v>8.8582418753818703E-5</v>
      </c>
      <c r="L32" s="1">
        <v>2.7509400852627298E-4</v>
      </c>
      <c r="M32" s="1">
        <v>1.8148224303109401E-4</v>
      </c>
      <c r="N32" s="2">
        <v>1.64071250724267E-5</v>
      </c>
      <c r="O32" s="1">
        <v>9.0406228170849499</v>
      </c>
      <c r="P32" s="1">
        <v>2.0747945151830901E-4</v>
      </c>
      <c r="Q32" s="1">
        <v>1.63117347423231E-4</v>
      </c>
      <c r="R32" s="1">
        <v>78.618555345870902</v>
      </c>
      <c r="S32" s="1">
        <f t="shared" si="0"/>
        <v>0.76187237423918486</v>
      </c>
      <c r="T32" s="1">
        <f t="shared" si="1"/>
        <v>1.1432493232010628</v>
      </c>
    </row>
    <row r="33" spans="1:20">
      <c r="A33" s="1" t="s">
        <v>15</v>
      </c>
      <c r="B33" s="1" t="s">
        <v>72</v>
      </c>
      <c r="C33" s="1" t="s">
        <v>73</v>
      </c>
      <c r="D33" s="1" t="s">
        <v>74</v>
      </c>
      <c r="E33" s="1">
        <v>0.19668847639123099</v>
      </c>
      <c r="F33" s="1">
        <v>0.22337570478034799</v>
      </c>
      <c r="G33" s="1">
        <v>0.222998991579553</v>
      </c>
      <c r="H33" s="1">
        <v>0.175307332441234</v>
      </c>
      <c r="I33" s="1">
        <v>0.150229796697778</v>
      </c>
      <c r="J33" s="1">
        <v>0.17820166514514699</v>
      </c>
      <c r="K33" s="1">
        <v>0.14823178953844199</v>
      </c>
      <c r="L33" s="1">
        <v>0.107989109726364</v>
      </c>
      <c r="M33" s="1">
        <v>0.204592626298091</v>
      </c>
      <c r="N33" s="1">
        <v>2.31783112857534E-2</v>
      </c>
      <c r="O33" s="1">
        <v>11.3290061842124</v>
      </c>
      <c r="P33" s="1">
        <v>0.146163090276933</v>
      </c>
      <c r="Q33" s="1">
        <v>2.8893717243311301E-2</v>
      </c>
      <c r="R33" s="1">
        <v>19.7681351622813</v>
      </c>
      <c r="S33" s="1">
        <f t="shared" si="0"/>
        <v>1.9694305905987652E-2</v>
      </c>
      <c r="T33" s="1">
        <f t="shared" si="1"/>
        <v>0.71441035252156992</v>
      </c>
    </row>
    <row r="34" spans="1:20">
      <c r="A34" s="1" t="s">
        <v>15</v>
      </c>
      <c r="B34" s="1" t="s">
        <v>75</v>
      </c>
      <c r="C34" s="1" t="s">
        <v>73</v>
      </c>
      <c r="D34" s="1" t="s">
        <v>76</v>
      </c>
      <c r="E34" s="1">
        <v>5.5947039618364003E-2</v>
      </c>
      <c r="F34" s="1">
        <v>6.2944135763534803E-2</v>
      </c>
      <c r="G34" s="1">
        <v>3.2989822664603499E-2</v>
      </c>
      <c r="H34" s="1">
        <v>5.39428311967372E-2</v>
      </c>
      <c r="I34" s="1">
        <v>4.8997325509950403E-2</v>
      </c>
      <c r="J34" s="1">
        <v>4.4087310993196599E-2</v>
      </c>
      <c r="K34" s="1">
        <v>3.8340260579471298E-2</v>
      </c>
      <c r="L34" s="1">
        <v>8.0544272125933195E-2</v>
      </c>
      <c r="M34" s="1">
        <v>5.1455957310809902E-2</v>
      </c>
      <c r="N34" s="1">
        <v>1.2901301419510699E-2</v>
      </c>
      <c r="O34" s="1">
        <v>25.0725126763902</v>
      </c>
      <c r="P34" s="1">
        <v>5.2992292302137901E-2</v>
      </c>
      <c r="Q34" s="1">
        <v>1.8877253310056599E-2</v>
      </c>
      <c r="R34" s="1">
        <v>35.622639614129398</v>
      </c>
      <c r="S34" s="1">
        <f t="shared" ref="S34:S63" si="2">TTEST(E34:H34, I34:L34, 2, 2)</f>
        <v>0.89749273969806898</v>
      </c>
      <c r="T34" s="1">
        <f t="shared" si="1"/>
        <v>1.0298572812871416</v>
      </c>
    </row>
    <row r="35" spans="1:20">
      <c r="A35" s="1" t="s">
        <v>15</v>
      </c>
      <c r="B35" s="1" t="s">
        <v>77</v>
      </c>
      <c r="C35" s="1" t="s">
        <v>73</v>
      </c>
      <c r="D35" s="1" t="s">
        <v>78</v>
      </c>
      <c r="E35" s="1">
        <v>6.8982678424349703E-3</v>
      </c>
      <c r="F35" s="1">
        <v>1.07691014829665E-2</v>
      </c>
      <c r="G35" s="1">
        <v>5.3200662247039204E-3</v>
      </c>
      <c r="H35" s="1">
        <v>7.8231431898578806E-3</v>
      </c>
      <c r="I35" s="1">
        <v>7.32767608577222E-3</v>
      </c>
      <c r="J35" s="1">
        <v>5.7660520351991299E-3</v>
      </c>
      <c r="K35" s="1">
        <v>5.1622597535221004E-3</v>
      </c>
      <c r="L35" s="1">
        <v>6.1165257720632096E-3</v>
      </c>
      <c r="M35" s="1">
        <v>7.70264468499082E-3</v>
      </c>
      <c r="N35" s="1">
        <v>2.2906607058364599E-3</v>
      </c>
      <c r="O35" s="1">
        <v>29.738626140966701</v>
      </c>
      <c r="P35" s="1">
        <v>6.09312841163916E-3</v>
      </c>
      <c r="Q35" s="1">
        <v>9.1253325252141696E-4</v>
      </c>
      <c r="R35" s="1">
        <v>14.9764323164154</v>
      </c>
      <c r="S35" s="1">
        <f t="shared" si="2"/>
        <v>0.23954236885466651</v>
      </c>
      <c r="T35" s="1">
        <f t="shared" si="1"/>
        <v>0.79104368185541218</v>
      </c>
    </row>
    <row r="36" spans="1:20">
      <c r="A36" s="1" t="s">
        <v>15</v>
      </c>
      <c r="B36" s="1" t="s">
        <v>79</v>
      </c>
      <c r="C36" s="1" t="s">
        <v>73</v>
      </c>
      <c r="D36" s="1" t="s">
        <v>80</v>
      </c>
      <c r="E36" s="1">
        <v>0.73864538930465495</v>
      </c>
      <c r="F36" s="1">
        <v>0.69953973946581804</v>
      </c>
      <c r="G36" s="1">
        <v>0.73744885430127805</v>
      </c>
      <c r="H36" s="1">
        <v>0.76060844279296602</v>
      </c>
      <c r="I36" s="1">
        <v>0.79216980410597804</v>
      </c>
      <c r="J36" s="1">
        <v>0.77040538140866899</v>
      </c>
      <c r="K36" s="1">
        <v>0.80719872290386996</v>
      </c>
      <c r="L36" s="1">
        <v>0.80244275320704395</v>
      </c>
      <c r="M36" s="1">
        <v>0.73406060646617899</v>
      </c>
      <c r="N36" s="1">
        <v>2.5357302230051799E-2</v>
      </c>
      <c r="O36" s="1">
        <v>3.4543880991139999</v>
      </c>
      <c r="P36" s="1">
        <v>0.79305416540638995</v>
      </c>
      <c r="Q36" s="1">
        <v>1.63499602361919E-2</v>
      </c>
      <c r="R36" s="1">
        <v>2.0616448345383298</v>
      </c>
      <c r="S36" s="1">
        <f t="shared" si="2"/>
        <v>7.887302639659366E-3</v>
      </c>
      <c r="T36" s="1">
        <f t="shared" si="1"/>
        <v>1.0803660602687974</v>
      </c>
    </row>
    <row r="37" spans="1:20">
      <c r="A37" s="1" t="s">
        <v>15</v>
      </c>
      <c r="B37" s="1" t="s">
        <v>81</v>
      </c>
      <c r="C37" s="1" t="s">
        <v>82</v>
      </c>
      <c r="D37" s="1" t="s">
        <v>83</v>
      </c>
      <c r="E37" s="1">
        <v>1.56830403304239E-3</v>
      </c>
      <c r="F37" s="1">
        <v>4.9836407933663797E-3</v>
      </c>
      <c r="G37" s="1">
        <v>1.71601014966081E-3</v>
      </c>
      <c r="H37" s="1">
        <v>6.9671401645226899E-3</v>
      </c>
      <c r="I37" s="1">
        <v>2.9038404160132E-3</v>
      </c>
      <c r="J37" s="1">
        <v>3.28772837141005E-3</v>
      </c>
      <c r="K37" s="1">
        <v>8.1984163075296598E-3</v>
      </c>
      <c r="L37" s="1">
        <v>3.9928414259420304E-3</v>
      </c>
      <c r="M37" s="1">
        <v>3.8087737851480699E-3</v>
      </c>
      <c r="N37" s="1">
        <v>2.6302696324066702E-3</v>
      </c>
      <c r="O37" s="1">
        <v>69.058174120582805</v>
      </c>
      <c r="P37" s="1">
        <v>4.5957066302237297E-3</v>
      </c>
      <c r="Q37" s="1">
        <v>2.4437799877651098E-3</v>
      </c>
      <c r="R37" s="1">
        <v>53.175282592965303</v>
      </c>
      <c r="S37" s="1">
        <f t="shared" si="2"/>
        <v>0.67646518228496533</v>
      </c>
      <c r="T37" s="1">
        <f t="shared" si="1"/>
        <v>1.2066105496063393</v>
      </c>
    </row>
    <row r="38" spans="1:20">
      <c r="A38" s="1" t="s">
        <v>15</v>
      </c>
      <c r="B38" s="1" t="s">
        <v>84</v>
      </c>
      <c r="C38" s="1" t="s">
        <v>82</v>
      </c>
      <c r="D38" s="1" t="s">
        <v>85</v>
      </c>
      <c r="E38" s="1">
        <v>0.99843169596695802</v>
      </c>
      <c r="F38" s="1">
        <v>0.995016359206634</v>
      </c>
      <c r="G38" s="1">
        <v>0.99828398985033895</v>
      </c>
      <c r="H38" s="1">
        <v>0.99303285983547696</v>
      </c>
      <c r="I38" s="1">
        <v>0.99709615958398701</v>
      </c>
      <c r="J38" s="1">
        <v>0.99671227162859</v>
      </c>
      <c r="K38" s="1">
        <v>0.99180158369246996</v>
      </c>
      <c r="L38" s="1">
        <v>0.99600715857405797</v>
      </c>
      <c r="M38" s="1">
        <v>0.99619122621485201</v>
      </c>
      <c r="N38" s="1">
        <v>2.6302696324066602E-3</v>
      </c>
      <c r="O38" s="1">
        <v>0.26403260370006298</v>
      </c>
      <c r="P38" s="1">
        <v>0.99540429336977598</v>
      </c>
      <c r="Q38" s="1">
        <v>2.4437799877651402E-3</v>
      </c>
      <c r="R38" s="1">
        <v>0.24550627358579399</v>
      </c>
      <c r="S38" s="1">
        <f t="shared" si="2"/>
        <v>0.6764651822849348</v>
      </c>
      <c r="T38" s="1">
        <f t="shared" si="1"/>
        <v>0.99921005844624222</v>
      </c>
    </row>
    <row r="39" spans="1:20">
      <c r="A39" s="1" t="s">
        <v>15</v>
      </c>
      <c r="B39" s="1" t="s">
        <v>86</v>
      </c>
      <c r="C39" s="1" t="s">
        <v>87</v>
      </c>
      <c r="D39" s="1" t="s">
        <v>88</v>
      </c>
      <c r="E39" s="1">
        <v>9.1472233941036402E-2</v>
      </c>
      <c r="F39" s="1">
        <v>0.149152528498604</v>
      </c>
      <c r="G39" s="1">
        <v>0.17806316763525301</v>
      </c>
      <c r="H39" s="1">
        <v>0.198516013865845</v>
      </c>
      <c r="I39" s="1">
        <v>0.13301328292124801</v>
      </c>
      <c r="J39" s="1">
        <v>9.5998033317759496E-2</v>
      </c>
      <c r="K39" s="1">
        <v>0.169992840289279</v>
      </c>
      <c r="L39" s="1">
        <v>4.9753226055215698E-2</v>
      </c>
      <c r="M39" s="1">
        <v>0.15430098598518499</v>
      </c>
      <c r="N39" s="1">
        <v>4.6524433240949202E-2</v>
      </c>
      <c r="O39" s="1">
        <v>30.151740731855298</v>
      </c>
      <c r="P39" s="1">
        <v>0.112189345645876</v>
      </c>
      <c r="Q39" s="1">
        <v>5.1430561540405803E-2</v>
      </c>
      <c r="R39" s="1">
        <v>45.8426432958668</v>
      </c>
      <c r="S39" s="1">
        <f t="shared" si="2"/>
        <v>0.27020286679028765</v>
      </c>
      <c r="T39" s="1">
        <f t="shared" si="1"/>
        <v>0.72708119737256716</v>
      </c>
    </row>
    <row r="40" spans="1:20">
      <c r="A40" s="1" t="s">
        <v>15</v>
      </c>
      <c r="B40" s="1" t="s">
        <v>89</v>
      </c>
      <c r="C40" s="1" t="s">
        <v>87</v>
      </c>
      <c r="D40" s="1" t="s">
        <v>90</v>
      </c>
      <c r="E40" s="1">
        <v>8.1114384739337297E-2</v>
      </c>
      <c r="F40" s="1">
        <v>0.120850043214327</v>
      </c>
      <c r="G40" s="1">
        <v>9.4091932291847605E-2</v>
      </c>
      <c r="H40" s="1">
        <v>0.20388606601090301</v>
      </c>
      <c r="I40" s="1">
        <v>9.0468135913636102E-2</v>
      </c>
      <c r="J40" s="1">
        <v>0.10137809337364501</v>
      </c>
      <c r="K40" s="1">
        <v>0.133583364438216</v>
      </c>
      <c r="L40" s="1">
        <v>7.53471247276193E-2</v>
      </c>
      <c r="M40" s="1">
        <v>0.124985606564104</v>
      </c>
      <c r="N40" s="1">
        <v>5.51406945899129E-2</v>
      </c>
      <c r="O40" s="1">
        <v>44.117635706821801</v>
      </c>
      <c r="P40" s="1">
        <v>0.10019417961327901</v>
      </c>
      <c r="Q40" s="1">
        <v>2.4686105252443399E-2</v>
      </c>
      <c r="R40" s="1">
        <v>24.638262769079699</v>
      </c>
      <c r="S40" s="1">
        <f t="shared" si="2"/>
        <v>0.4431877408553993</v>
      </c>
      <c r="T40" s="1">
        <f t="shared" si="1"/>
        <v>0.80164574439929859</v>
      </c>
    </row>
    <row r="41" spans="1:20">
      <c r="A41" s="1" t="s">
        <v>15</v>
      </c>
      <c r="B41" s="1" t="s">
        <v>91</v>
      </c>
      <c r="C41" s="1" t="s">
        <v>87</v>
      </c>
      <c r="D41" s="1" t="s">
        <v>92</v>
      </c>
      <c r="E41" s="1">
        <v>6.2751180298771699E-3</v>
      </c>
      <c r="F41" s="1">
        <v>1.18278330282977E-2</v>
      </c>
      <c r="G41" s="1">
        <v>7.0039263278302696E-3</v>
      </c>
      <c r="H41" s="1">
        <v>1.4984297226831001E-2</v>
      </c>
      <c r="I41" s="1">
        <v>9.4423163026715103E-3</v>
      </c>
      <c r="J41" s="1">
        <v>1.08669490554648E-2</v>
      </c>
      <c r="K41" s="1">
        <v>2.3425888053713501E-2</v>
      </c>
      <c r="L41" s="1">
        <v>9.97476894603006E-3</v>
      </c>
      <c r="M41" s="1">
        <v>1.0022793653208999E-2</v>
      </c>
      <c r="N41" s="1">
        <v>4.1244521802957703E-3</v>
      </c>
      <c r="O41" s="1">
        <v>41.150724269128602</v>
      </c>
      <c r="P41" s="1">
        <v>1.3427480589469999E-2</v>
      </c>
      <c r="Q41" s="1">
        <v>6.6914678420406997E-3</v>
      </c>
      <c r="R41" s="1">
        <v>49.834127835479798</v>
      </c>
      <c r="S41" s="1">
        <f t="shared" si="2"/>
        <v>0.41962317297492147</v>
      </c>
      <c r="T41" s="1">
        <f t="shared" si="1"/>
        <v>1.3396944059774114</v>
      </c>
    </row>
    <row r="42" spans="1:20">
      <c r="A42" s="1" t="s">
        <v>15</v>
      </c>
      <c r="B42" s="1" t="s">
        <v>93</v>
      </c>
      <c r="C42" s="1" t="s">
        <v>87</v>
      </c>
      <c r="D42" s="1" t="s">
        <v>94</v>
      </c>
      <c r="E42" s="1">
        <v>0.82113826328974904</v>
      </c>
      <c r="F42" s="1">
        <v>0.718169595258771</v>
      </c>
      <c r="G42" s="1">
        <v>0.72084097374506895</v>
      </c>
      <c r="H42" s="1">
        <v>0.58261362289642105</v>
      </c>
      <c r="I42" s="1">
        <v>0.76707626486244496</v>
      </c>
      <c r="J42" s="1">
        <v>0.79175692425313104</v>
      </c>
      <c r="K42" s="1">
        <v>0.67299790721879105</v>
      </c>
      <c r="L42" s="1">
        <v>0.86492488027113501</v>
      </c>
      <c r="M42" s="1">
        <v>0.71069061379750298</v>
      </c>
      <c r="N42" s="1">
        <v>9.7913846224459103E-2</v>
      </c>
      <c r="O42" s="1">
        <v>13.777281467285199</v>
      </c>
      <c r="P42" s="1">
        <v>0.77418899415137499</v>
      </c>
      <c r="Q42" s="1">
        <v>7.9229329986929997E-2</v>
      </c>
      <c r="R42" s="1">
        <v>10.233848657817299</v>
      </c>
      <c r="S42" s="1">
        <f t="shared" si="2"/>
        <v>0.35223819025509301</v>
      </c>
      <c r="T42" s="1">
        <f t="shared" si="1"/>
        <v>1.0893474306837612</v>
      </c>
    </row>
    <row r="43" spans="1:20">
      <c r="A43" s="1" t="s">
        <v>15</v>
      </c>
      <c r="B43" s="1" t="s">
        <v>95</v>
      </c>
      <c r="C43" s="1" t="s">
        <v>96</v>
      </c>
      <c r="D43" s="1" t="s">
        <v>97</v>
      </c>
      <c r="E43" s="1">
        <v>7.2994839843195602E-2</v>
      </c>
      <c r="F43" s="1">
        <v>7.8880086764399199E-2</v>
      </c>
      <c r="G43" s="1">
        <v>7.5109162007763297E-2</v>
      </c>
      <c r="H43" s="1">
        <v>7.2274849912403794E-2</v>
      </c>
      <c r="I43" s="1">
        <v>4.9761766317095599E-2</v>
      </c>
      <c r="J43" s="1">
        <v>5.4794177253360499E-2</v>
      </c>
      <c r="K43" s="1">
        <v>5.0570479910850001E-2</v>
      </c>
      <c r="L43" s="1">
        <v>6.00731070535232E-2</v>
      </c>
      <c r="M43" s="1">
        <v>7.4814734631940494E-2</v>
      </c>
      <c r="N43" s="1">
        <v>2.9651760414944198E-3</v>
      </c>
      <c r="O43" s="1">
        <v>3.9633583626032198</v>
      </c>
      <c r="P43" s="1">
        <v>5.3799882633707302E-2</v>
      </c>
      <c r="Q43" s="1">
        <v>4.7285442349250997E-3</v>
      </c>
      <c r="R43" s="1">
        <v>8.7891348520573107</v>
      </c>
      <c r="S43" s="1">
        <f t="shared" si="2"/>
        <v>2.8418060974200768E-4</v>
      </c>
      <c r="T43" s="1">
        <f t="shared" si="1"/>
        <v>0.71910811283875931</v>
      </c>
    </row>
    <row r="44" spans="1:20">
      <c r="A44" s="1" t="s">
        <v>15</v>
      </c>
      <c r="B44" s="1" t="s">
        <v>98</v>
      </c>
      <c r="C44" s="1" t="s">
        <v>96</v>
      </c>
      <c r="D44" s="1" t="s">
        <v>99</v>
      </c>
      <c r="E44" s="1">
        <v>2.57791902737362E-3</v>
      </c>
      <c r="F44" s="1">
        <v>3.5775204323212702E-3</v>
      </c>
      <c r="G44" s="1">
        <v>2.8182002296225201E-3</v>
      </c>
      <c r="H44" s="1">
        <v>3.7487866038545402E-3</v>
      </c>
      <c r="I44" s="1">
        <v>4.3324151431619702E-3</v>
      </c>
      <c r="J44" s="1">
        <v>3.5236396878377601E-3</v>
      </c>
      <c r="K44" s="1">
        <v>5.76080511775674E-3</v>
      </c>
      <c r="L44" s="1">
        <v>5.7502705013459396E-3</v>
      </c>
      <c r="M44" s="1">
        <v>3.1806065732929898E-3</v>
      </c>
      <c r="N44" s="1">
        <v>5.7007011105551797E-4</v>
      </c>
      <c r="O44" s="1">
        <v>17.923314245851699</v>
      </c>
      <c r="P44" s="1">
        <v>4.8417826125255999E-3</v>
      </c>
      <c r="Q44" s="1">
        <v>1.1055780687051001E-3</v>
      </c>
      <c r="R44" s="1">
        <v>22.834112086011199</v>
      </c>
      <c r="S44" s="1">
        <f t="shared" si="2"/>
        <v>3.6981189248581063E-2</v>
      </c>
      <c r="T44" s="1">
        <f t="shared" si="1"/>
        <v>1.5222827787571156</v>
      </c>
    </row>
    <row r="45" spans="1:20">
      <c r="A45" s="1" t="s">
        <v>15</v>
      </c>
      <c r="B45" s="1" t="s">
        <v>100</v>
      </c>
      <c r="C45" s="1" t="s">
        <v>96</v>
      </c>
      <c r="D45" s="1" t="s">
        <v>101</v>
      </c>
      <c r="E45" s="1">
        <v>2.39791822412708E-2</v>
      </c>
      <c r="F45" s="1">
        <v>2.72874947098476E-2</v>
      </c>
      <c r="G45" s="1">
        <v>2.9194837186739899E-2</v>
      </c>
      <c r="H45" s="1">
        <v>2.5095972702211401E-2</v>
      </c>
      <c r="I45" s="1">
        <v>2.3201306112435E-2</v>
      </c>
      <c r="J45" s="1">
        <v>3.0259058305871299E-2</v>
      </c>
      <c r="K45" s="1">
        <v>2.62536822690181E-2</v>
      </c>
      <c r="L45" s="1">
        <v>2.8537487024490001E-2</v>
      </c>
      <c r="M45" s="1">
        <v>2.6389371710017501E-2</v>
      </c>
      <c r="N45" s="1">
        <v>2.3208587299069902E-3</v>
      </c>
      <c r="O45" s="1">
        <v>8.7946721710922198</v>
      </c>
      <c r="P45" s="1">
        <v>2.7062883427953599E-2</v>
      </c>
      <c r="Q45" s="1">
        <v>3.0526805432002902E-3</v>
      </c>
      <c r="R45" s="1">
        <v>11.279953044645399</v>
      </c>
      <c r="S45" s="1">
        <f t="shared" si="2"/>
        <v>0.73739293727749744</v>
      </c>
      <c r="T45" s="1">
        <f t="shared" si="1"/>
        <v>1.0255220823495554</v>
      </c>
    </row>
    <row r="46" spans="1:20">
      <c r="A46" s="1" t="s">
        <v>15</v>
      </c>
      <c r="B46" s="1" t="s">
        <v>102</v>
      </c>
      <c r="C46" s="1" t="s">
        <v>96</v>
      </c>
      <c r="D46" s="1" t="s">
        <v>103</v>
      </c>
      <c r="E46" s="1">
        <v>4.2575268360372703E-2</v>
      </c>
      <c r="F46" s="1">
        <v>3.4122084692163802E-2</v>
      </c>
      <c r="G46" s="1">
        <v>4.8180093025337198E-2</v>
      </c>
      <c r="H46" s="1">
        <v>3.8379015250151298E-2</v>
      </c>
      <c r="I46" s="1">
        <v>5.5528008658900202E-2</v>
      </c>
      <c r="J46" s="1">
        <v>6.3243802020496107E-2</v>
      </c>
      <c r="K46" s="1">
        <v>7.0023246660493296E-2</v>
      </c>
      <c r="L46" s="1">
        <v>7.2968626663374794E-2</v>
      </c>
      <c r="M46" s="1">
        <v>4.0814115332006302E-2</v>
      </c>
      <c r="N46" s="1">
        <v>6.0020072714943697E-3</v>
      </c>
      <c r="O46" s="1">
        <v>14.7057144879179</v>
      </c>
      <c r="P46" s="1">
        <v>6.5440921000816096E-2</v>
      </c>
      <c r="Q46" s="1">
        <v>7.76224245746989E-3</v>
      </c>
      <c r="R46" s="1">
        <v>11.861450509495601</v>
      </c>
      <c r="S46" s="1">
        <f t="shared" si="2"/>
        <v>2.4047664609372207E-3</v>
      </c>
      <c r="T46" s="1">
        <f t="shared" si="1"/>
        <v>1.6033894271254123</v>
      </c>
    </row>
    <row r="47" spans="1:20">
      <c r="A47" s="1" t="s">
        <v>15</v>
      </c>
      <c r="B47" s="1" t="s">
        <v>104</v>
      </c>
      <c r="C47" s="1" t="s">
        <v>96</v>
      </c>
      <c r="D47" s="1" t="s">
        <v>105</v>
      </c>
      <c r="E47" s="1">
        <v>1.2733364032169401E-4</v>
      </c>
      <c r="F47" s="1">
        <v>1.2867883208084901E-4</v>
      </c>
      <c r="G47" s="1">
        <v>1.18763888177105E-4</v>
      </c>
      <c r="H47" s="2">
        <v>2.5690072176615399E-5</v>
      </c>
      <c r="I47" s="2">
        <v>7.3967839871168304E-5</v>
      </c>
      <c r="J47" s="1">
        <v>1.4076387515292701E-4</v>
      </c>
      <c r="K47" s="2">
        <v>4.0971655662255498E-5</v>
      </c>
      <c r="L47" s="2">
        <v>4.6668862039909102E-5</v>
      </c>
      <c r="M47" s="1">
        <v>1.0011660818906601E-4</v>
      </c>
      <c r="N47" s="2">
        <v>4.9811637815266099E-5</v>
      </c>
      <c r="O47" s="1">
        <v>49.753621018801503</v>
      </c>
      <c r="P47" s="2">
        <v>7.5593058181564905E-5</v>
      </c>
      <c r="Q47" s="2">
        <v>4.5771633697870897E-5</v>
      </c>
      <c r="R47" s="1">
        <v>60.5500489051961</v>
      </c>
      <c r="S47" s="1">
        <f t="shared" si="2"/>
        <v>0.4957221036049454</v>
      </c>
      <c r="T47" s="1">
        <f t="shared" si="1"/>
        <v>0.75505013153073053</v>
      </c>
    </row>
    <row r="48" spans="1:20">
      <c r="A48" s="1" t="s">
        <v>15</v>
      </c>
      <c r="B48" s="1" t="s">
        <v>106</v>
      </c>
      <c r="C48" s="1" t="s">
        <v>96</v>
      </c>
      <c r="D48" s="1" t="s">
        <v>107</v>
      </c>
      <c r="E48" s="1">
        <v>0.59996976198105101</v>
      </c>
      <c r="F48" s="1">
        <v>0.63639171519785098</v>
      </c>
      <c r="G48" s="1">
        <v>0.57011807618871002</v>
      </c>
      <c r="H48" s="1">
        <v>0.60164870020930405</v>
      </c>
      <c r="I48" s="1">
        <v>0.55167117274503497</v>
      </c>
      <c r="J48" s="1">
        <v>0.55329438663340302</v>
      </c>
      <c r="K48" s="1">
        <v>0.49043127215235199</v>
      </c>
      <c r="L48" s="1">
        <v>0.47197668709609703</v>
      </c>
      <c r="M48" s="1">
        <v>0.60203206339422899</v>
      </c>
      <c r="N48" s="1">
        <v>2.71015885504306E-2</v>
      </c>
      <c r="O48" s="1">
        <v>4.5016852420837896</v>
      </c>
      <c r="P48" s="1">
        <v>0.516843379656722</v>
      </c>
      <c r="Q48" s="1">
        <v>4.1842046656317897E-2</v>
      </c>
      <c r="R48" s="1">
        <v>8.0956917130502095</v>
      </c>
      <c r="S48" s="1">
        <f t="shared" si="2"/>
        <v>1.4184760067852744E-2</v>
      </c>
      <c r="T48" s="1">
        <f t="shared" si="1"/>
        <v>0.85849809517251108</v>
      </c>
    </row>
    <row r="49" spans="1:20">
      <c r="A49" s="1" t="s">
        <v>15</v>
      </c>
      <c r="B49" s="1" t="s">
        <v>108</v>
      </c>
      <c r="C49" s="1" t="s">
        <v>96</v>
      </c>
      <c r="D49" s="1" t="s">
        <v>109</v>
      </c>
      <c r="E49" s="1">
        <v>3.0056325347744599E-2</v>
      </c>
      <c r="F49" s="1">
        <v>2.7117943978458001E-2</v>
      </c>
      <c r="G49" s="1">
        <v>3.3791668027395798E-2</v>
      </c>
      <c r="H49" s="1">
        <v>3.3139966063448698E-2</v>
      </c>
      <c r="I49" s="1">
        <v>4.2267828077925299E-2</v>
      </c>
      <c r="J49" s="1">
        <v>3.9473060068070401E-2</v>
      </c>
      <c r="K49" s="1">
        <v>5.3962545622759303E-2</v>
      </c>
      <c r="L49" s="1">
        <v>4.9396567329820597E-2</v>
      </c>
      <c r="M49" s="1">
        <v>3.1026475854261801E-2</v>
      </c>
      <c r="N49" s="1">
        <v>3.07305179738102E-3</v>
      </c>
      <c r="O49" s="1">
        <v>9.9046111837381297</v>
      </c>
      <c r="P49" s="1">
        <v>4.6275000274643902E-2</v>
      </c>
      <c r="Q49" s="1">
        <v>6.6122702593297798E-3</v>
      </c>
      <c r="R49" s="1">
        <v>14.2890766506444</v>
      </c>
      <c r="S49" s="1">
        <f t="shared" si="2"/>
        <v>5.7969962651983221E-3</v>
      </c>
      <c r="T49" s="1">
        <f t="shared" si="1"/>
        <v>1.4914681413386355</v>
      </c>
    </row>
    <row r="50" spans="1:20">
      <c r="A50" s="1" t="s">
        <v>15</v>
      </c>
      <c r="B50" s="1" t="s">
        <v>110</v>
      </c>
      <c r="C50" s="1" t="s">
        <v>96</v>
      </c>
      <c r="D50" s="1" t="s">
        <v>111</v>
      </c>
      <c r="E50" s="2">
        <v>4.4112187444519203E-5</v>
      </c>
      <c r="F50" s="2">
        <v>4.5714268197273001E-5</v>
      </c>
      <c r="G50" s="2">
        <v>5.1454068955691301E-5</v>
      </c>
      <c r="H50" s="1">
        <v>1.3826057035691301E-4</v>
      </c>
      <c r="I50" s="2">
        <v>2.0290115611635198E-5</v>
      </c>
      <c r="J50" s="2">
        <v>4.4487926193305898E-5</v>
      </c>
      <c r="K50" s="2">
        <v>6.55687476998761E-5</v>
      </c>
      <c r="L50" s="2">
        <v>9.47501064507907E-5</v>
      </c>
      <c r="M50" s="2">
        <v>6.9885273738599197E-5</v>
      </c>
      <c r="N50" s="2">
        <v>4.5692377130081703E-5</v>
      </c>
      <c r="O50" s="1">
        <v>65.381982048164701</v>
      </c>
      <c r="P50" s="2">
        <v>5.6274223988902001E-5</v>
      </c>
      <c r="Q50" s="2">
        <v>3.1625699326488099E-5</v>
      </c>
      <c r="R50" s="1">
        <v>56.199263330090801</v>
      </c>
      <c r="S50" s="1">
        <f t="shared" si="2"/>
        <v>0.64161800850913597</v>
      </c>
      <c r="T50" s="1">
        <f t="shared" si="1"/>
        <v>0.80523722636319151</v>
      </c>
    </row>
    <row r="51" spans="1:20">
      <c r="A51" s="1" t="s">
        <v>15</v>
      </c>
      <c r="B51" s="1" t="s">
        <v>112</v>
      </c>
      <c r="C51" s="1" t="s">
        <v>96</v>
      </c>
      <c r="D51" s="1" t="s">
        <v>113</v>
      </c>
      <c r="E51" s="1">
        <v>5.2429465939358901E-3</v>
      </c>
      <c r="F51" s="1">
        <v>5.4747931165712704E-3</v>
      </c>
      <c r="G51" s="1">
        <v>4.9963607865538004E-3</v>
      </c>
      <c r="H51" s="1">
        <v>5.5946574549007796E-3</v>
      </c>
      <c r="I51" s="1">
        <v>5.4306706386624496E-3</v>
      </c>
      <c r="J51" s="1">
        <v>5.08261323358347E-3</v>
      </c>
      <c r="K51" s="1">
        <v>5.0790351562636296E-3</v>
      </c>
      <c r="L51" s="1">
        <v>5.3519920602422997E-3</v>
      </c>
      <c r="M51" s="1">
        <v>5.3271894879904401E-3</v>
      </c>
      <c r="N51" s="1">
        <v>2.64493502999173E-4</v>
      </c>
      <c r="O51" s="1">
        <v>4.9649726857932199</v>
      </c>
      <c r="P51" s="1">
        <v>5.2360777721879598E-3</v>
      </c>
      <c r="Q51" s="1">
        <v>1.8213205253638499E-4</v>
      </c>
      <c r="R51" s="1">
        <v>3.47840617463324</v>
      </c>
      <c r="S51" s="1">
        <f t="shared" si="2"/>
        <v>0.59100312923916887</v>
      </c>
      <c r="T51" s="1">
        <f t="shared" si="1"/>
        <v>0.98289685095529611</v>
      </c>
    </row>
    <row r="52" spans="1:20">
      <c r="A52" s="1" t="s">
        <v>15</v>
      </c>
      <c r="B52" s="1" t="s">
        <v>114</v>
      </c>
      <c r="C52" s="1" t="s">
        <v>96</v>
      </c>
      <c r="D52" s="1" t="s">
        <v>115</v>
      </c>
      <c r="E52" s="1">
        <v>0.16533694470618901</v>
      </c>
      <c r="F52" s="1">
        <v>0.12902980209482501</v>
      </c>
      <c r="G52" s="1">
        <v>0.16915370930367701</v>
      </c>
      <c r="H52" s="1">
        <v>0.16180696513066301</v>
      </c>
      <c r="I52" s="1">
        <v>0.21046268988466299</v>
      </c>
      <c r="J52" s="1">
        <v>0.18988546654111299</v>
      </c>
      <c r="K52" s="1">
        <v>0.22685383553768601</v>
      </c>
      <c r="L52" s="1">
        <v>0.23269501593421699</v>
      </c>
      <c r="M52" s="1">
        <v>0.156331855308839</v>
      </c>
      <c r="N52" s="1">
        <v>1.8446955595084798E-2</v>
      </c>
      <c r="O52" s="1">
        <v>11.7998699360679</v>
      </c>
      <c r="P52" s="1">
        <v>0.21497425197441999</v>
      </c>
      <c r="Q52" s="1">
        <v>1.9191589546497401E-2</v>
      </c>
      <c r="R52" s="1">
        <v>8.9273898479623703</v>
      </c>
      <c r="S52" s="1">
        <f t="shared" si="2"/>
        <v>4.5391721215188377E-3</v>
      </c>
      <c r="T52" s="1">
        <f t="shared" si="1"/>
        <v>1.3751148257642749</v>
      </c>
    </row>
    <row r="53" spans="1:20">
      <c r="A53" s="1" t="s">
        <v>15</v>
      </c>
      <c r="B53" s="1" t="s">
        <v>116</v>
      </c>
      <c r="C53" s="1" t="s">
        <v>96</v>
      </c>
      <c r="D53" s="1" t="s">
        <v>117</v>
      </c>
      <c r="E53" s="1">
        <v>8.8244124193469903E-4</v>
      </c>
      <c r="F53" s="1">
        <v>5.1848613658949999E-4</v>
      </c>
      <c r="G53" s="1">
        <v>1.0445052606952701E-3</v>
      </c>
      <c r="H53" s="1">
        <v>8.2970532488218097E-4</v>
      </c>
      <c r="I53" s="1">
        <v>6.8534992427330202E-4</v>
      </c>
      <c r="J53" s="1">
        <v>7.93628734848705E-4</v>
      </c>
      <c r="K53" s="1">
        <v>7.00282818891601E-4</v>
      </c>
      <c r="L53" s="1">
        <v>5.7870861555655998E-4</v>
      </c>
      <c r="M53" s="1">
        <v>8.1878449102541198E-4</v>
      </c>
      <c r="N53" s="1">
        <v>2.2007605812970199E-4</v>
      </c>
      <c r="O53" s="1">
        <v>26.878386259379099</v>
      </c>
      <c r="P53" s="1">
        <v>6.8949252339254197E-4</v>
      </c>
      <c r="Q53" s="2">
        <v>8.8036008497041905E-5</v>
      </c>
      <c r="R53" s="1">
        <v>12.768232505825299</v>
      </c>
      <c r="S53" s="1">
        <f t="shared" si="2"/>
        <v>0.31716477578160451</v>
      </c>
      <c r="T53" s="1">
        <f t="shared" si="1"/>
        <v>0.84209279847136564</v>
      </c>
    </row>
    <row r="54" spans="1:20">
      <c r="A54" s="1" t="s">
        <v>15</v>
      </c>
      <c r="B54" s="1" t="s">
        <v>118</v>
      </c>
      <c r="C54" s="1" t="s">
        <v>96</v>
      </c>
      <c r="D54" s="1" t="s">
        <v>119</v>
      </c>
      <c r="E54" s="1">
        <v>4.2894783892781299E-2</v>
      </c>
      <c r="F54" s="1">
        <v>4.5339561080901897E-2</v>
      </c>
      <c r="G54" s="1">
        <v>4.9809369049723599E-2</v>
      </c>
      <c r="H54" s="1">
        <v>4.41308063399223E-2</v>
      </c>
      <c r="I54" s="1">
        <v>3.8946481654541301E-2</v>
      </c>
      <c r="J54" s="1">
        <v>4.27577084990537E-2</v>
      </c>
      <c r="K54" s="1">
        <v>4.61529059604565E-2</v>
      </c>
      <c r="L54" s="1">
        <v>4.69667341513227E-2</v>
      </c>
      <c r="M54" s="1">
        <v>4.5543630090832302E-2</v>
      </c>
      <c r="N54" s="1">
        <v>3.0138917343019598E-3</v>
      </c>
      <c r="O54" s="1">
        <v>6.6175922478973499</v>
      </c>
      <c r="P54" s="1">
        <v>4.3705957566343601E-2</v>
      </c>
      <c r="Q54" s="1">
        <v>3.6593263327759301E-3</v>
      </c>
      <c r="R54" s="1">
        <v>8.3726030420938606</v>
      </c>
      <c r="S54" s="1">
        <f t="shared" si="2"/>
        <v>0.46762249868436512</v>
      </c>
      <c r="T54" s="1">
        <f t="shared" si="1"/>
        <v>0.95965028433562183</v>
      </c>
    </row>
    <row r="55" spans="1:20">
      <c r="A55" s="1" t="s">
        <v>15</v>
      </c>
      <c r="B55" s="1" t="s">
        <v>120</v>
      </c>
      <c r="C55" s="1" t="s">
        <v>96</v>
      </c>
      <c r="D55" s="1" t="s">
        <v>121</v>
      </c>
      <c r="E55" s="1">
        <v>1.32017046801149E-2</v>
      </c>
      <c r="F55" s="1">
        <v>1.18648210811838E-2</v>
      </c>
      <c r="G55" s="1">
        <v>1.55153966121588E-2</v>
      </c>
      <c r="H55" s="1">
        <v>1.2961396335683001E-2</v>
      </c>
      <c r="I55" s="1">
        <v>1.7476308500275699E-2</v>
      </c>
      <c r="J55" s="1">
        <v>1.6329225759657999E-2</v>
      </c>
      <c r="K55" s="1">
        <v>2.38787327478149E-2</v>
      </c>
      <c r="L55" s="1">
        <v>2.4819105948303902E-2</v>
      </c>
      <c r="M55" s="1">
        <v>1.33858296772851E-2</v>
      </c>
      <c r="N55" s="1">
        <v>1.5343367900136299E-3</v>
      </c>
      <c r="O55" s="1">
        <v>11.462395884337999</v>
      </c>
      <c r="P55" s="1">
        <v>2.0625843239013099E-2</v>
      </c>
      <c r="Q55" s="1">
        <v>4.3414756761580098E-3</v>
      </c>
      <c r="R55" s="1">
        <v>21.0487184734646</v>
      </c>
      <c r="S55" s="1">
        <f t="shared" si="2"/>
        <v>1.9949279658208585E-2</v>
      </c>
      <c r="T55" s="1">
        <f t="shared" si="1"/>
        <v>1.5408714839703841</v>
      </c>
    </row>
    <row r="56" spans="1:20">
      <c r="A56" s="1" t="s">
        <v>15</v>
      </c>
      <c r="B56" s="1" t="s">
        <v>122</v>
      </c>
      <c r="C56" s="1" t="s">
        <v>96</v>
      </c>
      <c r="D56" s="1" t="s">
        <v>123</v>
      </c>
      <c r="E56" s="1">
        <v>1.1643625626934701E-4</v>
      </c>
      <c r="F56" s="1">
        <v>2.2129761460974999E-4</v>
      </c>
      <c r="G56" s="2">
        <v>9.8404364489601494E-5</v>
      </c>
      <c r="H56" s="1">
        <v>2.2522803004155901E-4</v>
      </c>
      <c r="I56" s="1">
        <v>1.4174438754779799E-4</v>
      </c>
      <c r="J56" s="1">
        <v>3.7798146135735E-4</v>
      </c>
      <c r="K56" s="1">
        <v>2.2663564229545601E-4</v>
      </c>
      <c r="L56" s="1">
        <v>7.4427865321535997E-4</v>
      </c>
      <c r="M56" s="1">
        <v>1.65341566352564E-4</v>
      </c>
      <c r="N56" s="2">
        <v>6.7304745294103496E-5</v>
      </c>
      <c r="O56" s="1">
        <v>40.706488258728001</v>
      </c>
      <c r="P56" s="1">
        <v>3.7266003610399103E-4</v>
      </c>
      <c r="Q56" s="1">
        <v>2.6631677534205402E-4</v>
      </c>
      <c r="R56" s="1">
        <v>71.463733575053595</v>
      </c>
      <c r="S56" s="1">
        <f t="shared" si="2"/>
        <v>0.18191632916319228</v>
      </c>
      <c r="T56" s="1">
        <f t="shared" si="1"/>
        <v>2.2538799185520846</v>
      </c>
    </row>
    <row r="57" spans="1:20">
      <c r="A57" s="1" t="s">
        <v>15</v>
      </c>
      <c r="B57" s="1" t="s">
        <v>124</v>
      </c>
      <c r="C57" s="1" t="s">
        <v>73</v>
      </c>
      <c r="D57" s="1" t="s">
        <v>125</v>
      </c>
      <c r="E57" s="1">
        <v>1.82082684331554E-3</v>
      </c>
      <c r="F57" s="1">
        <v>3.3713185073330301E-3</v>
      </c>
      <c r="G57" s="1">
        <v>1.24226522986128E-3</v>
      </c>
      <c r="H57" s="1">
        <v>2.3182503792051898E-3</v>
      </c>
      <c r="I57" s="1">
        <v>1.2753976005223E-3</v>
      </c>
      <c r="J57" s="1">
        <v>1.5395904177882499E-3</v>
      </c>
      <c r="K57" s="1">
        <v>1.06696722469459E-3</v>
      </c>
      <c r="L57" s="1">
        <v>2.90733916859587E-3</v>
      </c>
      <c r="M57" s="1">
        <v>2.1881652399287602E-3</v>
      </c>
      <c r="N57" s="1">
        <v>9.0303896636154796E-4</v>
      </c>
      <c r="O57" s="1">
        <v>41.2692309466971</v>
      </c>
      <c r="P57" s="1">
        <v>1.6973236029002501E-3</v>
      </c>
      <c r="Q57" s="1">
        <v>8.2953564157675099E-4</v>
      </c>
      <c r="R57" s="1">
        <v>48.873157726629501</v>
      </c>
      <c r="S57" s="1">
        <f t="shared" si="2"/>
        <v>0.45389981725833528</v>
      </c>
      <c r="T57" s="1">
        <f t="shared" si="1"/>
        <v>0.77568346847311664</v>
      </c>
    </row>
    <row r="58" spans="1:20">
      <c r="A58" s="1" t="s">
        <v>126</v>
      </c>
      <c r="B58" s="1" t="s">
        <v>127</v>
      </c>
      <c r="C58" s="1" t="s">
        <v>128</v>
      </c>
      <c r="D58" s="1" t="s">
        <v>129</v>
      </c>
      <c r="E58" s="1">
        <v>0.56687367028922997</v>
      </c>
      <c r="F58" s="1">
        <v>0.57402087202854202</v>
      </c>
      <c r="G58" s="1">
        <v>0.59613530296602002</v>
      </c>
      <c r="H58" s="1">
        <v>0.55795240445002703</v>
      </c>
      <c r="I58" s="1">
        <v>0.47304879756173701</v>
      </c>
      <c r="J58" s="1">
        <v>0.526441109695996</v>
      </c>
      <c r="K58" s="1">
        <v>0.47570032026628301</v>
      </c>
      <c r="L58" s="1">
        <v>0.47212891874600099</v>
      </c>
      <c r="M58" s="1">
        <v>0.57374556243345498</v>
      </c>
      <c r="N58" s="1">
        <v>1.63097416413229E-2</v>
      </c>
      <c r="O58" s="1">
        <v>2.8426784814069199</v>
      </c>
      <c r="P58" s="1">
        <v>0.48682978656750497</v>
      </c>
      <c r="Q58" s="1">
        <v>2.64509175191978E-2</v>
      </c>
      <c r="R58" s="1">
        <v>5.4332989165875798</v>
      </c>
      <c r="S58" s="1">
        <f t="shared" si="2"/>
        <v>1.3886084522408719E-3</v>
      </c>
      <c r="T58" s="1">
        <f t="shared" si="1"/>
        <v>0.84851163728864432</v>
      </c>
    </row>
    <row r="59" spans="1:20">
      <c r="A59" s="1" t="s">
        <v>126</v>
      </c>
      <c r="B59" s="1" t="s">
        <v>130</v>
      </c>
      <c r="C59" s="1" t="s">
        <v>128</v>
      </c>
      <c r="D59" s="1" t="s">
        <v>131</v>
      </c>
      <c r="E59" s="1">
        <v>0.43312632971076998</v>
      </c>
      <c r="F59" s="1">
        <v>0.42597912797145798</v>
      </c>
      <c r="G59" s="1">
        <v>0.40386469703397998</v>
      </c>
      <c r="H59" s="1">
        <v>0.44204759554997303</v>
      </c>
      <c r="I59" s="1">
        <v>0.52695120243826299</v>
      </c>
      <c r="J59" s="1">
        <v>0.473558890304004</v>
      </c>
      <c r="K59" s="1">
        <v>0.52429967973371805</v>
      </c>
      <c r="L59" s="1">
        <v>0.52787108125399895</v>
      </c>
      <c r="M59" s="1">
        <v>0.42625443756654502</v>
      </c>
      <c r="N59" s="1">
        <v>1.63097416413229E-2</v>
      </c>
      <c r="O59" s="1">
        <v>3.8262925154360898</v>
      </c>
      <c r="P59" s="1">
        <v>0.51317021343249603</v>
      </c>
      <c r="Q59" s="1">
        <v>2.64509175191978E-2</v>
      </c>
      <c r="R59" s="1">
        <v>5.1544140378438597</v>
      </c>
      <c r="S59" s="1">
        <f t="shared" si="2"/>
        <v>1.3886084522408797E-3</v>
      </c>
      <c r="T59" s="1">
        <f t="shared" si="1"/>
        <v>1.2039058557657412</v>
      </c>
    </row>
    <row r="60" spans="1:20">
      <c r="A60" s="1" t="s">
        <v>132</v>
      </c>
      <c r="B60" s="1" t="s">
        <v>133</v>
      </c>
      <c r="C60" s="1" t="s">
        <v>134</v>
      </c>
      <c r="D60" s="1" t="s">
        <v>135</v>
      </c>
      <c r="E60" s="1">
        <v>9.7225621128711498E-2</v>
      </c>
      <c r="F60" s="1">
        <v>8.8644080652861598E-2</v>
      </c>
      <c r="G60" s="1">
        <v>0.13715692351921199</v>
      </c>
      <c r="H60" s="1">
        <v>0.106993940396178</v>
      </c>
      <c r="I60" s="1">
        <v>0.11631121015026299</v>
      </c>
      <c r="J60" s="1">
        <v>0.100248401446962</v>
      </c>
      <c r="K60" s="1">
        <v>0.124394283562659</v>
      </c>
      <c r="L60" s="1">
        <v>0.130964550026577</v>
      </c>
      <c r="M60" s="1">
        <v>0.107505141424241</v>
      </c>
      <c r="N60" s="1">
        <v>2.1141567734573E-2</v>
      </c>
      <c r="O60" s="1">
        <v>19.665634084553599</v>
      </c>
      <c r="P60" s="1">
        <v>0.11797961129661499</v>
      </c>
      <c r="Q60" s="1">
        <v>1.32531256592448E-2</v>
      </c>
      <c r="R60" s="1">
        <v>11.2334033936803</v>
      </c>
      <c r="S60" s="1">
        <f t="shared" si="2"/>
        <v>0.43332501544108321</v>
      </c>
      <c r="T60" s="1">
        <f t="shared" si="1"/>
        <v>1.0974322691324987</v>
      </c>
    </row>
    <row r="61" spans="1:20">
      <c r="A61" s="1" t="s">
        <v>132</v>
      </c>
      <c r="B61" s="1" t="s">
        <v>136</v>
      </c>
      <c r="C61" s="1" t="s">
        <v>134</v>
      </c>
      <c r="D61" s="1" t="s">
        <v>137</v>
      </c>
      <c r="E61" s="1">
        <v>0.507784749825963</v>
      </c>
      <c r="F61" s="1">
        <v>0.472646472218132</v>
      </c>
      <c r="G61" s="1">
        <v>0.48968187657781498</v>
      </c>
      <c r="H61" s="1">
        <v>0.47401930096032302</v>
      </c>
      <c r="I61" s="1">
        <v>0.45868934021823998</v>
      </c>
      <c r="J61" s="1">
        <v>0.46760391775361998</v>
      </c>
      <c r="K61" s="1">
        <v>0.42142359666975898</v>
      </c>
      <c r="L61" s="1">
        <v>0.408174113166549</v>
      </c>
      <c r="M61" s="1">
        <v>0.48603309989555799</v>
      </c>
      <c r="N61" s="1">
        <v>1.6431484122482E-2</v>
      </c>
      <c r="O61" s="1">
        <v>3.3807335603301301</v>
      </c>
      <c r="P61" s="1">
        <v>0.438972741952042</v>
      </c>
      <c r="Q61" s="1">
        <v>2.8664824612387101E-2</v>
      </c>
      <c r="R61" s="1">
        <v>6.5299782589960396</v>
      </c>
      <c r="S61" s="1">
        <f t="shared" si="2"/>
        <v>2.9233002932461317E-2</v>
      </c>
      <c r="T61" s="1">
        <f t="shared" si="1"/>
        <v>0.90317458223806435</v>
      </c>
    </row>
    <row r="62" spans="1:20">
      <c r="A62" s="1" t="s">
        <v>132</v>
      </c>
      <c r="B62" s="1" t="s">
        <v>138</v>
      </c>
      <c r="C62" s="1" t="s">
        <v>134</v>
      </c>
      <c r="D62" s="1" t="s">
        <v>139</v>
      </c>
      <c r="E62" s="1">
        <v>0.26420393122144398</v>
      </c>
      <c r="F62" s="1">
        <v>0.26843981599225403</v>
      </c>
      <c r="G62" s="1">
        <v>0.23936968259529801</v>
      </c>
      <c r="H62" s="1">
        <v>0.27642660555877102</v>
      </c>
      <c r="I62" s="1">
        <v>0.28137283919210798</v>
      </c>
      <c r="J62" s="1">
        <v>0.286672270653683</v>
      </c>
      <c r="K62" s="1">
        <v>0.30403335162685202</v>
      </c>
      <c r="L62" s="1">
        <v>0.30718053259656902</v>
      </c>
      <c r="M62" s="1">
        <v>0.26211000884194202</v>
      </c>
      <c r="N62" s="1">
        <v>1.5984767215984699E-2</v>
      </c>
      <c r="O62" s="1">
        <v>6.0984955464344397</v>
      </c>
      <c r="P62" s="1">
        <v>0.29481474851730299</v>
      </c>
      <c r="Q62" s="1">
        <v>1.27132494043643E-2</v>
      </c>
      <c r="R62" s="1">
        <v>4.3122840591600102</v>
      </c>
      <c r="S62" s="1">
        <f t="shared" si="2"/>
        <v>1.8539620532915042E-2</v>
      </c>
      <c r="T62" s="1">
        <f t="shared" si="1"/>
        <v>1.1247748600667997</v>
      </c>
    </row>
    <row r="63" spans="1:20">
      <c r="A63" s="1" t="s">
        <v>132</v>
      </c>
      <c r="B63" s="1" t="s">
        <v>140</v>
      </c>
      <c r="C63" s="1" t="s">
        <v>134</v>
      </c>
      <c r="D63" s="1" t="s">
        <v>141</v>
      </c>
      <c r="E63" s="1">
        <v>0.130785697823881</v>
      </c>
      <c r="F63" s="1">
        <v>0.170269631136752</v>
      </c>
      <c r="G63" s="1">
        <v>0.133791517307675</v>
      </c>
      <c r="H63" s="1">
        <v>0.142560153084728</v>
      </c>
      <c r="I63" s="1">
        <v>0.14362661043939001</v>
      </c>
      <c r="J63" s="1">
        <v>0.14547541014573501</v>
      </c>
      <c r="K63" s="1">
        <v>0.15014876814073</v>
      </c>
      <c r="L63" s="1">
        <v>0.153680804210305</v>
      </c>
      <c r="M63" s="1">
        <v>0.14435174983825899</v>
      </c>
      <c r="N63" s="1">
        <v>1.7986130474033201E-2</v>
      </c>
      <c r="O63" s="1">
        <v>12.4599324179901</v>
      </c>
      <c r="P63" s="1">
        <v>0.14823289823404001</v>
      </c>
      <c r="Q63" s="1">
        <v>4.5523570755478899E-3</v>
      </c>
      <c r="R63" s="1">
        <v>3.0710841721250799</v>
      </c>
      <c r="S63" s="1">
        <f t="shared" si="2"/>
        <v>0.69023241691922499</v>
      </c>
      <c r="T63" s="1">
        <f t="shared" si="1"/>
        <v>1.0268867429742259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1897-5A10-E74C-93C7-7FE3C6CF3D46}">
  <dimension ref="A1:G1"/>
  <sheetViews>
    <sheetView workbookViewId="0">
      <selection activeCell="A10" sqref="A10"/>
    </sheetView>
  </sheetViews>
  <sheetFormatPr baseColWidth="10" defaultRowHeight="16"/>
  <cols>
    <col min="1" max="1" width="69.83203125" customWidth="1"/>
    <col min="4" max="4" width="9" customWidth="1"/>
    <col min="5" max="5" width="10.83203125" customWidth="1"/>
    <col min="6" max="7" width="0.1640625" customWidth="1"/>
  </cols>
  <sheetData>
    <row r="1" spans="1:1" ht="208" customHeight="1">
      <c r="A1" s="3"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Table S1</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ericakorb ericakorb</dc:creator>
  <cp:lastModifiedBy>ericakorb ericakorb</cp:lastModifiedBy>
  <dcterms:created xsi:type="dcterms:W3CDTF">2020-12-04T13:35:35Z</dcterms:created>
  <dcterms:modified xsi:type="dcterms:W3CDTF">2020-12-04T13:48:09Z</dcterms:modified>
</cp:coreProperties>
</file>