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내 드라이브/corona/submission_jamanetwork/"/>
    </mc:Choice>
  </mc:AlternateContent>
  <xr:revisionPtr revIDLastSave="0" documentId="13_ncr:1_{9C161ABC-BEF9-404D-8AF5-55D173547A68}" xr6:coauthVersionLast="45" xr6:coauthVersionMax="45" xr10:uidLastSave="{00000000-0000-0000-0000-000000000000}"/>
  <bookViews>
    <workbookView xWindow="12800" yWindow="460" windowWidth="12800" windowHeight="15540" xr2:uid="{00000000-000D-0000-FFFF-FFFF00000000}"/>
  </bookViews>
  <sheets>
    <sheet name="Supple 1" sheetId="17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" i="17" l="1"/>
  <c r="C6" i="17" s="1"/>
  <c r="C21" i="17" l="1"/>
  <c r="C7" i="17"/>
  <c r="C25" i="17"/>
  <c r="C46" i="17"/>
  <c r="C31" i="17"/>
  <c r="C9" i="17"/>
  <c r="C10" i="17"/>
  <c r="C50" i="17"/>
  <c r="C40" i="17"/>
  <c r="C17" i="17"/>
  <c r="C35" i="17"/>
  <c r="C12" i="17"/>
  <c r="C41" i="17"/>
  <c r="C18" i="17"/>
  <c r="C27" i="17"/>
  <c r="C37" i="17"/>
  <c r="C47" i="17"/>
  <c r="C14" i="17"/>
  <c r="C23" i="17"/>
  <c r="C32" i="17"/>
  <c r="C43" i="17"/>
  <c r="C19" i="17"/>
  <c r="C28" i="17"/>
  <c r="C38" i="17"/>
  <c r="C44" i="17"/>
  <c r="C15" i="17"/>
  <c r="C24" i="17"/>
  <c r="C34" i="17"/>
  <c r="C49" i="17"/>
  <c r="C11" i="17"/>
  <c r="C20" i="17"/>
  <c r="C29" i="17"/>
</calcChain>
</file>

<file path=xl/sharedStrings.xml><?xml version="1.0" encoding="utf-8"?>
<sst xmlns="http://schemas.openxmlformats.org/spreadsheetml/2006/main" count="66" uniqueCount="40">
  <si>
    <t>%</t>
    <phoneticPr fontId="2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</si>
  <si>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2" type="noConversion"/>
  </si>
  <si>
    <t>&lt;.0001</t>
  </si>
  <si>
    <t>No</t>
    <phoneticPr fontId="2" type="noConversion"/>
  </si>
  <si>
    <t>N</t>
    <phoneticPr fontId="2" type="noConversion"/>
  </si>
  <si>
    <t>Age</t>
    <phoneticPr fontId="2" type="noConversion"/>
  </si>
  <si>
    <t>Sex</t>
    <phoneticPr fontId="2" type="noConversion"/>
  </si>
  <si>
    <t>Male</t>
    <phoneticPr fontId="2" type="noConversion"/>
  </si>
  <si>
    <t>Female</t>
    <phoneticPr fontId="2" type="noConversion"/>
  </si>
  <si>
    <t>Total</t>
    <phoneticPr fontId="2" type="noConversion"/>
  </si>
  <si>
    <t>Variables</t>
    <phoneticPr fontId="2" type="noConversion"/>
  </si>
  <si>
    <t>Residential Area</t>
    <phoneticPr fontId="2" type="noConversion"/>
  </si>
  <si>
    <t>Yes</t>
    <phoneticPr fontId="2" type="noConversion"/>
  </si>
  <si>
    <t>Use of Benzodiazepines</t>
    <phoneticPr fontId="2" type="noConversion"/>
  </si>
  <si>
    <t>80+</t>
    <phoneticPr fontId="2" type="noConversion"/>
  </si>
  <si>
    <t>Seoul</t>
    <phoneticPr fontId="2" type="noConversion"/>
  </si>
  <si>
    <t>Gyeonggi-do</t>
    <phoneticPr fontId="2" type="noConversion"/>
  </si>
  <si>
    <t>Daegu</t>
    <phoneticPr fontId="2" type="noConversion"/>
  </si>
  <si>
    <t>Gyeongbuk</t>
    <phoneticPr fontId="2" type="noConversion"/>
  </si>
  <si>
    <t>Others</t>
    <phoneticPr fontId="2" type="noConversion"/>
  </si>
  <si>
    <t>Type of Insurance Coverage</t>
    <phoneticPr fontId="2" type="noConversion"/>
  </si>
  <si>
    <t>Medical aid</t>
    <phoneticPr fontId="2" type="noConversion"/>
  </si>
  <si>
    <t>NHI (workplace)</t>
    <phoneticPr fontId="2" type="noConversion"/>
  </si>
  <si>
    <t>NHI (community)</t>
    <phoneticPr fontId="2" type="noConversion"/>
  </si>
  <si>
    <t>CCI</t>
    <phoneticPr fontId="2" type="noConversion"/>
  </si>
  <si>
    <t>2+</t>
    <phoneticPr fontId="2" type="noConversion"/>
  </si>
  <si>
    <t>All individual characteristics were surveyed as of 2020, and the last survey was recorded until the end of May 2020.</t>
    <phoneticPr fontId="2" type="noConversion"/>
  </si>
  <si>
    <t>20-39</t>
    <phoneticPr fontId="2" type="noConversion"/>
  </si>
  <si>
    <t>40-59</t>
    <phoneticPr fontId="2" type="noConversion"/>
  </si>
  <si>
    <t>60-79</t>
    <phoneticPr fontId="2" type="noConversion"/>
  </si>
  <si>
    <t>History of Diabetes</t>
    <phoneticPr fontId="2" type="noConversion"/>
  </si>
  <si>
    <t>History of Cardiovascular Disease</t>
    <phoneticPr fontId="2" type="noConversion"/>
  </si>
  <si>
    <t>History of Cerebrovascular Disease</t>
    <phoneticPr fontId="2" type="noConversion"/>
  </si>
  <si>
    <t>History of COPD</t>
    <phoneticPr fontId="2" type="noConversion"/>
  </si>
  <si>
    <t>History of Asthma</t>
    <phoneticPr fontId="2" type="noConversion"/>
  </si>
  <si>
    <t>History of Hypertension</t>
    <phoneticPr fontId="2" type="noConversion"/>
  </si>
  <si>
    <t>History of Chronic Kidney Disease</t>
    <phoneticPr fontId="2" type="noConversion"/>
  </si>
  <si>
    <t>1:1 Propensity score matching</t>
    <phoneticPr fontId="2" type="noConversion"/>
  </si>
  <si>
    <t>NHI: National health insurance, CCI: Charlson Comorbidity Index, COPD: chronic obstructive pulmonary disease</t>
    <phoneticPr fontId="2" type="noConversion"/>
  </si>
  <si>
    <t>eTable 1. Characteristics of study population after the propensity score matching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</si>
</sst>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-* #,##0_-;\-* #,##0_-;_-* &quot;-&quot;_-;_-@_-"/>
    <numFmt numFmtId="177" formatCode="0.0"/>
    <numFmt numFmtId="178" formatCode="0.0000"/>
    <numFmt numFmtId="179" formatCode="0_);[Red]\(0\)"/>
  </numFmts>
  <fonts count="9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맑은 고딕"/>
      <family val="2"/>
      <charset val="129"/>
      <scheme val="minor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176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38" fontId="4" fillId="2" borderId="4" xfId="2" applyNumberFormat="1" applyFont="1" applyFill="1" applyBorder="1" applyAlignment="1">
      <alignment horizontal="center" vertical="center" wrapText="1"/>
    </xf>
    <xf numFmtId="177" fontId="4" fillId="2" borderId="4" xfId="2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38" fontId="3" fillId="2" borderId="0" xfId="2" applyNumberFormat="1" applyFont="1" applyFill="1" applyBorder="1" applyAlignment="1">
      <alignment horizontal="center" vertical="center"/>
    </xf>
    <xf numFmtId="177" fontId="3" fillId="2" borderId="0" xfId="2" applyNumberFormat="1" applyFont="1" applyFill="1" applyBorder="1" applyAlignment="1">
      <alignment horizontal="center" vertical="center"/>
    </xf>
    <xf numFmtId="178" fontId="7" fillId="2" borderId="0" xfId="0" applyNumberFormat="1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 indent="1"/>
    </xf>
    <xf numFmtId="38" fontId="7" fillId="2" borderId="0" xfId="0" applyNumberFormat="1" applyFont="1" applyFill="1" applyAlignment="1">
      <alignment horizontal="center" vertical="top" wrapText="1"/>
    </xf>
    <xf numFmtId="177" fontId="7" fillId="2" borderId="0" xfId="0" applyNumberFormat="1" applyFont="1" applyFill="1" applyAlignment="1">
      <alignment horizontal="center" vertical="top" wrapText="1"/>
    </xf>
    <xf numFmtId="178" fontId="7" fillId="2" borderId="0" xfId="0" applyNumberFormat="1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wrapText="1" indent="1"/>
    </xf>
    <xf numFmtId="179" fontId="3" fillId="2" borderId="0" xfId="0" applyNumberFormat="1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1"/>
    </xf>
    <xf numFmtId="38" fontId="7" fillId="2" borderId="1" xfId="0" applyNumberFormat="1" applyFont="1" applyFill="1" applyBorder="1" applyAlignment="1">
      <alignment horizontal="center" vertical="top" wrapText="1"/>
    </xf>
    <xf numFmtId="177" fontId="7" fillId="2" borderId="1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/>
    </xf>
    <xf numFmtId="38" fontId="4" fillId="2" borderId="1" xfId="2" applyNumberFormat="1" applyFont="1" applyFill="1" applyBorder="1" applyAlignment="1">
      <alignment horizontal="center" vertical="center" wrapText="1"/>
    </xf>
    <xf numFmtId="177" fontId="4" fillId="2" borderId="1" xfId="2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3" fillId="2" borderId="0" xfId="0" quotePrefix="1" applyFont="1" applyFill="1" applyBorder="1" applyAlignment="1">
      <alignment horizontal="left" vertical="center" indent="1"/>
    </xf>
    <xf numFmtId="178" fontId="7" fillId="2" borderId="1" xfId="0" applyNumberFormat="1" applyFont="1" applyFill="1" applyBorder="1" applyAlignment="1">
      <alignment horizontal="center" vertical="center"/>
    </xf>
    <xf numFmtId="38" fontId="7" fillId="2" borderId="0" xfId="0" applyNumberFormat="1" applyFont="1" applyFill="1" applyBorder="1" applyAlignment="1">
      <alignment horizontal="center" vertical="top" wrapText="1"/>
    </xf>
    <xf numFmtId="178" fontId="7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8" fontId="4" fillId="2" borderId="6" xfId="2" applyNumberFormat="1" applyFont="1" applyFill="1" applyBorder="1" applyAlignment="1">
      <alignment horizontal="center" vertical="center"/>
    </xf>
    <xf numFmtId="178" fontId="4" fillId="2" borderId="1" xfId="2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 wrapText="1"/>
    </xf>
  </cellXfs>
  <cellStyles count="3">
    <cellStyle name="쉼표 [0]" xfId="2" builtinId="6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5"/>
  <sheetViews>
    <sheetView tabSelected="1" topLeftCell="A37" zoomScale="115" zoomScaleNormal="115" zoomScalePageLayoutView="115" workbookViewId="0">
      <selection activeCell="A9" sqref="A9"/>
    </sheetView>
  </sheetViews>
  <sheetFormatPr baseColWidth="10" defaultColWidth="8.83203125" defaultRowHeight="17"/>
  <cols>
    <col min="1" max="1" width="28.6640625" customWidth="1"/>
    <col min="2" max="4" width="10.1640625" customWidth="1"/>
  </cols>
  <sheetData>
    <row r="1" spans="1:4" ht="18" thickBot="1">
      <c r="A1" s="20" t="s">
        <v>39</v>
      </c>
      <c r="B1" s="20"/>
      <c r="C1" s="20"/>
      <c r="D1" s="20"/>
    </row>
    <row r="2" spans="1:4">
      <c r="A2" s="26" t="s">
        <v>10</v>
      </c>
      <c r="B2" s="28" t="s">
        <v>37</v>
      </c>
      <c r="C2" s="28"/>
      <c r="D2" s="28"/>
    </row>
    <row r="3" spans="1:4">
      <c r="A3" s="27"/>
      <c r="B3" s="1" t="s">
        <v>4</v>
      </c>
      <c r="C3" s="2" t="s">
        <v>0</v>
      </c>
      <c r="D3" s="29" t="s">
        <v>1</v>
      </c>
    </row>
    <row r="4" spans="1:4" ht="18" thickBot="1">
      <c r="A4" s="17" t="s">
        <v>9</v>
      </c>
      <c r="B4" s="18">
        <f>SUM(B6:B7)</f>
        <v>104302</v>
      </c>
      <c r="C4" s="19">
        <v>100</v>
      </c>
      <c r="D4" s="30"/>
    </row>
    <row r="5" spans="1:4">
      <c r="A5" s="3" t="s">
        <v>13</v>
      </c>
      <c r="B5" s="4"/>
      <c r="C5" s="5"/>
      <c r="D5" s="6" t="s">
        <v>2</v>
      </c>
    </row>
    <row r="6" spans="1:4">
      <c r="A6" s="7" t="s">
        <v>3</v>
      </c>
      <c r="B6" s="8">
        <v>52151</v>
      </c>
      <c r="C6" s="9">
        <f>B6/$B$4*100</f>
        <v>50</v>
      </c>
      <c r="D6" s="10"/>
    </row>
    <row r="7" spans="1:4">
      <c r="A7" s="7" t="s">
        <v>12</v>
      </c>
      <c r="B7" s="8">
        <v>52151</v>
      </c>
      <c r="C7" s="9">
        <f>B7/$B$4*100</f>
        <v>50</v>
      </c>
      <c r="D7" s="10"/>
    </row>
    <row r="8" spans="1:4">
      <c r="A8" s="11" t="s">
        <v>5</v>
      </c>
      <c r="B8" s="4"/>
      <c r="C8" s="9"/>
      <c r="D8" s="6" t="s">
        <v>2</v>
      </c>
    </row>
    <row r="9" spans="1:4">
      <c r="A9" s="7" t="s">
        <v>27</v>
      </c>
      <c r="B9" s="8">
        <v>17928</v>
      </c>
      <c r="C9" s="9">
        <f t="shared" ref="C9:C50" si="0">B9/$B$4*100</f>
        <v>17.188548637610019</v>
      </c>
      <c r="D9" s="6"/>
    </row>
    <row r="10" spans="1:4">
      <c r="A10" s="12" t="s">
        <v>28</v>
      </c>
      <c r="B10" s="8">
        <v>28772</v>
      </c>
      <c r="C10" s="9">
        <f t="shared" si="0"/>
        <v>27.585281202661506</v>
      </c>
      <c r="D10" s="6"/>
    </row>
    <row r="11" spans="1:4">
      <c r="A11" s="12" t="s">
        <v>29</v>
      </c>
      <c r="B11" s="8">
        <v>40152</v>
      </c>
      <c r="C11" s="9">
        <f t="shared" si="0"/>
        <v>38.495906118770492</v>
      </c>
      <c r="D11" s="6"/>
    </row>
    <row r="12" spans="1:4">
      <c r="A12" s="12" t="s">
        <v>14</v>
      </c>
      <c r="B12" s="8">
        <v>17450</v>
      </c>
      <c r="C12" s="9">
        <f t="shared" si="0"/>
        <v>16.730264040957987</v>
      </c>
      <c r="D12" s="6"/>
    </row>
    <row r="13" spans="1:4">
      <c r="A13" s="11" t="s">
        <v>6</v>
      </c>
      <c r="B13" s="8"/>
      <c r="C13" s="9"/>
      <c r="D13" s="6" t="s">
        <v>2</v>
      </c>
    </row>
    <row r="14" spans="1:4">
      <c r="A14" s="13" t="s">
        <v>7</v>
      </c>
      <c r="B14" s="8">
        <v>37754</v>
      </c>
      <c r="C14" s="9">
        <f t="shared" si="0"/>
        <v>36.196813100419931</v>
      </c>
      <c r="D14" s="6"/>
    </row>
    <row r="15" spans="1:4">
      <c r="A15" s="7" t="s">
        <v>8</v>
      </c>
      <c r="B15" s="8">
        <v>66548</v>
      </c>
      <c r="C15" s="9">
        <f t="shared" si="0"/>
        <v>63.803186899580069</v>
      </c>
      <c r="D15" s="6"/>
    </row>
    <row r="16" spans="1:4">
      <c r="A16" s="11" t="s">
        <v>11</v>
      </c>
      <c r="B16" s="8"/>
      <c r="C16" s="9"/>
      <c r="D16" s="6" t="s">
        <v>2</v>
      </c>
    </row>
    <row r="17" spans="1:4">
      <c r="A17" s="7" t="s">
        <v>15</v>
      </c>
      <c r="B17" s="8">
        <v>15707</v>
      </c>
      <c r="C17" s="9">
        <f t="shared" si="0"/>
        <v>15.059155145634792</v>
      </c>
      <c r="D17" s="6"/>
    </row>
    <row r="18" spans="1:4">
      <c r="A18" s="7" t="s">
        <v>16</v>
      </c>
      <c r="B18" s="8">
        <v>33910</v>
      </c>
      <c r="C18" s="9">
        <f t="shared" si="0"/>
        <v>32.511361239477672</v>
      </c>
      <c r="D18" s="6"/>
    </row>
    <row r="19" spans="1:4">
      <c r="A19" s="7" t="s">
        <v>17</v>
      </c>
      <c r="B19" s="8">
        <v>16796</v>
      </c>
      <c r="C19" s="9">
        <f t="shared" si="0"/>
        <v>16.103238672316923</v>
      </c>
      <c r="D19" s="6"/>
    </row>
    <row r="20" spans="1:4">
      <c r="A20" s="7" t="s">
        <v>18</v>
      </c>
      <c r="B20" s="8">
        <v>10025</v>
      </c>
      <c r="C20" s="9">
        <f t="shared" si="0"/>
        <v>9.6115127226707067</v>
      </c>
      <c r="D20" s="6"/>
    </row>
    <row r="21" spans="1:4">
      <c r="A21" s="7" t="s">
        <v>19</v>
      </c>
      <c r="B21" s="8">
        <v>27864</v>
      </c>
      <c r="C21" s="9">
        <f t="shared" si="0"/>
        <v>26.714732219899908</v>
      </c>
      <c r="D21" s="6"/>
    </row>
    <row r="22" spans="1:4">
      <c r="A22" s="11" t="s">
        <v>20</v>
      </c>
      <c r="B22" s="8"/>
      <c r="C22" s="9"/>
      <c r="D22" s="6" t="s">
        <v>2</v>
      </c>
    </row>
    <row r="23" spans="1:4">
      <c r="A23" s="21" t="s">
        <v>23</v>
      </c>
      <c r="B23" s="8">
        <v>26560</v>
      </c>
      <c r="C23" s="9">
        <f t="shared" si="0"/>
        <v>25.464516500162986</v>
      </c>
      <c r="D23" s="6"/>
    </row>
    <row r="24" spans="1:4">
      <c r="A24" s="21" t="s">
        <v>22</v>
      </c>
      <c r="B24" s="8">
        <v>70587</v>
      </c>
      <c r="C24" s="9">
        <f t="shared" si="0"/>
        <v>67.675595865851093</v>
      </c>
      <c r="D24" s="6"/>
    </row>
    <row r="25" spans="1:4">
      <c r="A25" s="21" t="s">
        <v>21</v>
      </c>
      <c r="B25" s="8">
        <v>7155</v>
      </c>
      <c r="C25" s="9">
        <f t="shared" si="0"/>
        <v>6.8598876339859256</v>
      </c>
      <c r="D25" s="6"/>
    </row>
    <row r="26" spans="1:4">
      <c r="A26" s="11" t="s">
        <v>24</v>
      </c>
      <c r="B26" s="8"/>
      <c r="C26" s="9"/>
      <c r="D26" s="6" t="s">
        <v>2</v>
      </c>
    </row>
    <row r="27" spans="1:4">
      <c r="A27" s="7">
        <v>0</v>
      </c>
      <c r="B27" s="8">
        <v>16098</v>
      </c>
      <c r="C27" s="9">
        <f t="shared" si="0"/>
        <v>15.434028110678607</v>
      </c>
      <c r="D27" s="6"/>
    </row>
    <row r="28" spans="1:4">
      <c r="A28" s="7">
        <v>1</v>
      </c>
      <c r="B28" s="8">
        <v>68354</v>
      </c>
      <c r="C28" s="9">
        <f t="shared" si="0"/>
        <v>65.534697321240245</v>
      </c>
      <c r="D28" s="6"/>
    </row>
    <row r="29" spans="1:4">
      <c r="A29" s="7" t="s">
        <v>25</v>
      </c>
      <c r="B29" s="23">
        <v>19850</v>
      </c>
      <c r="C29" s="9">
        <f t="shared" si="0"/>
        <v>19.031274568081148</v>
      </c>
      <c r="D29" s="24"/>
    </row>
    <row r="30" spans="1:4">
      <c r="A30" s="11" t="s">
        <v>30</v>
      </c>
      <c r="B30" s="23"/>
      <c r="C30" s="9"/>
      <c r="D30" s="6" t="s">
        <v>2</v>
      </c>
    </row>
    <row r="31" spans="1:4">
      <c r="A31" s="7" t="s">
        <v>3</v>
      </c>
      <c r="B31" s="8">
        <v>72099</v>
      </c>
      <c r="C31" s="9">
        <f t="shared" si="0"/>
        <v>69.125232497938683</v>
      </c>
      <c r="D31" s="24"/>
    </row>
    <row r="32" spans="1:4">
      <c r="A32" s="7" t="s">
        <v>12</v>
      </c>
      <c r="B32" s="8">
        <v>32203</v>
      </c>
      <c r="C32" s="9">
        <f t="shared" si="0"/>
        <v>30.874767502061324</v>
      </c>
      <c r="D32" s="24"/>
    </row>
    <row r="33" spans="1:4">
      <c r="A33" s="11" t="s">
        <v>31</v>
      </c>
      <c r="B33" s="8"/>
      <c r="C33" s="9"/>
      <c r="D33" s="6" t="s">
        <v>2</v>
      </c>
    </row>
    <row r="34" spans="1:4">
      <c r="A34" s="7" t="s">
        <v>3</v>
      </c>
      <c r="B34" s="8">
        <v>88746</v>
      </c>
      <c r="C34" s="9">
        <f t="shared" si="0"/>
        <v>85.085616766696702</v>
      </c>
      <c r="D34" s="24"/>
    </row>
    <row r="35" spans="1:4">
      <c r="A35" s="7" t="s">
        <v>12</v>
      </c>
      <c r="B35" s="8">
        <v>15556</v>
      </c>
      <c r="C35" s="9">
        <f t="shared" si="0"/>
        <v>14.91438323330329</v>
      </c>
      <c r="D35" s="24"/>
    </row>
    <row r="36" spans="1:4">
      <c r="A36" s="11" t="s">
        <v>32</v>
      </c>
      <c r="B36" s="8"/>
      <c r="C36" s="9"/>
      <c r="D36" s="6" t="s">
        <v>2</v>
      </c>
    </row>
    <row r="37" spans="1:4">
      <c r="A37" s="7" t="s">
        <v>3</v>
      </c>
      <c r="B37" s="8">
        <v>88350</v>
      </c>
      <c r="C37" s="9">
        <f t="shared" si="0"/>
        <v>84.705950029721393</v>
      </c>
      <c r="D37" s="24"/>
    </row>
    <row r="38" spans="1:4">
      <c r="A38" s="7" t="s">
        <v>12</v>
      </c>
      <c r="B38" s="8">
        <v>15952</v>
      </c>
      <c r="C38" s="9">
        <f t="shared" si="0"/>
        <v>15.294049970278614</v>
      </c>
      <c r="D38" s="24"/>
    </row>
    <row r="39" spans="1:4">
      <c r="A39" s="11" t="s">
        <v>33</v>
      </c>
      <c r="B39" s="8"/>
      <c r="C39" s="9"/>
      <c r="D39" s="6" t="s">
        <v>2</v>
      </c>
    </row>
    <row r="40" spans="1:4">
      <c r="A40" s="7" t="s">
        <v>3</v>
      </c>
      <c r="B40" s="8">
        <v>97537</v>
      </c>
      <c r="C40" s="9">
        <f t="shared" si="0"/>
        <v>93.514026576671583</v>
      </c>
      <c r="D40" s="24"/>
    </row>
    <row r="41" spans="1:4">
      <c r="A41" s="7" t="s">
        <v>12</v>
      </c>
      <c r="B41" s="8">
        <v>6765</v>
      </c>
      <c r="C41" s="9">
        <f t="shared" si="0"/>
        <v>6.4859734233284119</v>
      </c>
      <c r="D41" s="24"/>
    </row>
    <row r="42" spans="1:4">
      <c r="A42" s="11" t="s">
        <v>34</v>
      </c>
      <c r="B42" s="8"/>
      <c r="C42" s="9"/>
      <c r="D42" s="6" t="s">
        <v>2</v>
      </c>
    </row>
    <row r="43" spans="1:4">
      <c r="A43" s="7" t="s">
        <v>3</v>
      </c>
      <c r="B43" s="8">
        <v>78175</v>
      </c>
      <c r="C43" s="9">
        <f t="shared" si="0"/>
        <v>74.950624149105479</v>
      </c>
      <c r="D43" s="24"/>
    </row>
    <row r="44" spans="1:4">
      <c r="A44" s="7" t="s">
        <v>12</v>
      </c>
      <c r="B44" s="8">
        <v>26127</v>
      </c>
      <c r="C44" s="9">
        <f t="shared" si="0"/>
        <v>25.049375850894517</v>
      </c>
      <c r="D44" s="24"/>
    </row>
    <row r="45" spans="1:4">
      <c r="A45" s="11" t="s">
        <v>35</v>
      </c>
      <c r="B45" s="8"/>
      <c r="C45" s="9"/>
      <c r="D45" s="6" t="s">
        <v>2</v>
      </c>
    </row>
    <row r="46" spans="1:4">
      <c r="A46" s="7" t="s">
        <v>3</v>
      </c>
      <c r="B46" s="8">
        <v>59086</v>
      </c>
      <c r="C46" s="9">
        <f t="shared" si="0"/>
        <v>56.648961668999632</v>
      </c>
      <c r="D46" s="24"/>
    </row>
    <row r="47" spans="1:4">
      <c r="A47" s="7" t="s">
        <v>12</v>
      </c>
      <c r="B47" s="8">
        <v>45216</v>
      </c>
      <c r="C47" s="9">
        <f t="shared" si="0"/>
        <v>43.35103833100036</v>
      </c>
      <c r="D47" s="24"/>
    </row>
    <row r="48" spans="1:4">
      <c r="A48" s="11" t="s">
        <v>36</v>
      </c>
      <c r="B48" s="8"/>
      <c r="C48" s="9"/>
      <c r="D48" s="6" t="s">
        <v>2</v>
      </c>
    </row>
    <row r="49" spans="1:4">
      <c r="A49" s="7" t="s">
        <v>3</v>
      </c>
      <c r="B49" s="23">
        <v>100393</v>
      </c>
      <c r="C49" s="9">
        <f t="shared" si="0"/>
        <v>96.252229103948153</v>
      </c>
      <c r="D49" s="24"/>
    </row>
    <row r="50" spans="1:4" ht="18" thickBot="1">
      <c r="A50" s="14" t="s">
        <v>12</v>
      </c>
      <c r="B50" s="15">
        <v>3909</v>
      </c>
      <c r="C50" s="16">
        <f t="shared" si="0"/>
        <v>3.7477708960518497</v>
      </c>
      <c r="D50" s="22"/>
    </row>
    <row r="51" spans="1:4">
      <c r="A51" s="31" t="s">
        <v>38</v>
      </c>
      <c r="B51" s="31"/>
      <c r="C51" s="31"/>
      <c r="D51" s="31"/>
    </row>
    <row r="52" spans="1:4">
      <c r="A52" s="25" t="s">
        <v>26</v>
      </c>
      <c r="B52" s="25"/>
      <c r="C52" s="25"/>
      <c r="D52" s="25"/>
    </row>
    <row r="54" spans="1:4" ht="16.5" customHeight="1"/>
    <row r="55" spans="1:4" ht="27.75" customHeight="1"/>
  </sheetData>
  <mergeCells count="5">
    <mergeCell ref="A52:D52"/>
    <mergeCell ref="A2:A3"/>
    <mergeCell ref="B2:D2"/>
    <mergeCell ref="D3:D4"/>
    <mergeCell ref="A51:D51"/>
  </mergeCells>
  <phoneticPr fontId="2" type="noConversion"/>
  <pageMargins left="0.7" right="0.7" top="0.75" bottom="0.75" header="0.3" footer="0.3"/>
  <pageSetup paperSize="9"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Hye Yoon Park</cp:lastModifiedBy>
  <cp:lastPrinted>2020-10-25T23:44:19Z</cp:lastPrinted>
  <dcterms:created xsi:type="dcterms:W3CDTF">2020-06-21T15:37:35Z</dcterms:created>
  <dcterms:modified xsi:type="dcterms:W3CDTF">2022-02-03T06:34:23Z</dcterms:modified>
</cp:coreProperties>
</file>