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V-paper\"/>
    </mc:Choice>
  </mc:AlternateContent>
  <bookViews>
    <workbookView xWindow="0" yWindow="0" windowWidth="20490" windowHeight="7530"/>
  </bookViews>
  <sheets>
    <sheet name="Sheet1" sheetId="4" r:id="rId1"/>
  </sheets>
  <definedNames>
    <definedName name="_xlnm._FilterDatabase" localSheetId="0" hidden="1">Sheet1!$A$1:$AH$1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4" i="4" l="1"/>
  <c r="O55" i="4"/>
  <c r="O2" i="4" l="1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52" i="4"/>
  <c r="O40" i="4"/>
  <c r="O41" i="4"/>
  <c r="O42" i="4"/>
  <c r="O43" i="4"/>
  <c r="O44" i="4"/>
  <c r="O45" i="4"/>
  <c r="O53" i="4"/>
  <c r="O46" i="4"/>
  <c r="O47" i="4"/>
  <c r="O48" i="4"/>
  <c r="O49" i="4"/>
  <c r="O50" i="4"/>
  <c r="O51" i="4"/>
  <c r="J56" i="4"/>
</calcChain>
</file>

<file path=xl/sharedStrings.xml><?xml version="1.0" encoding="utf-8"?>
<sst xmlns="http://schemas.openxmlformats.org/spreadsheetml/2006/main" count="510" uniqueCount="138">
  <si>
    <t>BH</t>
  </si>
  <si>
    <t>BHos1</t>
  </si>
  <si>
    <t>BHos2</t>
  </si>
  <si>
    <t>ChLJ1511Da</t>
  </si>
  <si>
    <t>ChLJ1511Db</t>
  </si>
  <si>
    <t>ChLJ1511Dc</t>
  </si>
  <si>
    <t>ChLJ1511Ra</t>
  </si>
  <si>
    <t>ChLJ1511Rb</t>
  </si>
  <si>
    <t>ChLJ1511Rc</t>
  </si>
  <si>
    <t>ChQZ1511Da</t>
  </si>
  <si>
    <t>ChQZ1511Db</t>
  </si>
  <si>
    <t>ChQZ1511Dc</t>
  </si>
  <si>
    <t>ChQZ1511Ra</t>
  </si>
  <si>
    <t>ChQZ1511Rb</t>
  </si>
  <si>
    <t>ChQZ1511Rc</t>
  </si>
  <si>
    <t>ChSZ1604Da</t>
  </si>
  <si>
    <t>ChSZ1604Db</t>
  </si>
  <si>
    <t>ChSZ1604Dc</t>
  </si>
  <si>
    <t>ChSZ1604Ra</t>
  </si>
  <si>
    <t>ChSZ1604Rb</t>
  </si>
  <si>
    <t>ChSZ1604Rc</t>
  </si>
  <si>
    <t>ChTW1511Da</t>
  </si>
  <si>
    <t>ChTW1511Db</t>
  </si>
  <si>
    <t>ChTW1511Dc</t>
  </si>
  <si>
    <t>ChTW1511Ra</t>
  </si>
  <si>
    <t>ChTW1511Rb</t>
  </si>
  <si>
    <t>ChTW1511Rc</t>
  </si>
  <si>
    <t>ChYJ1509Da</t>
  </si>
  <si>
    <t>ChYJ1509Db</t>
  </si>
  <si>
    <t>ChYJ1509Dc</t>
  </si>
  <si>
    <t>ChYJ1509Ra</t>
  </si>
  <si>
    <t>ChYJ1509Rb</t>
  </si>
  <si>
    <t>ChYJ1509Rc</t>
  </si>
  <si>
    <t>ChZH1511Da</t>
  </si>
  <si>
    <t>ChZH1511Db</t>
  </si>
  <si>
    <t>ChZH1511Dc</t>
  </si>
  <si>
    <t>ChZH1511Ra</t>
  </si>
  <si>
    <t>ChZH1511Rb</t>
  </si>
  <si>
    <t>ChZH1511Rc</t>
  </si>
  <si>
    <t>GX170519</t>
  </si>
  <si>
    <t>K1ZY170525</t>
  </si>
  <si>
    <t>K2ZY170525</t>
  </si>
  <si>
    <t>ML-1</t>
  </si>
  <si>
    <t>ML-2</t>
  </si>
  <si>
    <t>ML-3</t>
  </si>
  <si>
    <t>T2S170523</t>
  </si>
  <si>
    <t>T4S170523</t>
  </si>
  <si>
    <t>T5S170523</t>
  </si>
  <si>
    <t>T6S170523</t>
  </si>
  <si>
    <t>ZH170511</t>
  </si>
  <si>
    <t>os</t>
  </si>
  <si>
    <t>BH</t>
    <phoneticPr fontId="1" type="noConversion"/>
  </si>
  <si>
    <t>ZH</t>
    <phoneticPr fontId="1" type="noConversion"/>
  </si>
  <si>
    <t>hemolymph</t>
  </si>
  <si>
    <t>Total</t>
    <phoneticPr fontId="1" type="noConversion"/>
  </si>
  <si>
    <t>os</t>
    <phoneticPr fontId="1" type="noConversion"/>
  </si>
  <si>
    <t>RT-WGA</t>
  </si>
  <si>
    <t>No</t>
  </si>
  <si>
    <t>C_hk</t>
  </si>
  <si>
    <t>tissue</t>
  </si>
  <si>
    <t>WGA</t>
  </si>
  <si>
    <t>Yes</t>
  </si>
  <si>
    <t>LJ</t>
  </si>
  <si>
    <t>WTA</t>
  </si>
  <si>
    <t>SZ</t>
  </si>
  <si>
    <t>HD</t>
  </si>
  <si>
    <t>YJ</t>
  </si>
  <si>
    <t>ZH</t>
  </si>
  <si>
    <t>dsDNA</t>
  </si>
  <si>
    <t>TS</t>
  </si>
  <si>
    <t>T8S170523</t>
  </si>
  <si>
    <t>LJd</t>
    <phoneticPr fontId="1" type="noConversion"/>
  </si>
  <si>
    <t>LJr</t>
    <phoneticPr fontId="1" type="noConversion"/>
  </si>
  <si>
    <t>QZd</t>
    <phoneticPr fontId="1" type="noConversion"/>
  </si>
  <si>
    <t>QZr</t>
    <phoneticPr fontId="1" type="noConversion"/>
  </si>
  <si>
    <t>SZd</t>
    <phoneticPr fontId="1" type="noConversion"/>
  </si>
  <si>
    <t>SZr</t>
    <phoneticPr fontId="1" type="noConversion"/>
  </si>
  <si>
    <t>TWd</t>
    <phoneticPr fontId="1" type="noConversion"/>
  </si>
  <si>
    <t>TWr</t>
    <phoneticPr fontId="1" type="noConversion"/>
  </si>
  <si>
    <t>YJd</t>
    <phoneticPr fontId="1" type="noConversion"/>
  </si>
  <si>
    <t>YJr</t>
    <phoneticPr fontId="1" type="noConversion"/>
  </si>
  <si>
    <t>ZHd</t>
    <phoneticPr fontId="1" type="noConversion"/>
  </si>
  <si>
    <t>ZHr</t>
    <phoneticPr fontId="1" type="noConversion"/>
  </si>
  <si>
    <t>dCh</t>
    <phoneticPr fontId="1" type="noConversion"/>
  </si>
  <si>
    <t>GX</t>
    <phoneticPr fontId="1" type="noConversion"/>
  </si>
  <si>
    <t>ML</t>
    <phoneticPr fontId="1" type="noConversion"/>
  </si>
  <si>
    <t>KZY</t>
    <phoneticPr fontId="1" type="noConversion"/>
  </si>
  <si>
    <t>HSd</t>
    <phoneticPr fontId="1" type="noConversion"/>
  </si>
  <si>
    <t>HSr</t>
    <phoneticPr fontId="1" type="noConversion"/>
  </si>
  <si>
    <t>WTA</t>
    <phoneticPr fontId="1" type="noConversion"/>
  </si>
  <si>
    <t>Yes</t>
    <phoneticPr fontId="1" type="noConversion"/>
  </si>
  <si>
    <t>GZ(ZH)</t>
    <phoneticPr fontId="1" type="noConversion"/>
  </si>
  <si>
    <t>tissue</t>
    <phoneticPr fontId="1" type="noConversion"/>
  </si>
  <si>
    <t>N/A</t>
    <phoneticPr fontId="1" type="noConversion"/>
  </si>
  <si>
    <t>Richness_AMG</t>
  </si>
  <si>
    <t>Shannon_AMG</t>
  </si>
  <si>
    <t>Simpson_AMG</t>
  </si>
  <si>
    <t>Assambly Group</t>
    <phoneticPr fontId="1" type="noConversion"/>
  </si>
  <si>
    <t>Count_RNA_vOTU</t>
  </si>
  <si>
    <t>NMDS1_vOTU</t>
  </si>
  <si>
    <t>Raw_Reads_Length</t>
  </si>
  <si>
    <t>Simpson_vOTU</t>
  </si>
  <si>
    <t>Viral_Reads_Ratio_RefSeq</t>
  </si>
  <si>
    <t>C_gigas_Reads_Ratio</t>
  </si>
  <si>
    <t>C_virginica_Reads_Ratio</t>
  </si>
  <si>
    <t>Homo_sapiens_Reads_Ratio</t>
  </si>
  <si>
    <t>Clean_Reads_Ratio</t>
  </si>
  <si>
    <t>Richness_vOTU</t>
  </si>
  <si>
    <t>Richness_RefSeq</t>
  </si>
  <si>
    <t>Clean_Reads_Count</t>
  </si>
  <si>
    <t>Raw_Reads_Count</t>
  </si>
  <si>
    <t>Shannon_vOTU</t>
  </si>
  <si>
    <t>Count_DNA_vOTU</t>
    <phoneticPr fontId="1" type="noConversion"/>
  </si>
  <si>
    <t>Simpson_RefSeq</t>
    <phoneticPr fontId="1" type="noConversion"/>
  </si>
  <si>
    <t>Shannon_RefSeq</t>
  </si>
  <si>
    <t>NMDS2_vOTU</t>
  </si>
  <si>
    <t>Library</t>
    <phoneticPr fontId="1" type="noConversion"/>
  </si>
  <si>
    <t>C_hk</t>
    <phoneticPr fontId="1" type="noConversion"/>
  </si>
  <si>
    <t>WGA</t>
    <phoneticPr fontId="1" type="noConversion"/>
  </si>
  <si>
    <t>dCh</t>
    <phoneticPr fontId="1" type="noConversion"/>
  </si>
  <si>
    <t>Sampling_Site</t>
    <phoneticPr fontId="1" type="noConversion"/>
  </si>
  <si>
    <t>T2S</t>
    <phoneticPr fontId="1" type="noConversion"/>
  </si>
  <si>
    <t>T4S</t>
    <phoneticPr fontId="1" type="noConversion"/>
  </si>
  <si>
    <t>T5S</t>
    <phoneticPr fontId="1" type="noConversion"/>
  </si>
  <si>
    <t>T6S</t>
    <phoneticPr fontId="1" type="noConversion"/>
  </si>
  <si>
    <t>T8S</t>
    <phoneticPr fontId="1" type="noConversion"/>
  </si>
  <si>
    <t>Viral_Reads_Ratio_vOTU</t>
    <phoneticPr fontId="1" type="noConversion"/>
  </si>
  <si>
    <t>Contaminant_Viral_Reads_Ratio</t>
    <phoneticPr fontId="1" type="noConversion"/>
  </si>
  <si>
    <t>Count_mapped_vOTU</t>
    <phoneticPr fontId="1" type="noConversion"/>
  </si>
  <si>
    <t>Count_vOTU</t>
    <phoneticPr fontId="1" type="noConversion"/>
  </si>
  <si>
    <r>
      <t>728784</t>
    </r>
    <r>
      <rPr>
        <b/>
        <vertAlign val="superscript"/>
        <sz val="11"/>
        <rFont val="等线"/>
        <family val="3"/>
        <charset val="134"/>
        <scheme val="minor"/>
      </rPr>
      <t>*</t>
    </r>
    <phoneticPr fontId="1" type="noConversion"/>
  </si>
  <si>
    <t xml:space="preserve">*including 128,842 contigs which were assambled from the pool of all unmapped reads of each assambly groups </t>
    <phoneticPr fontId="1" type="noConversion"/>
  </si>
  <si>
    <t>Amplification</t>
    <phoneticPr fontId="1" type="noConversion"/>
  </si>
  <si>
    <t>Species</t>
    <phoneticPr fontId="1" type="noConversion"/>
  </si>
  <si>
    <t>Sampling_Date</t>
    <phoneticPr fontId="1" type="noConversion"/>
  </si>
  <si>
    <t>Healthy_Status</t>
    <phoneticPr fontId="1" type="noConversion"/>
  </si>
  <si>
    <t>Tissue_Origin</t>
    <phoneticPr fontId="1" type="noConversion"/>
  </si>
  <si>
    <t>Count_unclassified_vOTU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</si>
</sst>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0.0000%"/>
  </numFmts>
  <fonts count="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vertAlign val="superscript"/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10" fontId="2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10" fontId="4" fillId="0" borderId="0" xfId="0" applyNumberFormat="1" applyFont="1">
      <alignment vertical="center"/>
    </xf>
    <xf numFmtId="3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2" fillId="0" borderId="2" xfId="0" applyFont="1" applyBorder="1">
      <alignment vertical="center"/>
    </xf>
    <xf numFmtId="0" fontId="5" fillId="0" borderId="2" xfId="0" applyFont="1" applyBorder="1">
      <alignment vertical="center"/>
    </xf>
    <xf numFmtId="178" fontId="0" fillId="0" borderId="0" xfId="0" applyNumberFormat="1">
      <alignment vertical="center"/>
    </xf>
    <xf numFmtId="3" fontId="2" fillId="0" borderId="2" xfId="0" applyNumberFormat="1" applyFont="1" applyBorder="1">
      <alignment vertical="center"/>
    </xf>
    <xf numFmtId="10" fontId="2" fillId="0" borderId="2" xfId="0" applyNumberFormat="1" applyFont="1" applyBorder="1">
      <alignment vertical="center"/>
    </xf>
    <xf numFmtId="178" fontId="3" fillId="0" borderId="2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0" fontId="6" fillId="0" borderId="0" xfId="0" applyFont="1">
      <alignment vertical="center"/>
    </xf>
    <xf numFmtId="177" fontId="2" fillId="0" borderId="2" xfId="0" applyNumberFormat="1" applyFont="1" applyFill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tabSelected="1" topLeftCell="A34" zoomScaleNormal="100" workbookViewId="0">
      <pane xSplit="1" topLeftCell="Q1" activePane="topRight" state="frozen"/>
      <selection pane="topRight" activeCell="AD64" sqref="AD64"/>
    </sheetView>
  </sheetViews>
  <sheetFormatPr defaultRowHeight="14.25"/>
  <cols>
    <col min="1" max="1" width="16.625" style="3" customWidth="1"/>
    <col min="8" max="8" width="16.625" customWidth="1"/>
    <col min="9" max="9" width="15.875" style="10" customWidth="1"/>
    <col min="10" max="12" width="19.75" style="1" customWidth="1"/>
    <col min="13" max="13" width="16.25" customWidth="1"/>
    <col min="14" max="14" width="16.25" style="6" customWidth="1"/>
    <col min="15" max="15" width="16.25" customWidth="1"/>
    <col min="16" max="16" width="15.625" customWidth="1"/>
    <col min="17" max="17" width="16.25" customWidth="1"/>
    <col min="18" max="18" width="16.875" style="1" customWidth="1"/>
    <col min="19" max="19" width="28" customWidth="1"/>
    <col min="20" max="20" width="11" customWidth="1"/>
    <col min="23" max="23" width="17.375" customWidth="1"/>
    <col min="33" max="33" width="11.75" customWidth="1"/>
  </cols>
  <sheetData>
    <row r="1" spans="1:34" s="2" customFormat="1">
      <c r="A1" s="4" t="s">
        <v>116</v>
      </c>
      <c r="B1" s="4" t="s">
        <v>132</v>
      </c>
      <c r="C1" s="4" t="s">
        <v>134</v>
      </c>
      <c r="D1" s="4" t="s">
        <v>135</v>
      </c>
      <c r="E1" s="4" t="s">
        <v>120</v>
      </c>
      <c r="F1" s="4" t="s">
        <v>133</v>
      </c>
      <c r="G1" s="4" t="s">
        <v>136</v>
      </c>
      <c r="H1" s="4" t="s">
        <v>100</v>
      </c>
      <c r="I1" s="4" t="s">
        <v>110</v>
      </c>
      <c r="J1" s="5" t="s">
        <v>105</v>
      </c>
      <c r="K1" s="5" t="s">
        <v>104</v>
      </c>
      <c r="L1" s="5" t="s">
        <v>103</v>
      </c>
      <c r="M1" s="4" t="s">
        <v>127</v>
      </c>
      <c r="N1" s="17" t="s">
        <v>109</v>
      </c>
      <c r="O1" s="4" t="s">
        <v>106</v>
      </c>
      <c r="P1" s="4" t="s">
        <v>97</v>
      </c>
      <c r="Q1" s="4" t="s">
        <v>129</v>
      </c>
      <c r="R1" s="5" t="s">
        <v>102</v>
      </c>
      <c r="S1" s="5" t="s">
        <v>126</v>
      </c>
      <c r="T1" s="4" t="s">
        <v>108</v>
      </c>
      <c r="U1" s="4" t="s">
        <v>114</v>
      </c>
      <c r="V1" s="4" t="s">
        <v>113</v>
      </c>
      <c r="W1" s="4" t="s">
        <v>107</v>
      </c>
      <c r="X1" s="4" t="s">
        <v>111</v>
      </c>
      <c r="Y1" s="4" t="s">
        <v>101</v>
      </c>
      <c r="Z1" s="4" t="s">
        <v>94</v>
      </c>
      <c r="AA1" s="4" t="s">
        <v>95</v>
      </c>
      <c r="AB1" s="4" t="s">
        <v>96</v>
      </c>
      <c r="AC1" s="4" t="s">
        <v>99</v>
      </c>
      <c r="AD1" s="4" t="s">
        <v>115</v>
      </c>
      <c r="AE1" s="4" t="s">
        <v>112</v>
      </c>
      <c r="AF1" s="4" t="s">
        <v>98</v>
      </c>
      <c r="AG1" s="4" t="s">
        <v>137</v>
      </c>
      <c r="AH1" s="5" t="s">
        <v>128</v>
      </c>
    </row>
    <row r="2" spans="1:34">
      <c r="A2" s="3" t="s">
        <v>1</v>
      </c>
      <c r="B2" t="s">
        <v>56</v>
      </c>
      <c r="C2">
        <v>201607</v>
      </c>
      <c r="D2" t="s">
        <v>57</v>
      </c>
      <c r="E2" t="s">
        <v>0</v>
      </c>
      <c r="F2" t="s">
        <v>58</v>
      </c>
      <c r="G2" t="s">
        <v>59</v>
      </c>
      <c r="H2">
        <v>301</v>
      </c>
      <c r="I2" s="9">
        <v>31231076</v>
      </c>
      <c r="J2" s="1">
        <v>7.5060500000000002E-3</v>
      </c>
      <c r="K2" s="1">
        <v>3.5448500000000001E-2</v>
      </c>
      <c r="L2" s="1">
        <v>4.7418599999999998E-2</v>
      </c>
      <c r="M2" s="13">
        <v>1.74807E-5</v>
      </c>
      <c r="N2" s="6">
        <v>25091090</v>
      </c>
      <c r="O2" s="1">
        <f t="shared" ref="O2:O33" si="0">N2/I2</f>
        <v>0.80340139417546808</v>
      </c>
      <c r="P2" t="s">
        <v>51</v>
      </c>
      <c r="Q2" s="22">
        <v>5364</v>
      </c>
      <c r="R2" s="1">
        <v>0.16862571196097478</v>
      </c>
      <c r="S2" s="1">
        <v>8.7931499999999996E-2</v>
      </c>
      <c r="T2">
        <v>7889</v>
      </c>
      <c r="U2">
        <v>8.8273847879999998</v>
      </c>
      <c r="V2">
        <v>0.98234501399999996</v>
      </c>
      <c r="W2">
        <v>3877</v>
      </c>
      <c r="X2">
        <v>5.3358129329999997</v>
      </c>
      <c r="Y2">
        <v>0.93853325200000004</v>
      </c>
      <c r="Z2">
        <v>333</v>
      </c>
      <c r="AA2">
        <v>1.7271783119999999</v>
      </c>
      <c r="AB2">
        <v>0.70293609199999996</v>
      </c>
      <c r="AC2">
        <v>-0.31796999999999997</v>
      </c>
      <c r="AD2">
        <v>-0.98490999999999995</v>
      </c>
      <c r="AE2">
        <v>3686</v>
      </c>
      <c r="AF2">
        <v>125</v>
      </c>
      <c r="AG2">
        <v>12129</v>
      </c>
      <c r="AH2">
        <v>15940</v>
      </c>
    </row>
    <row r="3" spans="1:34">
      <c r="A3" s="3" t="s">
        <v>2</v>
      </c>
      <c r="B3" t="s">
        <v>56</v>
      </c>
      <c r="C3">
        <v>201607</v>
      </c>
      <c r="D3" t="s">
        <v>57</v>
      </c>
      <c r="E3" t="s">
        <v>0</v>
      </c>
      <c r="F3" t="s">
        <v>58</v>
      </c>
      <c r="G3" t="s">
        <v>59</v>
      </c>
      <c r="H3">
        <v>301</v>
      </c>
      <c r="I3" s="9">
        <v>26492990</v>
      </c>
      <c r="J3" s="1">
        <v>8.0933900000000007E-3</v>
      </c>
      <c r="K3" s="1">
        <v>4.0429300000000001E-2</v>
      </c>
      <c r="L3" s="1">
        <v>5.0895000000000003E-2</v>
      </c>
      <c r="M3" s="13">
        <v>2.7734900000000001E-5</v>
      </c>
      <c r="N3" s="6">
        <v>20745192</v>
      </c>
      <c r="O3" s="1">
        <f t="shared" si="0"/>
        <v>0.78304457141304173</v>
      </c>
      <c r="P3" t="s">
        <v>51</v>
      </c>
      <c r="Q3" s="23"/>
      <c r="R3" s="1">
        <v>0.17763247988182621</v>
      </c>
      <c r="S3" s="1">
        <v>7.9677100000000001E-2</v>
      </c>
      <c r="T3">
        <v>7126</v>
      </c>
      <c r="U3">
        <v>8.5289304270000006</v>
      </c>
      <c r="V3">
        <v>0.97845717200000004</v>
      </c>
      <c r="W3">
        <v>3233</v>
      </c>
      <c r="X3">
        <v>5.5129339770000003</v>
      </c>
      <c r="Y3">
        <v>0.94065838400000001</v>
      </c>
      <c r="Z3">
        <v>285</v>
      </c>
      <c r="AA3">
        <v>1.142656079</v>
      </c>
      <c r="AB3">
        <v>0.48077597799999999</v>
      </c>
      <c r="AC3">
        <v>-0.12753</v>
      </c>
      <c r="AD3">
        <v>-1.0720000000000001</v>
      </c>
      <c r="AE3">
        <v>3198</v>
      </c>
      <c r="AF3">
        <v>127</v>
      </c>
      <c r="AG3">
        <v>9767</v>
      </c>
      <c r="AH3">
        <v>13092</v>
      </c>
    </row>
    <row r="4" spans="1:34">
      <c r="A4" s="3" t="s">
        <v>3</v>
      </c>
      <c r="B4" t="s">
        <v>60</v>
      </c>
      <c r="C4">
        <v>201511</v>
      </c>
      <c r="D4" t="s">
        <v>61</v>
      </c>
      <c r="E4" t="s">
        <v>62</v>
      </c>
      <c r="F4" t="s">
        <v>58</v>
      </c>
      <c r="G4" t="s">
        <v>59</v>
      </c>
      <c r="H4">
        <v>250</v>
      </c>
      <c r="I4" s="9">
        <v>9397658</v>
      </c>
      <c r="J4" s="1">
        <v>8.9384000000000007E-6</v>
      </c>
      <c r="K4" s="1">
        <v>2.8943400000000001E-5</v>
      </c>
      <c r="L4" s="1">
        <v>1.2492499999999999E-4</v>
      </c>
      <c r="M4" s="13">
        <v>1.3468599999999999E-4</v>
      </c>
      <c r="N4" s="6">
        <v>9144544</v>
      </c>
      <c r="O4" s="1">
        <f t="shared" si="0"/>
        <v>0.97306626821278241</v>
      </c>
      <c r="P4" t="s">
        <v>71</v>
      </c>
      <c r="Q4" s="21">
        <v>6684</v>
      </c>
      <c r="R4" s="1">
        <v>7.9056738200832838E-2</v>
      </c>
      <c r="S4" s="1">
        <v>0.44404100000000002</v>
      </c>
      <c r="T4">
        <v>6886</v>
      </c>
      <c r="U4">
        <v>8.1806361719999998</v>
      </c>
      <c r="V4">
        <v>0.95400155600000003</v>
      </c>
      <c r="W4">
        <v>11921</v>
      </c>
      <c r="X4">
        <v>6.9562458899999999</v>
      </c>
      <c r="Y4">
        <v>0.94242473100000002</v>
      </c>
      <c r="Z4">
        <v>1022</v>
      </c>
      <c r="AA4">
        <v>4.5581873890000004</v>
      </c>
      <c r="AB4">
        <v>0.96140748099999995</v>
      </c>
      <c r="AC4">
        <v>-0.91735999999999995</v>
      </c>
      <c r="AD4">
        <v>-0.33539999999999998</v>
      </c>
      <c r="AE4">
        <v>32876</v>
      </c>
      <c r="AF4">
        <v>390</v>
      </c>
      <c r="AG4">
        <v>11192</v>
      </c>
      <c r="AH4">
        <v>44458</v>
      </c>
    </row>
    <row r="5" spans="1:34">
      <c r="A5" s="3" t="s">
        <v>4</v>
      </c>
      <c r="B5" t="s">
        <v>60</v>
      </c>
      <c r="C5">
        <v>201511</v>
      </c>
      <c r="D5" t="s">
        <v>61</v>
      </c>
      <c r="E5" t="s">
        <v>62</v>
      </c>
      <c r="F5" t="s">
        <v>58</v>
      </c>
      <c r="G5" t="s">
        <v>59</v>
      </c>
      <c r="H5">
        <v>250</v>
      </c>
      <c r="I5" s="9">
        <v>9837028</v>
      </c>
      <c r="J5" s="1">
        <v>3.09036E-5</v>
      </c>
      <c r="K5" s="1">
        <v>4.5542199999999999E-5</v>
      </c>
      <c r="L5" s="1">
        <v>4.4810299999999999E-4</v>
      </c>
      <c r="M5" s="13">
        <v>4.8349500000000002E-4</v>
      </c>
      <c r="N5" s="6">
        <v>9444594</v>
      </c>
      <c r="O5" s="1">
        <f t="shared" si="0"/>
        <v>0.96010644678453694</v>
      </c>
      <c r="P5" t="s">
        <v>71</v>
      </c>
      <c r="Q5" s="21"/>
      <c r="R5" s="1">
        <v>9.9187547347751287E-2</v>
      </c>
      <c r="S5" s="1">
        <v>0.34633999999999998</v>
      </c>
      <c r="T5">
        <v>10111</v>
      </c>
      <c r="U5">
        <v>9.423518262</v>
      </c>
      <c r="V5">
        <v>0.97943517400000002</v>
      </c>
      <c r="W5">
        <v>13898</v>
      </c>
      <c r="X5">
        <v>8.3420491759999997</v>
      </c>
      <c r="Y5">
        <v>0.98625280000000004</v>
      </c>
      <c r="Z5">
        <v>1249</v>
      </c>
      <c r="AA5">
        <v>4.2923597229999997</v>
      </c>
      <c r="AB5">
        <v>0.91139727000000004</v>
      </c>
      <c r="AC5">
        <v>-1.085</v>
      </c>
      <c r="AD5">
        <v>-0.33609</v>
      </c>
      <c r="AE5">
        <v>41259</v>
      </c>
      <c r="AF5">
        <v>427</v>
      </c>
      <c r="AG5">
        <v>12440</v>
      </c>
      <c r="AH5">
        <v>54126</v>
      </c>
    </row>
    <row r="6" spans="1:34">
      <c r="A6" s="3" t="s">
        <v>5</v>
      </c>
      <c r="B6" t="s">
        <v>60</v>
      </c>
      <c r="C6">
        <v>201511</v>
      </c>
      <c r="D6" t="s">
        <v>61</v>
      </c>
      <c r="E6" t="s">
        <v>62</v>
      </c>
      <c r="F6" t="s">
        <v>58</v>
      </c>
      <c r="G6" t="s">
        <v>59</v>
      </c>
      <c r="H6">
        <v>250</v>
      </c>
      <c r="I6" s="9">
        <v>7713080</v>
      </c>
      <c r="J6" s="1">
        <v>2.77451E-5</v>
      </c>
      <c r="K6" s="1">
        <v>4.7451899999999999E-5</v>
      </c>
      <c r="L6" s="1">
        <v>2.5281700000000002E-4</v>
      </c>
      <c r="M6" s="13">
        <v>1.2778E-4</v>
      </c>
      <c r="N6" s="6">
        <v>7462928</v>
      </c>
      <c r="O6" s="1">
        <f t="shared" si="0"/>
        <v>0.96756781985925211</v>
      </c>
      <c r="P6" t="s">
        <v>71</v>
      </c>
      <c r="Q6" s="21"/>
      <c r="R6" s="1">
        <v>8.0713787935476039E-2</v>
      </c>
      <c r="S6" s="1">
        <v>0.394432</v>
      </c>
      <c r="T6">
        <v>9803</v>
      </c>
      <c r="U6">
        <v>8.6017371300000001</v>
      </c>
      <c r="V6">
        <v>0.94831524499999997</v>
      </c>
      <c r="W6">
        <v>11899</v>
      </c>
      <c r="X6">
        <v>6.9145701930000003</v>
      </c>
      <c r="Y6">
        <v>0.95546038</v>
      </c>
      <c r="Z6">
        <v>987</v>
      </c>
      <c r="AA6">
        <v>4.9344619590000001</v>
      </c>
      <c r="AB6">
        <v>0.979786347</v>
      </c>
      <c r="AC6">
        <v>-0.97670000000000001</v>
      </c>
      <c r="AD6">
        <v>-0.33790999999999999</v>
      </c>
      <c r="AE6">
        <v>31236</v>
      </c>
      <c r="AF6">
        <v>399</v>
      </c>
      <c r="AG6">
        <v>10526</v>
      </c>
      <c r="AH6">
        <v>42161</v>
      </c>
    </row>
    <row r="7" spans="1:34">
      <c r="A7" s="3" t="s">
        <v>6</v>
      </c>
      <c r="B7" t="s">
        <v>63</v>
      </c>
      <c r="C7">
        <v>201511</v>
      </c>
      <c r="D7" t="s">
        <v>61</v>
      </c>
      <c r="E7" t="s">
        <v>62</v>
      </c>
      <c r="F7" t="s">
        <v>58</v>
      </c>
      <c r="G7" t="s">
        <v>59</v>
      </c>
      <c r="H7">
        <v>250</v>
      </c>
      <c r="I7" s="9">
        <v>8207870</v>
      </c>
      <c r="J7" s="1">
        <v>4.0327100000000002E-4</v>
      </c>
      <c r="K7" s="1">
        <v>1.43146E-2</v>
      </c>
      <c r="L7" s="1">
        <v>5.9075000000000004E-3</v>
      </c>
      <c r="M7" s="13">
        <v>2.88454E-5</v>
      </c>
      <c r="N7" s="6">
        <v>7731340</v>
      </c>
      <c r="O7" s="1">
        <f t="shared" si="0"/>
        <v>0.94194230659111311</v>
      </c>
      <c r="P7" t="s">
        <v>72</v>
      </c>
      <c r="Q7" s="21">
        <v>1365</v>
      </c>
      <c r="R7" s="1">
        <v>2.4565834484625092E-2</v>
      </c>
      <c r="S7" s="1">
        <v>0.471495</v>
      </c>
      <c r="T7">
        <v>229</v>
      </c>
      <c r="U7">
        <v>4.7215355399999996</v>
      </c>
      <c r="V7">
        <v>0.94282255999999998</v>
      </c>
      <c r="W7">
        <v>1561</v>
      </c>
      <c r="X7">
        <v>5.5192890810000002</v>
      </c>
      <c r="Y7">
        <v>0.94191363699999997</v>
      </c>
      <c r="Z7">
        <v>44</v>
      </c>
      <c r="AA7">
        <v>0.74214702200000005</v>
      </c>
      <c r="AB7">
        <v>0.413389901</v>
      </c>
      <c r="AC7">
        <v>1.5716000000000001</v>
      </c>
      <c r="AD7">
        <v>-0.46050999999999997</v>
      </c>
      <c r="AE7">
        <v>1850</v>
      </c>
      <c r="AF7">
        <v>1442</v>
      </c>
      <c r="AG7">
        <v>1449</v>
      </c>
      <c r="AH7">
        <v>4741</v>
      </c>
    </row>
    <row r="8" spans="1:34">
      <c r="A8" s="3" t="s">
        <v>7</v>
      </c>
      <c r="B8" t="s">
        <v>63</v>
      </c>
      <c r="C8">
        <v>201511</v>
      </c>
      <c r="D8" t="s">
        <v>61</v>
      </c>
      <c r="E8" t="s">
        <v>62</v>
      </c>
      <c r="F8" t="s">
        <v>58</v>
      </c>
      <c r="G8" t="s">
        <v>59</v>
      </c>
      <c r="H8">
        <v>250</v>
      </c>
      <c r="I8" s="9">
        <v>7799674</v>
      </c>
      <c r="J8" s="1">
        <v>2.56267E-3</v>
      </c>
      <c r="K8" s="1">
        <v>5.6432599999999999E-2</v>
      </c>
      <c r="L8" s="1">
        <v>4.6439599999999998E-2</v>
      </c>
      <c r="M8" s="13">
        <v>2.0302700000000001E-5</v>
      </c>
      <c r="N8" s="6">
        <v>7085542</v>
      </c>
      <c r="O8" s="1">
        <f t="shared" si="0"/>
        <v>0.9084407886791166</v>
      </c>
      <c r="P8" t="s">
        <v>72</v>
      </c>
      <c r="Q8" s="21"/>
      <c r="R8" s="1">
        <v>6.4173416750362602E-2</v>
      </c>
      <c r="S8" s="1">
        <v>9.3615900000000002E-2</v>
      </c>
      <c r="T8">
        <v>202</v>
      </c>
      <c r="U8">
        <v>4.596317548</v>
      </c>
      <c r="V8">
        <v>0.94838062599999995</v>
      </c>
      <c r="W8">
        <v>1308</v>
      </c>
      <c r="X8">
        <v>6.5735657410000004</v>
      </c>
      <c r="Y8">
        <v>0.97410670399999999</v>
      </c>
      <c r="Z8">
        <v>34</v>
      </c>
      <c r="AA8">
        <v>0.69292134400000005</v>
      </c>
      <c r="AB8">
        <v>0.39833110399999999</v>
      </c>
      <c r="AC8">
        <v>1.7132000000000001</v>
      </c>
      <c r="AD8">
        <v>-0.26358999999999999</v>
      </c>
      <c r="AE8">
        <v>1108</v>
      </c>
      <c r="AF8">
        <v>1181</v>
      </c>
      <c r="AG8">
        <v>713</v>
      </c>
      <c r="AH8">
        <v>3002</v>
      </c>
    </row>
    <row r="9" spans="1:34">
      <c r="A9" s="3" t="s">
        <v>8</v>
      </c>
      <c r="B9" t="s">
        <v>63</v>
      </c>
      <c r="C9">
        <v>201511</v>
      </c>
      <c r="D9" t="s">
        <v>61</v>
      </c>
      <c r="E9" t="s">
        <v>62</v>
      </c>
      <c r="F9" t="s">
        <v>58</v>
      </c>
      <c r="G9" t="s">
        <v>59</v>
      </c>
      <c r="H9">
        <v>250</v>
      </c>
      <c r="I9" s="9">
        <v>6766042</v>
      </c>
      <c r="J9" s="1">
        <v>8.6473000000000001E-3</v>
      </c>
      <c r="K9" s="1">
        <v>0.11340699999999999</v>
      </c>
      <c r="L9" s="1">
        <v>8.0336500000000005E-2</v>
      </c>
      <c r="M9" s="13">
        <v>9.2901600000000002E-6</v>
      </c>
      <c r="N9" s="6">
        <v>6359526</v>
      </c>
      <c r="O9" s="1">
        <f t="shared" si="0"/>
        <v>0.93991819737447679</v>
      </c>
      <c r="P9" t="s">
        <v>72</v>
      </c>
      <c r="Q9" s="21"/>
      <c r="R9" s="1">
        <v>3.6791656530653832E-2</v>
      </c>
      <c r="S9" s="1">
        <v>0.12676899999999999</v>
      </c>
      <c r="T9">
        <v>190</v>
      </c>
      <c r="U9">
        <v>4.3802579890000004</v>
      </c>
      <c r="V9">
        <v>0.92792908500000004</v>
      </c>
      <c r="W9">
        <v>1492</v>
      </c>
      <c r="X9">
        <v>5.8369776460000002</v>
      </c>
      <c r="Y9">
        <v>0.95190029799999998</v>
      </c>
      <c r="Z9">
        <v>25</v>
      </c>
      <c r="AA9">
        <v>0.72082780899999999</v>
      </c>
      <c r="AB9">
        <v>0.43735802400000001</v>
      </c>
      <c r="AC9">
        <v>1.5857000000000001</v>
      </c>
      <c r="AD9">
        <v>-0.30264000000000002</v>
      </c>
      <c r="AE9">
        <v>1501</v>
      </c>
      <c r="AF9">
        <v>1690</v>
      </c>
      <c r="AG9">
        <v>1192</v>
      </c>
      <c r="AH9">
        <v>4383</v>
      </c>
    </row>
    <row r="10" spans="1:34">
      <c r="A10" s="3" t="s">
        <v>9</v>
      </c>
      <c r="B10" t="s">
        <v>60</v>
      </c>
      <c r="C10">
        <v>201511</v>
      </c>
      <c r="D10" t="s">
        <v>61</v>
      </c>
      <c r="E10" t="s">
        <v>0</v>
      </c>
      <c r="F10" t="s">
        <v>58</v>
      </c>
      <c r="G10" t="s">
        <v>59</v>
      </c>
      <c r="H10">
        <v>250</v>
      </c>
      <c r="I10" s="9">
        <v>17637090</v>
      </c>
      <c r="J10" s="1">
        <v>8.9583899999999998E-6</v>
      </c>
      <c r="K10" s="1">
        <v>3.8781900000000002E-5</v>
      </c>
      <c r="L10" s="1">
        <v>4.2864200000000002E-5</v>
      </c>
      <c r="M10" s="13">
        <v>1.5481499999999999E-6</v>
      </c>
      <c r="N10" s="6">
        <v>16922006</v>
      </c>
      <c r="O10" s="1">
        <f t="shared" si="0"/>
        <v>0.95945566984122665</v>
      </c>
      <c r="P10" t="s">
        <v>73</v>
      </c>
      <c r="Q10" s="21">
        <v>291</v>
      </c>
      <c r="R10" s="1">
        <v>5.3911525499524653E-3</v>
      </c>
      <c r="S10" s="1">
        <v>0.78049400000000002</v>
      </c>
      <c r="T10">
        <v>717</v>
      </c>
      <c r="U10">
        <v>6.8349033060000002</v>
      </c>
      <c r="V10">
        <v>0.90666891900000002</v>
      </c>
      <c r="W10">
        <v>2811</v>
      </c>
      <c r="X10">
        <v>2.6367988790000001</v>
      </c>
      <c r="Y10">
        <v>0.76470407299999998</v>
      </c>
      <c r="Z10">
        <v>147</v>
      </c>
      <c r="AA10">
        <v>3.582356828</v>
      </c>
      <c r="AB10">
        <v>0.91981449000000004</v>
      </c>
      <c r="AC10">
        <v>0.44556000000000001</v>
      </c>
      <c r="AD10">
        <v>0.97997000000000001</v>
      </c>
      <c r="AE10">
        <v>4406</v>
      </c>
      <c r="AF10">
        <v>473</v>
      </c>
      <c r="AG10">
        <v>1969</v>
      </c>
      <c r="AH10">
        <v>6848</v>
      </c>
    </row>
    <row r="11" spans="1:34">
      <c r="A11" s="3" t="s">
        <v>10</v>
      </c>
      <c r="B11" t="s">
        <v>60</v>
      </c>
      <c r="C11">
        <v>201511</v>
      </c>
      <c r="D11" t="s">
        <v>61</v>
      </c>
      <c r="E11" t="s">
        <v>0</v>
      </c>
      <c r="F11" t="s">
        <v>58</v>
      </c>
      <c r="G11" t="s">
        <v>59</v>
      </c>
      <c r="H11">
        <v>250</v>
      </c>
      <c r="I11" s="9">
        <v>8189462</v>
      </c>
      <c r="J11" s="1">
        <v>1.5385600000000001E-5</v>
      </c>
      <c r="K11" s="1">
        <v>4.2249400000000002E-5</v>
      </c>
      <c r="L11" s="1">
        <v>4.2737900000000003E-5</v>
      </c>
      <c r="M11" s="13">
        <v>4.84088E-6</v>
      </c>
      <c r="N11" s="6">
        <v>7927630</v>
      </c>
      <c r="O11" s="1">
        <f t="shared" si="0"/>
        <v>0.96802818060575901</v>
      </c>
      <c r="P11" t="s">
        <v>73</v>
      </c>
      <c r="Q11" s="21"/>
      <c r="R11" s="1">
        <v>5.8895493138717862E-3</v>
      </c>
      <c r="S11" s="1">
        <v>0.73870499999999995</v>
      </c>
      <c r="T11">
        <v>1223</v>
      </c>
      <c r="U11">
        <v>8.6936750420000006</v>
      </c>
      <c r="V11">
        <v>0.98729264800000005</v>
      </c>
      <c r="W11">
        <v>2928</v>
      </c>
      <c r="X11">
        <v>2.9088541440000002</v>
      </c>
      <c r="Y11">
        <v>0.76418813200000002</v>
      </c>
      <c r="Z11">
        <v>174</v>
      </c>
      <c r="AA11">
        <v>4.0268961650000001</v>
      </c>
      <c r="AB11">
        <v>0.95096986800000005</v>
      </c>
      <c r="AC11">
        <v>0.33006999999999997</v>
      </c>
      <c r="AD11">
        <v>0.90678999999999998</v>
      </c>
      <c r="AE11">
        <v>4972</v>
      </c>
      <c r="AF11">
        <v>315</v>
      </c>
      <c r="AG11">
        <v>2136</v>
      </c>
      <c r="AH11">
        <v>7423</v>
      </c>
    </row>
    <row r="12" spans="1:34">
      <c r="A12" s="3" t="s">
        <v>11</v>
      </c>
      <c r="B12" t="s">
        <v>60</v>
      </c>
      <c r="C12">
        <v>201511</v>
      </c>
      <c r="D12" t="s">
        <v>61</v>
      </c>
      <c r="E12" t="s">
        <v>0</v>
      </c>
      <c r="F12" t="s">
        <v>58</v>
      </c>
      <c r="G12" t="s">
        <v>59</v>
      </c>
      <c r="H12">
        <v>250</v>
      </c>
      <c r="I12" s="9">
        <v>6151112</v>
      </c>
      <c r="J12" s="1">
        <v>2.4060700000000002E-5</v>
      </c>
      <c r="K12" s="1">
        <v>5.5274600000000001E-5</v>
      </c>
      <c r="L12" s="1">
        <v>5.20231E-5</v>
      </c>
      <c r="M12" s="13">
        <v>0</v>
      </c>
      <c r="N12" s="6">
        <v>5776732</v>
      </c>
      <c r="O12" s="1">
        <f t="shared" si="0"/>
        <v>0.93913620821731092</v>
      </c>
      <c r="P12" t="s">
        <v>73</v>
      </c>
      <c r="Q12" s="21"/>
      <c r="R12" s="1">
        <v>1.7565135834148667E-3</v>
      </c>
      <c r="S12" s="1">
        <v>0.73481399999999997</v>
      </c>
      <c r="T12">
        <v>887</v>
      </c>
      <c r="U12">
        <v>7.8559810690000003</v>
      </c>
      <c r="V12">
        <v>0.96877453899999999</v>
      </c>
      <c r="W12">
        <v>1436</v>
      </c>
      <c r="X12">
        <v>2.84303931</v>
      </c>
      <c r="Y12">
        <v>0.76016914599999996</v>
      </c>
      <c r="Z12">
        <v>67</v>
      </c>
      <c r="AA12">
        <v>2.5337796140000002</v>
      </c>
      <c r="AB12">
        <v>0.76797632299999996</v>
      </c>
      <c r="AC12">
        <v>0.91271999999999998</v>
      </c>
      <c r="AD12">
        <v>1.4577</v>
      </c>
      <c r="AE12">
        <v>1927</v>
      </c>
      <c r="AF12">
        <v>235</v>
      </c>
      <c r="AG12">
        <v>899</v>
      </c>
      <c r="AH12">
        <v>3061</v>
      </c>
    </row>
    <row r="13" spans="1:34">
      <c r="A13" s="3" t="s">
        <v>12</v>
      </c>
      <c r="B13" t="s">
        <v>63</v>
      </c>
      <c r="C13">
        <v>201511</v>
      </c>
      <c r="D13" t="s">
        <v>61</v>
      </c>
      <c r="E13" t="s">
        <v>0</v>
      </c>
      <c r="F13" t="s">
        <v>58</v>
      </c>
      <c r="G13" t="s">
        <v>59</v>
      </c>
      <c r="H13">
        <v>250</v>
      </c>
      <c r="I13" s="9">
        <v>2729912</v>
      </c>
      <c r="J13" s="1">
        <v>1.79493E-4</v>
      </c>
      <c r="K13" s="1">
        <v>5.9708899999999997E-4</v>
      </c>
      <c r="L13" s="1">
        <v>6.4837300000000005E-4</v>
      </c>
      <c r="M13" s="13">
        <v>0</v>
      </c>
      <c r="N13" s="6">
        <v>2433374</v>
      </c>
      <c r="O13" s="1">
        <f t="shared" si="0"/>
        <v>0.89137452049736399</v>
      </c>
      <c r="P13" t="s">
        <v>74</v>
      </c>
      <c r="Q13" s="21">
        <v>336</v>
      </c>
      <c r="R13" s="1">
        <v>2.0597403387561854E-3</v>
      </c>
      <c r="S13" s="1">
        <v>0.46899600000000002</v>
      </c>
      <c r="T13">
        <v>112</v>
      </c>
      <c r="U13">
        <v>1.93764632</v>
      </c>
      <c r="V13">
        <v>0.62840222800000001</v>
      </c>
      <c r="W13">
        <v>853</v>
      </c>
      <c r="X13">
        <v>4.105337832</v>
      </c>
      <c r="Y13">
        <v>0.86299833000000004</v>
      </c>
      <c r="Z13">
        <v>21</v>
      </c>
      <c r="AA13">
        <v>2.3211027899999999</v>
      </c>
      <c r="AB13">
        <v>0.83227040799999996</v>
      </c>
      <c r="AC13">
        <v>2.0105</v>
      </c>
      <c r="AD13">
        <v>0.35058</v>
      </c>
      <c r="AE13">
        <v>687</v>
      </c>
      <c r="AF13">
        <v>496</v>
      </c>
      <c r="AG13">
        <v>389</v>
      </c>
      <c r="AH13">
        <v>1572</v>
      </c>
    </row>
    <row r="14" spans="1:34">
      <c r="A14" s="3" t="s">
        <v>13</v>
      </c>
      <c r="B14" t="s">
        <v>63</v>
      </c>
      <c r="C14">
        <v>201511</v>
      </c>
      <c r="D14" t="s">
        <v>61</v>
      </c>
      <c r="E14" t="s">
        <v>0</v>
      </c>
      <c r="F14" t="s">
        <v>58</v>
      </c>
      <c r="G14" t="s">
        <v>59</v>
      </c>
      <c r="H14">
        <v>250</v>
      </c>
      <c r="I14" s="9">
        <v>9632852</v>
      </c>
      <c r="J14" s="1">
        <v>9.4883599999999994E-5</v>
      </c>
      <c r="K14" s="1">
        <v>9.0108300000000001E-4</v>
      </c>
      <c r="L14" s="1">
        <v>8.40872E-4</v>
      </c>
      <c r="M14" s="13">
        <v>0</v>
      </c>
      <c r="N14" s="6">
        <v>8886266</v>
      </c>
      <c r="O14" s="1">
        <f t="shared" si="0"/>
        <v>0.92249585065772832</v>
      </c>
      <c r="P14" t="s">
        <v>74</v>
      </c>
      <c r="Q14" s="21"/>
      <c r="R14" s="1">
        <v>3.9286319535549704E-3</v>
      </c>
      <c r="S14" s="1">
        <v>0.42150399999999999</v>
      </c>
      <c r="T14">
        <v>199</v>
      </c>
      <c r="U14">
        <v>1.4940953779999999</v>
      </c>
      <c r="V14">
        <v>0.55460425199999996</v>
      </c>
      <c r="W14">
        <v>1269</v>
      </c>
      <c r="X14">
        <v>4.9703864470000001</v>
      </c>
      <c r="Y14">
        <v>0.91701279800000002</v>
      </c>
      <c r="Z14">
        <v>36</v>
      </c>
      <c r="AA14">
        <v>1.453235998</v>
      </c>
      <c r="AB14">
        <v>0.65129913299999997</v>
      </c>
      <c r="AC14">
        <v>1.6432</v>
      </c>
      <c r="AD14">
        <v>0.41108</v>
      </c>
      <c r="AE14">
        <v>1248</v>
      </c>
      <c r="AF14">
        <v>595</v>
      </c>
      <c r="AG14">
        <v>692</v>
      </c>
      <c r="AH14">
        <v>2535</v>
      </c>
    </row>
    <row r="15" spans="1:34">
      <c r="A15" s="3" t="s">
        <v>14</v>
      </c>
      <c r="B15" t="s">
        <v>63</v>
      </c>
      <c r="C15">
        <v>201511</v>
      </c>
      <c r="D15" t="s">
        <v>61</v>
      </c>
      <c r="E15" t="s">
        <v>0</v>
      </c>
      <c r="F15" t="s">
        <v>58</v>
      </c>
      <c r="G15" t="s">
        <v>59</v>
      </c>
      <c r="H15">
        <v>250</v>
      </c>
      <c r="I15" s="9">
        <v>10863936</v>
      </c>
      <c r="J15" s="1">
        <v>2.74302E-5</v>
      </c>
      <c r="K15" s="1">
        <v>2.9160699999999999E-4</v>
      </c>
      <c r="L15" s="1">
        <v>7.7688200000000001E-4</v>
      </c>
      <c r="M15" s="13">
        <v>1.18807E-5</v>
      </c>
      <c r="N15" s="6">
        <v>9426168</v>
      </c>
      <c r="O15" s="1">
        <f t="shared" si="0"/>
        <v>0.86765680504745246</v>
      </c>
      <c r="P15" t="s">
        <v>74</v>
      </c>
      <c r="Q15" s="21"/>
      <c r="R15" s="1">
        <v>5.2351288490618004E-3</v>
      </c>
      <c r="S15" s="1">
        <v>0.32622800000000002</v>
      </c>
      <c r="T15">
        <v>334</v>
      </c>
      <c r="U15">
        <v>4.7525524030000001</v>
      </c>
      <c r="V15">
        <v>0.93258470500000001</v>
      </c>
      <c r="W15">
        <v>2184</v>
      </c>
      <c r="X15">
        <v>5.1374662869999996</v>
      </c>
      <c r="Y15">
        <v>0.930412448</v>
      </c>
      <c r="Z15">
        <v>94</v>
      </c>
      <c r="AA15">
        <v>1.3212609390000001</v>
      </c>
      <c r="AB15">
        <v>0.435918898</v>
      </c>
      <c r="AC15">
        <v>1.0634999999999999</v>
      </c>
      <c r="AD15">
        <v>0.31147000000000002</v>
      </c>
      <c r="AE15">
        <v>3463</v>
      </c>
      <c r="AF15">
        <v>566</v>
      </c>
      <c r="AG15">
        <v>1624</v>
      </c>
      <c r="AH15">
        <v>5653</v>
      </c>
    </row>
    <row r="16" spans="1:34">
      <c r="A16" s="3" t="s">
        <v>15</v>
      </c>
      <c r="B16" t="s">
        <v>60</v>
      </c>
      <c r="C16">
        <v>201604</v>
      </c>
      <c r="D16" t="s">
        <v>61</v>
      </c>
      <c r="E16" t="s">
        <v>64</v>
      </c>
      <c r="F16" t="s">
        <v>58</v>
      </c>
      <c r="G16" t="s">
        <v>59</v>
      </c>
      <c r="H16">
        <v>250</v>
      </c>
      <c r="I16" s="9">
        <v>14659818</v>
      </c>
      <c r="J16" s="1">
        <v>3.6835399999999998E-6</v>
      </c>
      <c r="K16" s="1">
        <v>3.3288299999999998E-5</v>
      </c>
      <c r="L16" s="1">
        <v>4.7749600000000001E-5</v>
      </c>
      <c r="M16" s="13">
        <v>5.08736E-5</v>
      </c>
      <c r="N16" s="6">
        <v>13424648</v>
      </c>
      <c r="O16" s="1">
        <f t="shared" si="0"/>
        <v>0.91574452015707153</v>
      </c>
      <c r="P16" t="s">
        <v>75</v>
      </c>
      <c r="Q16" s="21">
        <v>7052</v>
      </c>
      <c r="R16" s="1">
        <v>0.11436824811581416</v>
      </c>
      <c r="S16" s="1">
        <v>0.51329100000000005</v>
      </c>
      <c r="T16">
        <v>2215</v>
      </c>
      <c r="U16">
        <v>9.2924756029999998</v>
      </c>
      <c r="V16">
        <v>0.99083752300000005</v>
      </c>
      <c r="W16">
        <v>7047</v>
      </c>
      <c r="X16">
        <v>6.6726177839999998</v>
      </c>
      <c r="Y16">
        <v>0.98075830600000002</v>
      </c>
      <c r="Z16">
        <v>491</v>
      </c>
      <c r="AA16">
        <v>2.261269338</v>
      </c>
      <c r="AB16">
        <v>0.71346913899999997</v>
      </c>
      <c r="AC16">
        <v>-0.74531999999999998</v>
      </c>
      <c r="AD16">
        <v>0.60248000000000002</v>
      </c>
      <c r="AE16">
        <v>21351</v>
      </c>
      <c r="AF16">
        <v>564</v>
      </c>
      <c r="AG16">
        <v>10198</v>
      </c>
      <c r="AH16">
        <v>32113</v>
      </c>
    </row>
    <row r="17" spans="1:34">
      <c r="A17" s="3" t="s">
        <v>16</v>
      </c>
      <c r="B17" t="s">
        <v>60</v>
      </c>
      <c r="C17">
        <v>201604</v>
      </c>
      <c r="D17" t="s">
        <v>61</v>
      </c>
      <c r="E17" t="s">
        <v>64</v>
      </c>
      <c r="F17" t="s">
        <v>58</v>
      </c>
      <c r="G17" t="s">
        <v>59</v>
      </c>
      <c r="H17">
        <v>250</v>
      </c>
      <c r="I17" s="9">
        <v>7751908</v>
      </c>
      <c r="J17" s="1">
        <v>1.96081E-5</v>
      </c>
      <c r="K17" s="1">
        <v>3.2250099999999998E-5</v>
      </c>
      <c r="L17" s="1">
        <v>1.57639E-4</v>
      </c>
      <c r="M17" s="13">
        <v>6.7208799999999999E-5</v>
      </c>
      <c r="N17" s="6">
        <v>7465862</v>
      </c>
      <c r="O17" s="1">
        <f t="shared" si="0"/>
        <v>0.9630999232705032</v>
      </c>
      <c r="P17" t="s">
        <v>75</v>
      </c>
      <c r="Q17" s="21"/>
      <c r="R17" s="1">
        <v>0.21973183490902473</v>
      </c>
      <c r="S17" s="1">
        <v>0.36168099999999997</v>
      </c>
      <c r="T17">
        <v>11121</v>
      </c>
      <c r="U17">
        <v>9.8864433629999997</v>
      </c>
      <c r="V17">
        <v>0.99652168500000005</v>
      </c>
      <c r="W17">
        <v>5770</v>
      </c>
      <c r="X17">
        <v>6.9041445220000002</v>
      </c>
      <c r="Y17">
        <v>0.984392084</v>
      </c>
      <c r="Z17">
        <v>359</v>
      </c>
      <c r="AA17">
        <v>2.699165818</v>
      </c>
      <c r="AB17">
        <v>0.74125375100000002</v>
      </c>
      <c r="AC17">
        <v>-0.69513000000000003</v>
      </c>
      <c r="AD17">
        <v>0.76354</v>
      </c>
      <c r="AE17">
        <v>15687</v>
      </c>
      <c r="AF17">
        <v>359</v>
      </c>
      <c r="AG17">
        <v>7549</v>
      </c>
      <c r="AH17">
        <v>23595</v>
      </c>
    </row>
    <row r="18" spans="1:34">
      <c r="A18" s="3" t="s">
        <v>17</v>
      </c>
      <c r="B18" t="s">
        <v>60</v>
      </c>
      <c r="C18">
        <v>201604</v>
      </c>
      <c r="D18" t="s">
        <v>61</v>
      </c>
      <c r="E18" t="s">
        <v>64</v>
      </c>
      <c r="F18" t="s">
        <v>58</v>
      </c>
      <c r="G18" t="s">
        <v>59</v>
      </c>
      <c r="H18">
        <v>250</v>
      </c>
      <c r="I18" s="9">
        <v>9491632</v>
      </c>
      <c r="J18" s="1">
        <v>2.6549700000000001E-5</v>
      </c>
      <c r="K18" s="1">
        <v>1.0662000000000001E-4</v>
      </c>
      <c r="L18" s="1">
        <v>1.9385499999999999E-4</v>
      </c>
      <c r="M18" s="13">
        <v>3.9468699999999997E-5</v>
      </c>
      <c r="N18" s="6">
        <v>9013638</v>
      </c>
      <c r="O18" s="1">
        <f t="shared" si="0"/>
        <v>0.949640483322573</v>
      </c>
      <c r="P18" t="s">
        <v>75</v>
      </c>
      <c r="Q18" s="21"/>
      <c r="R18" s="1">
        <v>0.10509124427467031</v>
      </c>
      <c r="S18" s="1">
        <v>0.341978</v>
      </c>
      <c r="T18">
        <v>10905</v>
      </c>
      <c r="U18">
        <v>10.0411412</v>
      </c>
      <c r="V18">
        <v>0.99553681400000005</v>
      </c>
      <c r="W18">
        <v>6233</v>
      </c>
      <c r="X18">
        <v>6.9076111090000003</v>
      </c>
      <c r="Y18">
        <v>0.97864899400000005</v>
      </c>
      <c r="Z18">
        <v>429</v>
      </c>
      <c r="AA18">
        <v>3.0380450899999998</v>
      </c>
      <c r="AB18">
        <v>0.91470735999999997</v>
      </c>
      <c r="AC18">
        <v>-0.66273000000000004</v>
      </c>
      <c r="AD18">
        <v>0.61990999999999996</v>
      </c>
      <c r="AE18">
        <v>16471</v>
      </c>
      <c r="AF18">
        <v>540</v>
      </c>
      <c r="AG18">
        <v>7291</v>
      </c>
      <c r="AH18">
        <v>24302</v>
      </c>
    </row>
    <row r="19" spans="1:34">
      <c r="A19" s="3" t="s">
        <v>18</v>
      </c>
      <c r="B19" t="s">
        <v>63</v>
      </c>
      <c r="C19">
        <v>201604</v>
      </c>
      <c r="D19" t="s">
        <v>61</v>
      </c>
      <c r="E19" t="s">
        <v>64</v>
      </c>
      <c r="F19" t="s">
        <v>58</v>
      </c>
      <c r="G19" t="s">
        <v>59</v>
      </c>
      <c r="H19">
        <v>250</v>
      </c>
      <c r="I19" s="9">
        <v>10989114</v>
      </c>
      <c r="J19" s="1">
        <v>2.7299699999999999E-5</v>
      </c>
      <c r="K19" s="1">
        <v>6.9159400000000002E-4</v>
      </c>
      <c r="L19" s="1">
        <v>6.9668900000000001E-4</v>
      </c>
      <c r="M19" s="13">
        <v>2.7095500000000002E-6</v>
      </c>
      <c r="N19" s="6">
        <v>9742026</v>
      </c>
      <c r="O19" s="1">
        <f t="shared" si="0"/>
        <v>0.88651605579849291</v>
      </c>
      <c r="P19" t="s">
        <v>76</v>
      </c>
      <c r="Q19" s="21">
        <v>813</v>
      </c>
      <c r="R19" s="1">
        <v>0.34609962770504538</v>
      </c>
      <c r="S19" s="1">
        <v>0.76981500000000003</v>
      </c>
      <c r="T19">
        <v>220</v>
      </c>
      <c r="U19">
        <v>2.0279288999999999E-2</v>
      </c>
      <c r="V19">
        <v>2.6738320000000001E-3</v>
      </c>
      <c r="W19">
        <v>1406</v>
      </c>
      <c r="X19">
        <v>4.1539501760000004</v>
      </c>
      <c r="Y19">
        <v>0.82159073000000005</v>
      </c>
      <c r="Z19">
        <v>51</v>
      </c>
      <c r="AA19">
        <v>2.4000323080000001</v>
      </c>
      <c r="AB19">
        <v>0.73434225600000003</v>
      </c>
      <c r="AC19">
        <v>1.5926</v>
      </c>
      <c r="AD19">
        <v>0.88324000000000003</v>
      </c>
      <c r="AE19">
        <v>1415</v>
      </c>
      <c r="AF19">
        <v>788</v>
      </c>
      <c r="AG19">
        <v>771</v>
      </c>
      <c r="AH19">
        <v>2974</v>
      </c>
    </row>
    <row r="20" spans="1:34">
      <c r="A20" s="3" t="s">
        <v>19</v>
      </c>
      <c r="B20" t="s">
        <v>63</v>
      </c>
      <c r="C20">
        <v>201604</v>
      </c>
      <c r="D20" t="s">
        <v>61</v>
      </c>
      <c r="E20" t="s">
        <v>64</v>
      </c>
      <c r="F20" t="s">
        <v>58</v>
      </c>
      <c r="G20" t="s">
        <v>59</v>
      </c>
      <c r="H20">
        <v>250</v>
      </c>
      <c r="I20" s="9">
        <v>5270640</v>
      </c>
      <c r="J20" s="1">
        <v>4.6294200000000001E-5</v>
      </c>
      <c r="K20" s="1">
        <v>9.6990100000000001E-4</v>
      </c>
      <c r="L20" s="1">
        <v>1.4184200000000001E-3</v>
      </c>
      <c r="M20" s="13">
        <v>0</v>
      </c>
      <c r="N20" s="6">
        <v>4913794</v>
      </c>
      <c r="O20" s="1">
        <f t="shared" si="0"/>
        <v>0.93229550870482525</v>
      </c>
      <c r="P20" t="s">
        <v>76</v>
      </c>
      <c r="Q20" s="21"/>
      <c r="R20" s="1">
        <v>0.39930830233005765</v>
      </c>
      <c r="S20" s="1">
        <v>0.738927</v>
      </c>
      <c r="T20">
        <v>167</v>
      </c>
      <c r="U20">
        <v>2.7698668999999999E-2</v>
      </c>
      <c r="V20">
        <v>3.856015E-3</v>
      </c>
      <c r="W20">
        <v>1161</v>
      </c>
      <c r="X20">
        <v>4.8573299219999999</v>
      </c>
      <c r="Y20">
        <v>0.87127541200000003</v>
      </c>
      <c r="Z20">
        <v>29</v>
      </c>
      <c r="AA20">
        <v>2.146680962</v>
      </c>
      <c r="AB20">
        <v>0.74987912199999995</v>
      </c>
      <c r="AC20">
        <v>1.8886000000000001</v>
      </c>
      <c r="AD20">
        <v>0.67205999999999999</v>
      </c>
      <c r="AE20">
        <v>1055</v>
      </c>
      <c r="AF20">
        <v>810</v>
      </c>
      <c r="AG20">
        <v>628</v>
      </c>
      <c r="AH20">
        <v>2493</v>
      </c>
    </row>
    <row r="21" spans="1:34">
      <c r="A21" s="3" t="s">
        <v>20</v>
      </c>
      <c r="B21" t="s">
        <v>63</v>
      </c>
      <c r="C21">
        <v>201604</v>
      </c>
      <c r="D21" t="s">
        <v>61</v>
      </c>
      <c r="E21" t="s">
        <v>64</v>
      </c>
      <c r="F21" t="s">
        <v>58</v>
      </c>
      <c r="G21" t="s">
        <v>59</v>
      </c>
      <c r="H21">
        <v>250</v>
      </c>
      <c r="I21" s="9">
        <v>10027896</v>
      </c>
      <c r="J21" s="1">
        <v>1.19666E-3</v>
      </c>
      <c r="K21" s="1">
        <v>2.0681499999999998E-2</v>
      </c>
      <c r="L21" s="1">
        <v>1.12205E-2</v>
      </c>
      <c r="M21" s="13">
        <v>6.5671500000000003E-6</v>
      </c>
      <c r="N21" s="6">
        <v>9327552</v>
      </c>
      <c r="O21" s="1">
        <f t="shared" si="0"/>
        <v>0.93016042447987091</v>
      </c>
      <c r="P21" t="s">
        <v>76</v>
      </c>
      <c r="Q21" s="21"/>
      <c r="R21" s="1">
        <v>0.48605315914078301</v>
      </c>
      <c r="S21" s="1">
        <v>0.58339799999999997</v>
      </c>
      <c r="T21">
        <v>182</v>
      </c>
      <c r="U21">
        <v>0.35533855800000003</v>
      </c>
      <c r="V21">
        <v>8.8327729999999993E-2</v>
      </c>
      <c r="W21">
        <v>1583</v>
      </c>
      <c r="X21">
        <v>5.0386321269999996</v>
      </c>
      <c r="Y21">
        <v>0.88755741499999996</v>
      </c>
      <c r="Z21">
        <v>32</v>
      </c>
      <c r="AA21">
        <v>0.65778045699999999</v>
      </c>
      <c r="AB21">
        <v>0.37105057299999999</v>
      </c>
      <c r="AC21">
        <v>1.6216999999999999</v>
      </c>
      <c r="AD21">
        <v>-6.0863000000000002E-3</v>
      </c>
      <c r="AE21">
        <v>1392</v>
      </c>
      <c r="AF21">
        <v>1489</v>
      </c>
      <c r="AG21">
        <v>1053</v>
      </c>
      <c r="AH21">
        <v>3934</v>
      </c>
    </row>
    <row r="22" spans="1:34">
      <c r="A22" s="3" t="s">
        <v>21</v>
      </c>
      <c r="B22" t="s">
        <v>60</v>
      </c>
      <c r="C22">
        <v>201511</v>
      </c>
      <c r="D22" t="s">
        <v>61</v>
      </c>
      <c r="E22" t="s">
        <v>65</v>
      </c>
      <c r="F22" t="s">
        <v>58</v>
      </c>
      <c r="G22" t="s">
        <v>59</v>
      </c>
      <c r="H22">
        <v>250</v>
      </c>
      <c r="I22" s="9">
        <v>4875822</v>
      </c>
      <c r="J22" s="1">
        <v>7.3423499999999999E-5</v>
      </c>
      <c r="K22" s="1">
        <v>6.6040100000000005E-5</v>
      </c>
      <c r="L22" s="1">
        <v>1.4889800000000001E-4</v>
      </c>
      <c r="M22" s="13">
        <v>3.69415E-4</v>
      </c>
      <c r="N22" s="6">
        <v>4717956</v>
      </c>
      <c r="O22" s="1">
        <f t="shared" si="0"/>
        <v>0.96762269008179547</v>
      </c>
      <c r="P22" t="s">
        <v>77</v>
      </c>
      <c r="Q22" s="21">
        <v>3278</v>
      </c>
      <c r="R22" s="1">
        <v>0.17148302921200878</v>
      </c>
      <c r="S22" s="1">
        <v>0.28404499999999999</v>
      </c>
      <c r="T22">
        <v>10256</v>
      </c>
      <c r="U22">
        <v>10.370557399999999</v>
      </c>
      <c r="V22">
        <v>0.99606699200000004</v>
      </c>
      <c r="W22">
        <v>12381</v>
      </c>
      <c r="X22">
        <v>9.4821504129999994</v>
      </c>
      <c r="Y22">
        <v>0.99431480800000005</v>
      </c>
      <c r="Z22">
        <v>1416</v>
      </c>
      <c r="AA22">
        <v>5.1516901989999999</v>
      </c>
      <c r="AB22">
        <v>0.97486472499999999</v>
      </c>
      <c r="AC22">
        <v>-1.0162</v>
      </c>
      <c r="AD22">
        <v>0.14613000000000001</v>
      </c>
      <c r="AE22">
        <v>48390</v>
      </c>
      <c r="AF22">
        <v>440</v>
      </c>
      <c r="AG22">
        <v>12804</v>
      </c>
      <c r="AH22">
        <v>61634</v>
      </c>
    </row>
    <row r="23" spans="1:34">
      <c r="A23" s="3" t="s">
        <v>22</v>
      </c>
      <c r="B23" t="s">
        <v>60</v>
      </c>
      <c r="C23">
        <v>201511</v>
      </c>
      <c r="D23" t="s">
        <v>61</v>
      </c>
      <c r="E23" t="s">
        <v>65</v>
      </c>
      <c r="F23" t="s">
        <v>58</v>
      </c>
      <c r="G23" t="s">
        <v>59</v>
      </c>
      <c r="H23">
        <v>250</v>
      </c>
      <c r="I23" s="9">
        <v>4091320</v>
      </c>
      <c r="J23" s="1">
        <v>1.75982E-5</v>
      </c>
      <c r="K23" s="1">
        <v>5.8171899999999998E-5</v>
      </c>
      <c r="L23" s="1">
        <v>3.38766E-4</v>
      </c>
      <c r="M23" s="13">
        <v>5.5520899999999999E-5</v>
      </c>
      <c r="N23" s="6">
        <v>3953118</v>
      </c>
      <c r="O23" s="1">
        <f t="shared" si="0"/>
        <v>0.96622068183373577</v>
      </c>
      <c r="P23" t="s">
        <v>77</v>
      </c>
      <c r="Q23" s="21"/>
      <c r="R23" s="1">
        <v>3.2670633670061643E-2</v>
      </c>
      <c r="S23" s="1">
        <v>0.50803600000000004</v>
      </c>
      <c r="T23">
        <v>1734</v>
      </c>
      <c r="U23">
        <v>8.1034685329999991</v>
      </c>
      <c r="V23">
        <v>0.97109487000000005</v>
      </c>
      <c r="W23">
        <v>6210</v>
      </c>
      <c r="X23">
        <v>6.059705771</v>
      </c>
      <c r="Y23">
        <v>0.94483891499999995</v>
      </c>
      <c r="Z23">
        <v>606</v>
      </c>
      <c r="AA23">
        <v>3.6747163839999999</v>
      </c>
      <c r="AB23">
        <v>0.88375796699999998</v>
      </c>
      <c r="AC23">
        <v>-0.53419000000000005</v>
      </c>
      <c r="AD23">
        <v>7.8753000000000004E-2</v>
      </c>
      <c r="AE23">
        <v>14905</v>
      </c>
      <c r="AF23">
        <v>251</v>
      </c>
      <c r="AG23">
        <v>5341</v>
      </c>
      <c r="AH23">
        <v>20497</v>
      </c>
    </row>
    <row r="24" spans="1:34">
      <c r="A24" s="3" t="s">
        <v>23</v>
      </c>
      <c r="B24" t="s">
        <v>60</v>
      </c>
      <c r="C24">
        <v>201511</v>
      </c>
      <c r="D24" t="s">
        <v>61</v>
      </c>
      <c r="E24" t="s">
        <v>65</v>
      </c>
      <c r="F24" t="s">
        <v>58</v>
      </c>
      <c r="G24" t="s">
        <v>59</v>
      </c>
      <c r="H24">
        <v>250</v>
      </c>
      <c r="I24" s="9">
        <v>4045706</v>
      </c>
      <c r="J24" s="1">
        <v>3.3121499999999998E-5</v>
      </c>
      <c r="K24" s="1">
        <v>7.0197900000000001E-5</v>
      </c>
      <c r="L24" s="1">
        <v>5.6257200000000001E-4</v>
      </c>
      <c r="M24" s="13">
        <v>7.6480499999999994E-5</v>
      </c>
      <c r="N24" s="6">
        <v>3917362</v>
      </c>
      <c r="O24" s="1">
        <f t="shared" si="0"/>
        <v>0.96827648870184835</v>
      </c>
      <c r="P24" t="s">
        <v>77</v>
      </c>
      <c r="Q24" s="21"/>
      <c r="R24" s="1">
        <v>4.6727817405743124E-2</v>
      </c>
      <c r="S24" s="1">
        <v>0.456372</v>
      </c>
      <c r="T24">
        <v>4679</v>
      </c>
      <c r="U24">
        <v>8.8918150839999992</v>
      </c>
      <c r="V24">
        <v>0.97773107000000004</v>
      </c>
      <c r="W24">
        <v>7612</v>
      </c>
      <c r="X24">
        <v>6.6609327360000004</v>
      </c>
      <c r="Y24">
        <v>0.96748821100000004</v>
      </c>
      <c r="Z24">
        <v>658</v>
      </c>
      <c r="AA24">
        <v>4.8469246210000003</v>
      </c>
      <c r="AB24">
        <v>0.97833785600000001</v>
      </c>
      <c r="AC24">
        <v>-0.73514000000000002</v>
      </c>
      <c r="AD24">
        <v>0.18978</v>
      </c>
      <c r="AE24">
        <v>17195</v>
      </c>
      <c r="AF24">
        <v>333</v>
      </c>
      <c r="AG24">
        <v>6303</v>
      </c>
      <c r="AH24">
        <v>23831</v>
      </c>
    </row>
    <row r="25" spans="1:34">
      <c r="A25" s="3" t="s">
        <v>24</v>
      </c>
      <c r="B25" t="s">
        <v>63</v>
      </c>
      <c r="C25">
        <v>201511</v>
      </c>
      <c r="D25" t="s">
        <v>61</v>
      </c>
      <c r="E25" t="s">
        <v>65</v>
      </c>
      <c r="F25" t="s">
        <v>58</v>
      </c>
      <c r="G25" t="s">
        <v>59</v>
      </c>
      <c r="H25">
        <v>250</v>
      </c>
      <c r="I25" s="9">
        <v>5955404</v>
      </c>
      <c r="J25" s="1">
        <v>4.4027199999999997E-3</v>
      </c>
      <c r="K25" s="1">
        <v>6.7408399999999993E-2</v>
      </c>
      <c r="L25" s="1">
        <v>4.5287599999999997E-2</v>
      </c>
      <c r="M25" s="13">
        <v>9.6440600000000003E-6</v>
      </c>
      <c r="N25" s="6">
        <v>5684760</v>
      </c>
      <c r="O25" s="1">
        <f t="shared" si="0"/>
        <v>0.95455488829976942</v>
      </c>
      <c r="P25" t="s">
        <v>78</v>
      </c>
      <c r="Q25" s="21">
        <v>959</v>
      </c>
      <c r="R25" s="1">
        <v>0.1212739250441752</v>
      </c>
      <c r="S25" s="1">
        <v>0.324542</v>
      </c>
      <c r="T25">
        <v>196</v>
      </c>
      <c r="U25">
        <v>1.955531057</v>
      </c>
      <c r="V25">
        <v>0.55755153000000002</v>
      </c>
      <c r="W25">
        <v>1400</v>
      </c>
      <c r="X25">
        <v>6.6715619540000004</v>
      </c>
      <c r="Y25">
        <v>0.98193936699999995</v>
      </c>
      <c r="Z25">
        <v>26</v>
      </c>
      <c r="AA25">
        <v>0.77564680799999997</v>
      </c>
      <c r="AB25">
        <v>0.434351182</v>
      </c>
      <c r="AC25">
        <v>1.7565</v>
      </c>
      <c r="AD25">
        <v>-0.34140999999999999</v>
      </c>
      <c r="AE25">
        <v>1184</v>
      </c>
      <c r="AF25">
        <v>2047</v>
      </c>
      <c r="AG25">
        <v>912</v>
      </c>
      <c r="AH25">
        <v>4143</v>
      </c>
    </row>
    <row r="26" spans="1:34">
      <c r="A26" s="3" t="s">
        <v>25</v>
      </c>
      <c r="B26" t="s">
        <v>63</v>
      </c>
      <c r="C26">
        <v>201511</v>
      </c>
      <c r="D26" t="s">
        <v>61</v>
      </c>
      <c r="E26" t="s">
        <v>65</v>
      </c>
      <c r="F26" t="s">
        <v>58</v>
      </c>
      <c r="G26" t="s">
        <v>59</v>
      </c>
      <c r="H26">
        <v>250</v>
      </c>
      <c r="I26" s="9">
        <v>13139988</v>
      </c>
      <c r="J26" s="1">
        <v>4.2617999999999996E-6</v>
      </c>
      <c r="K26" s="1">
        <v>7.1385100000000002E-5</v>
      </c>
      <c r="L26" s="1">
        <v>1.87519E-4</v>
      </c>
      <c r="M26" s="13">
        <v>2.1876900000000001E-5</v>
      </c>
      <c r="N26" s="6">
        <v>11957368</v>
      </c>
      <c r="O26" s="1">
        <f t="shared" si="0"/>
        <v>0.90999839573673891</v>
      </c>
      <c r="P26" t="s">
        <v>78</v>
      </c>
      <c r="Q26" s="21"/>
      <c r="R26" s="1">
        <v>3.0321505289110869E-2</v>
      </c>
      <c r="S26" s="1">
        <v>0.71518400000000004</v>
      </c>
      <c r="T26">
        <v>420</v>
      </c>
      <c r="U26">
        <v>4.5555591260000003</v>
      </c>
      <c r="V26">
        <v>0.88594061400000002</v>
      </c>
      <c r="W26">
        <v>2242</v>
      </c>
      <c r="X26">
        <v>3.824686722</v>
      </c>
      <c r="Y26">
        <v>0.86748271300000002</v>
      </c>
      <c r="Z26">
        <v>70</v>
      </c>
      <c r="AA26">
        <v>2.0757922139999998</v>
      </c>
      <c r="AB26">
        <v>0.80097464299999999</v>
      </c>
      <c r="AC26">
        <v>1.1009</v>
      </c>
      <c r="AD26">
        <v>-0.27910000000000001</v>
      </c>
      <c r="AE26">
        <v>2956</v>
      </c>
      <c r="AF26">
        <v>673</v>
      </c>
      <c r="AG26">
        <v>1507</v>
      </c>
      <c r="AH26">
        <v>5136</v>
      </c>
    </row>
    <row r="27" spans="1:34">
      <c r="A27" s="3" t="s">
        <v>26</v>
      </c>
      <c r="B27" t="s">
        <v>63</v>
      </c>
      <c r="C27">
        <v>201511</v>
      </c>
      <c r="D27" t="s">
        <v>61</v>
      </c>
      <c r="E27" t="s">
        <v>65</v>
      </c>
      <c r="F27" t="s">
        <v>58</v>
      </c>
      <c r="G27" t="s">
        <v>59</v>
      </c>
      <c r="H27">
        <v>250</v>
      </c>
      <c r="I27" s="9">
        <v>12225784</v>
      </c>
      <c r="J27" s="1">
        <v>2.9936700000000001E-5</v>
      </c>
      <c r="K27" s="1">
        <v>7.3140499999999997E-4</v>
      </c>
      <c r="L27" s="1">
        <v>1.0981700000000001E-3</v>
      </c>
      <c r="M27" s="13">
        <v>3.8710300000000001E-5</v>
      </c>
      <c r="N27" s="6">
        <v>10416666</v>
      </c>
      <c r="O27" s="1">
        <f t="shared" si="0"/>
        <v>0.8520243773323658</v>
      </c>
      <c r="P27" t="s">
        <v>78</v>
      </c>
      <c r="Q27" s="21"/>
      <c r="R27" s="1">
        <v>2.4283248404560743E-2</v>
      </c>
      <c r="S27" s="1">
        <v>0.61224599999999996</v>
      </c>
      <c r="T27">
        <v>806</v>
      </c>
      <c r="U27">
        <v>6.3463998620000002</v>
      </c>
      <c r="V27">
        <v>0.96084073199999998</v>
      </c>
      <c r="W27">
        <v>2085</v>
      </c>
      <c r="X27">
        <v>4.9441636259999999</v>
      </c>
      <c r="Y27">
        <v>0.93216591000000004</v>
      </c>
      <c r="Z27">
        <v>49</v>
      </c>
      <c r="AA27">
        <v>0.71572592800000001</v>
      </c>
      <c r="AB27">
        <v>0.41918107300000002</v>
      </c>
      <c r="AC27">
        <v>1.2809999999999999</v>
      </c>
      <c r="AD27">
        <v>-0.32704</v>
      </c>
      <c r="AE27">
        <v>2568</v>
      </c>
      <c r="AF27">
        <v>900</v>
      </c>
      <c r="AG27">
        <v>1702</v>
      </c>
      <c r="AH27">
        <v>5170</v>
      </c>
    </row>
    <row r="28" spans="1:34">
      <c r="A28" s="3" t="s">
        <v>27</v>
      </c>
      <c r="B28" t="s">
        <v>60</v>
      </c>
      <c r="C28">
        <v>201509</v>
      </c>
      <c r="D28" t="s">
        <v>61</v>
      </c>
      <c r="E28" t="s">
        <v>66</v>
      </c>
      <c r="F28" t="s">
        <v>58</v>
      </c>
      <c r="G28" t="s">
        <v>59</v>
      </c>
      <c r="H28">
        <v>250</v>
      </c>
      <c r="I28" s="9">
        <v>55339890</v>
      </c>
      <c r="J28" s="1">
        <v>2.3202099999999999E-5</v>
      </c>
      <c r="K28" s="1">
        <v>3.8670100000000001E-5</v>
      </c>
      <c r="L28" s="1">
        <v>8.36286E-4</v>
      </c>
      <c r="M28" s="13">
        <v>2.2094899999999999E-4</v>
      </c>
      <c r="N28" s="6">
        <v>53245940</v>
      </c>
      <c r="O28" s="1">
        <f t="shared" si="0"/>
        <v>0.96216201369391952</v>
      </c>
      <c r="P28" t="s">
        <v>79</v>
      </c>
      <c r="Q28" s="21">
        <v>10629</v>
      </c>
      <c r="R28" s="1">
        <v>0.12988181082440914</v>
      </c>
      <c r="S28" s="1">
        <v>0.24965899999999999</v>
      </c>
      <c r="T28">
        <v>15287</v>
      </c>
      <c r="U28">
        <v>7.8713295219999999</v>
      </c>
      <c r="V28">
        <v>0.90159969299999998</v>
      </c>
      <c r="W28">
        <v>19101</v>
      </c>
      <c r="X28">
        <v>8.6339820740000004</v>
      </c>
      <c r="Y28">
        <v>0.99197304799999997</v>
      </c>
      <c r="Z28">
        <v>1858</v>
      </c>
      <c r="AA28">
        <v>3.899715112</v>
      </c>
      <c r="AB28">
        <v>0.88028180099999997</v>
      </c>
      <c r="AC28">
        <v>-0.79966000000000004</v>
      </c>
      <c r="AD28">
        <v>-0.21517</v>
      </c>
      <c r="AE28">
        <v>73219</v>
      </c>
      <c r="AF28">
        <v>882</v>
      </c>
      <c r="AG28">
        <v>21430</v>
      </c>
      <c r="AH28">
        <v>95531</v>
      </c>
    </row>
    <row r="29" spans="1:34">
      <c r="A29" s="3" t="s">
        <v>28</v>
      </c>
      <c r="B29" t="s">
        <v>60</v>
      </c>
      <c r="C29">
        <v>201509</v>
      </c>
      <c r="D29" t="s">
        <v>61</v>
      </c>
      <c r="E29" t="s">
        <v>66</v>
      </c>
      <c r="F29" t="s">
        <v>58</v>
      </c>
      <c r="G29" t="s">
        <v>59</v>
      </c>
      <c r="H29">
        <v>250</v>
      </c>
      <c r="I29" s="9">
        <v>8299488</v>
      </c>
      <c r="J29" s="1">
        <v>4.8918700000000003E-5</v>
      </c>
      <c r="K29" s="1">
        <v>1.07236E-4</v>
      </c>
      <c r="L29" s="1">
        <v>2.7375199999999998E-3</v>
      </c>
      <c r="M29" s="13">
        <v>3.2203499999999998E-4</v>
      </c>
      <c r="N29" s="6">
        <v>8024780</v>
      </c>
      <c r="O29" s="1">
        <f t="shared" si="0"/>
        <v>0.96690060880863982</v>
      </c>
      <c r="P29" t="s">
        <v>79</v>
      </c>
      <c r="Q29" s="21"/>
      <c r="R29" s="1">
        <v>0.17322913608608664</v>
      </c>
      <c r="S29" s="1">
        <v>0.167513</v>
      </c>
      <c r="T29">
        <v>13005</v>
      </c>
      <c r="U29">
        <v>10.35472412</v>
      </c>
      <c r="V29">
        <v>0.99111588100000003</v>
      </c>
      <c r="W29">
        <v>14582</v>
      </c>
      <c r="X29">
        <v>9.2549680619999997</v>
      </c>
      <c r="Y29">
        <v>0.983838989</v>
      </c>
      <c r="Z29">
        <v>1351</v>
      </c>
      <c r="AA29">
        <v>3.4895329629999998</v>
      </c>
      <c r="AB29">
        <v>0.77260926600000002</v>
      </c>
      <c r="AC29">
        <v>-0.94813000000000003</v>
      </c>
      <c r="AD29">
        <v>-0.19503000000000001</v>
      </c>
      <c r="AE29">
        <v>45651</v>
      </c>
      <c r="AF29">
        <v>418</v>
      </c>
      <c r="AG29">
        <v>13793</v>
      </c>
      <c r="AH29">
        <v>59862</v>
      </c>
    </row>
    <row r="30" spans="1:34">
      <c r="A30" s="3" t="s">
        <v>29</v>
      </c>
      <c r="B30" t="s">
        <v>60</v>
      </c>
      <c r="C30">
        <v>201509</v>
      </c>
      <c r="D30" t="s">
        <v>61</v>
      </c>
      <c r="E30" t="s">
        <v>66</v>
      </c>
      <c r="F30" t="s">
        <v>58</v>
      </c>
      <c r="G30" t="s">
        <v>59</v>
      </c>
      <c r="H30">
        <v>250</v>
      </c>
      <c r="I30" s="9">
        <v>6565504</v>
      </c>
      <c r="J30" s="1">
        <v>3.3508499999999999E-6</v>
      </c>
      <c r="K30" s="1">
        <v>3.83824E-5</v>
      </c>
      <c r="L30" s="1">
        <v>1.14843E-4</v>
      </c>
      <c r="M30" s="13">
        <v>1.01481E-4</v>
      </c>
      <c r="N30" s="6">
        <v>6421286</v>
      </c>
      <c r="O30" s="1">
        <f t="shared" si="0"/>
        <v>0.97803397880802445</v>
      </c>
      <c r="P30" t="s">
        <v>79</v>
      </c>
      <c r="Q30" s="21"/>
      <c r="R30" s="1">
        <v>0.10520222541543216</v>
      </c>
      <c r="S30" s="1">
        <v>0.37522499999999998</v>
      </c>
      <c r="T30">
        <v>6775</v>
      </c>
      <c r="U30">
        <v>8.2974678369999992</v>
      </c>
      <c r="V30">
        <v>0.92998870199999994</v>
      </c>
      <c r="W30">
        <v>10285</v>
      </c>
      <c r="X30">
        <v>5.9112112330000004</v>
      </c>
      <c r="Y30">
        <v>0.86039308400000003</v>
      </c>
      <c r="Z30">
        <v>851</v>
      </c>
      <c r="AA30">
        <v>2.7259220210000001</v>
      </c>
      <c r="AB30">
        <v>0.647924261</v>
      </c>
      <c r="AC30">
        <v>-0.58052000000000004</v>
      </c>
      <c r="AD30">
        <v>-0.14584</v>
      </c>
      <c r="AE30">
        <v>29786</v>
      </c>
      <c r="AF30">
        <v>348</v>
      </c>
      <c r="AG30">
        <v>11025</v>
      </c>
      <c r="AH30">
        <v>41159</v>
      </c>
    </row>
    <row r="31" spans="1:34">
      <c r="A31" s="3" t="s">
        <v>30</v>
      </c>
      <c r="B31" t="s">
        <v>63</v>
      </c>
      <c r="C31">
        <v>201509</v>
      </c>
      <c r="D31" t="s">
        <v>61</v>
      </c>
      <c r="E31" t="s">
        <v>66</v>
      </c>
      <c r="F31" t="s">
        <v>58</v>
      </c>
      <c r="G31" t="s">
        <v>59</v>
      </c>
      <c r="H31">
        <v>250</v>
      </c>
      <c r="I31" s="9">
        <v>11789906</v>
      </c>
      <c r="J31" s="1">
        <v>1.62003E-4</v>
      </c>
      <c r="K31" s="1">
        <v>3.7874800000000002E-3</v>
      </c>
      <c r="L31" s="1">
        <v>9.1440900000000006E-3</v>
      </c>
      <c r="M31" s="13">
        <v>1.1409E-3</v>
      </c>
      <c r="N31" s="6">
        <v>10583872</v>
      </c>
      <c r="O31" s="1">
        <f t="shared" si="0"/>
        <v>0.8977062242905075</v>
      </c>
      <c r="P31" t="s">
        <v>80</v>
      </c>
      <c r="Q31" s="21">
        <v>1931</v>
      </c>
      <c r="R31" s="1">
        <v>6.3465928096936436E-2</v>
      </c>
      <c r="S31" s="1">
        <v>0.24593000000000001</v>
      </c>
      <c r="T31">
        <v>281</v>
      </c>
      <c r="U31">
        <v>3.7756413050000002</v>
      </c>
      <c r="V31">
        <v>0.88348822599999999</v>
      </c>
      <c r="W31">
        <v>1504</v>
      </c>
      <c r="X31">
        <v>5.8814171709999998</v>
      </c>
      <c r="Y31">
        <v>0.96560069400000004</v>
      </c>
      <c r="Z31">
        <v>38</v>
      </c>
      <c r="AA31">
        <v>1.210363114</v>
      </c>
      <c r="AB31">
        <v>0.65194469799999999</v>
      </c>
      <c r="AC31">
        <v>1.5439000000000001</v>
      </c>
      <c r="AD31">
        <v>-0.65281999999999996</v>
      </c>
      <c r="AE31">
        <v>1456</v>
      </c>
      <c r="AF31">
        <v>945</v>
      </c>
      <c r="AG31">
        <v>1029</v>
      </c>
      <c r="AH31">
        <v>3430</v>
      </c>
    </row>
    <row r="32" spans="1:34">
      <c r="A32" s="3" t="s">
        <v>31</v>
      </c>
      <c r="B32" t="s">
        <v>63</v>
      </c>
      <c r="C32">
        <v>201509</v>
      </c>
      <c r="D32" t="s">
        <v>61</v>
      </c>
      <c r="E32" t="s">
        <v>66</v>
      </c>
      <c r="F32" t="s">
        <v>58</v>
      </c>
      <c r="G32" t="s">
        <v>59</v>
      </c>
      <c r="H32">
        <v>250</v>
      </c>
      <c r="I32" s="9">
        <v>12728468</v>
      </c>
      <c r="J32" s="1">
        <v>3.0154499999999998E-3</v>
      </c>
      <c r="K32" s="1">
        <v>4.1404200000000002E-2</v>
      </c>
      <c r="L32" s="1">
        <v>4.03296E-2</v>
      </c>
      <c r="M32" s="13">
        <v>2.14778E-5</v>
      </c>
      <c r="N32" s="6">
        <v>11642730</v>
      </c>
      <c r="O32" s="1">
        <f t="shared" si="0"/>
        <v>0.91470002517192173</v>
      </c>
      <c r="P32" t="s">
        <v>80</v>
      </c>
      <c r="Q32" s="21"/>
      <c r="R32" s="1">
        <v>1.5578977231519936E-2</v>
      </c>
      <c r="S32" s="1">
        <v>0.10488699999999999</v>
      </c>
      <c r="T32">
        <v>510</v>
      </c>
      <c r="U32">
        <v>4.2411092039999998</v>
      </c>
      <c r="V32">
        <v>0.91761740899999999</v>
      </c>
      <c r="W32">
        <v>2118</v>
      </c>
      <c r="X32">
        <v>5.8160981119999997</v>
      </c>
      <c r="Y32">
        <v>0.94554334600000001</v>
      </c>
      <c r="Z32">
        <v>89</v>
      </c>
      <c r="AA32">
        <v>0.55061883899999997</v>
      </c>
      <c r="AB32">
        <v>0.28423915399999999</v>
      </c>
      <c r="AC32">
        <v>1.2410000000000001</v>
      </c>
      <c r="AD32">
        <v>-0.19932</v>
      </c>
      <c r="AE32">
        <v>2718</v>
      </c>
      <c r="AF32">
        <v>1306</v>
      </c>
      <c r="AG32">
        <v>1596</v>
      </c>
      <c r="AH32">
        <v>5620</v>
      </c>
    </row>
    <row r="33" spans="1:34">
      <c r="A33" s="3" t="s">
        <v>32</v>
      </c>
      <c r="B33" t="s">
        <v>63</v>
      </c>
      <c r="C33">
        <v>201509</v>
      </c>
      <c r="D33" t="s">
        <v>61</v>
      </c>
      <c r="E33" t="s">
        <v>66</v>
      </c>
      <c r="F33" t="s">
        <v>58</v>
      </c>
      <c r="G33" t="s">
        <v>59</v>
      </c>
      <c r="H33">
        <v>250</v>
      </c>
      <c r="I33" s="9">
        <v>8605602</v>
      </c>
      <c r="J33" s="1">
        <v>6.82579E-4</v>
      </c>
      <c r="K33" s="1">
        <v>8.6373999999999999E-3</v>
      </c>
      <c r="L33" s="1">
        <v>3.6142500000000001E-2</v>
      </c>
      <c r="M33" s="13">
        <v>2.0389499999999998E-5</v>
      </c>
      <c r="N33" s="6">
        <v>7624392</v>
      </c>
      <c r="O33" s="1">
        <f t="shared" si="0"/>
        <v>0.88598008599514599</v>
      </c>
      <c r="P33" t="s">
        <v>80</v>
      </c>
      <c r="Q33" s="21"/>
      <c r="R33" s="1">
        <v>1.3353787346895974E-2</v>
      </c>
      <c r="S33" s="1">
        <v>0.25665900000000003</v>
      </c>
      <c r="T33">
        <v>218</v>
      </c>
      <c r="U33">
        <v>2.8199158959999999</v>
      </c>
      <c r="V33">
        <v>0.64143634999999999</v>
      </c>
      <c r="W33">
        <v>1648</v>
      </c>
      <c r="X33">
        <v>5.222785912</v>
      </c>
      <c r="Y33">
        <v>0.87684636800000004</v>
      </c>
      <c r="Z33">
        <v>33</v>
      </c>
      <c r="AA33">
        <v>0.94083496700000002</v>
      </c>
      <c r="AB33">
        <v>0.53982819500000001</v>
      </c>
      <c r="AC33">
        <v>1.5495000000000001</v>
      </c>
      <c r="AD33">
        <v>-0.59484000000000004</v>
      </c>
      <c r="AE33">
        <v>1951</v>
      </c>
      <c r="AF33">
        <v>1474</v>
      </c>
      <c r="AG33">
        <v>1887</v>
      </c>
      <c r="AH33">
        <v>5312</v>
      </c>
    </row>
    <row r="34" spans="1:34">
      <c r="A34" s="3" t="s">
        <v>33</v>
      </c>
      <c r="B34" t="s">
        <v>60</v>
      </c>
      <c r="C34">
        <v>201511</v>
      </c>
      <c r="D34" t="s">
        <v>61</v>
      </c>
      <c r="E34" t="s">
        <v>67</v>
      </c>
      <c r="F34" t="s">
        <v>58</v>
      </c>
      <c r="G34" t="s">
        <v>59</v>
      </c>
      <c r="H34">
        <v>250</v>
      </c>
      <c r="I34" s="9">
        <v>29369916</v>
      </c>
      <c r="J34" s="1">
        <v>1.04529E-4</v>
      </c>
      <c r="K34" s="1">
        <v>3.5614700000000003E-5</v>
      </c>
      <c r="L34" s="1">
        <v>4.3445799999999998E-4</v>
      </c>
      <c r="M34" s="13">
        <v>3.3338399999999999E-4</v>
      </c>
      <c r="N34" s="6">
        <v>28037574</v>
      </c>
      <c r="O34" s="1">
        <f t="shared" ref="O34:O53" si="1">N34/I34</f>
        <v>0.95463582531185998</v>
      </c>
      <c r="P34" t="s">
        <v>81</v>
      </c>
      <c r="Q34" s="21">
        <v>18090</v>
      </c>
      <c r="R34" s="1">
        <v>0.10346583763722748</v>
      </c>
      <c r="S34" s="1">
        <v>0.47508400000000001</v>
      </c>
      <c r="T34">
        <v>16759</v>
      </c>
      <c r="U34">
        <v>10.03240081</v>
      </c>
      <c r="V34">
        <v>0.99285462999999996</v>
      </c>
      <c r="W34">
        <v>18459</v>
      </c>
      <c r="X34">
        <v>7.9213425339999999</v>
      </c>
      <c r="Y34">
        <v>0.98700300100000005</v>
      </c>
      <c r="Z34">
        <v>1996</v>
      </c>
      <c r="AA34">
        <v>5.19937323</v>
      </c>
      <c r="AB34">
        <v>0.97150186299999997</v>
      </c>
      <c r="AC34">
        <v>-0.97648000000000001</v>
      </c>
      <c r="AD34">
        <v>1.6383000000000002E-2</v>
      </c>
      <c r="AE34">
        <v>89725</v>
      </c>
      <c r="AF34">
        <v>1078</v>
      </c>
      <c r="AG34">
        <v>22468</v>
      </c>
      <c r="AH34">
        <v>113271</v>
      </c>
    </row>
    <row r="35" spans="1:34">
      <c r="A35" s="3" t="s">
        <v>34</v>
      </c>
      <c r="B35" t="s">
        <v>60</v>
      </c>
      <c r="C35">
        <v>201511</v>
      </c>
      <c r="D35" t="s">
        <v>61</v>
      </c>
      <c r="E35" t="s">
        <v>67</v>
      </c>
      <c r="F35" t="s">
        <v>58</v>
      </c>
      <c r="G35" t="s">
        <v>59</v>
      </c>
      <c r="H35">
        <v>250</v>
      </c>
      <c r="I35" s="9">
        <v>15826460</v>
      </c>
      <c r="J35" s="1">
        <v>4.9284600000000001E-6</v>
      </c>
      <c r="K35" s="1">
        <v>3.0708099999999998E-5</v>
      </c>
      <c r="L35" s="1">
        <v>1.2396999999999999E-4</v>
      </c>
      <c r="M35" s="13">
        <v>1.91464E-4</v>
      </c>
      <c r="N35" s="6">
        <v>15303386</v>
      </c>
      <c r="O35" s="1">
        <f t="shared" si="1"/>
        <v>0.96694939992897966</v>
      </c>
      <c r="P35" t="s">
        <v>81</v>
      </c>
      <c r="Q35" s="21"/>
      <c r="R35" s="1">
        <v>6.3338731262753689E-2</v>
      </c>
      <c r="S35" s="1">
        <v>0.42402200000000001</v>
      </c>
      <c r="T35">
        <v>4370</v>
      </c>
      <c r="U35">
        <v>9.4967046869999994</v>
      </c>
      <c r="V35">
        <v>0.99155679500000005</v>
      </c>
      <c r="W35">
        <v>14099</v>
      </c>
      <c r="X35">
        <v>8.1056283269999998</v>
      </c>
      <c r="Y35">
        <v>0.98779408599999996</v>
      </c>
      <c r="Z35">
        <v>1606</v>
      </c>
      <c r="AA35">
        <v>4.4253662540000001</v>
      </c>
      <c r="AB35">
        <v>0.93888499599999997</v>
      </c>
      <c r="AC35">
        <v>-0.83021999999999996</v>
      </c>
      <c r="AD35">
        <v>-1.3589E-2</v>
      </c>
      <c r="AE35">
        <v>59302</v>
      </c>
      <c r="AF35">
        <v>590</v>
      </c>
      <c r="AG35">
        <v>15907</v>
      </c>
      <c r="AH35">
        <v>75799</v>
      </c>
    </row>
    <row r="36" spans="1:34">
      <c r="A36" s="3" t="s">
        <v>35</v>
      </c>
      <c r="B36" t="s">
        <v>60</v>
      </c>
      <c r="C36">
        <v>201511</v>
      </c>
      <c r="D36" t="s">
        <v>61</v>
      </c>
      <c r="E36" t="s">
        <v>67</v>
      </c>
      <c r="F36" t="s">
        <v>58</v>
      </c>
      <c r="G36" t="s">
        <v>59</v>
      </c>
      <c r="H36">
        <v>250</v>
      </c>
      <c r="I36" s="9">
        <v>15997396</v>
      </c>
      <c r="J36" s="1">
        <v>5.7509399999999997E-6</v>
      </c>
      <c r="K36" s="1">
        <v>2.37539E-5</v>
      </c>
      <c r="L36" s="1">
        <v>1.15394E-4</v>
      </c>
      <c r="M36" s="13">
        <v>5.38496E-5</v>
      </c>
      <c r="N36" s="6">
        <v>15503908</v>
      </c>
      <c r="O36" s="1">
        <f t="shared" si="1"/>
        <v>0.96915197948466114</v>
      </c>
      <c r="P36" t="s">
        <v>81</v>
      </c>
      <c r="Q36" s="21"/>
      <c r="R36" s="1">
        <v>2.7627712420913806E-2</v>
      </c>
      <c r="S36" s="1">
        <v>0.59873200000000004</v>
      </c>
      <c r="T36">
        <v>5637</v>
      </c>
      <c r="U36">
        <v>7.9663235080000003</v>
      </c>
      <c r="V36">
        <v>0.952177579</v>
      </c>
      <c r="W36">
        <v>9790</v>
      </c>
      <c r="X36">
        <v>5.5307248910000002</v>
      </c>
      <c r="Y36">
        <v>0.93006726299999998</v>
      </c>
      <c r="Z36">
        <v>840</v>
      </c>
      <c r="AA36">
        <v>4.8732776610000004</v>
      </c>
      <c r="AB36">
        <v>0.97795483299999997</v>
      </c>
      <c r="AC36">
        <v>-0.81088000000000005</v>
      </c>
      <c r="AD36">
        <v>9.5236000000000001E-2</v>
      </c>
      <c r="AE36">
        <v>25938</v>
      </c>
      <c r="AF36">
        <v>424</v>
      </c>
      <c r="AG36">
        <v>9802</v>
      </c>
      <c r="AH36">
        <v>36164</v>
      </c>
    </row>
    <row r="37" spans="1:34">
      <c r="A37" s="3" t="s">
        <v>36</v>
      </c>
      <c r="B37" t="s">
        <v>63</v>
      </c>
      <c r="C37">
        <v>201511</v>
      </c>
      <c r="D37" t="s">
        <v>61</v>
      </c>
      <c r="E37" t="s">
        <v>67</v>
      </c>
      <c r="F37" t="s">
        <v>58</v>
      </c>
      <c r="G37" t="s">
        <v>59</v>
      </c>
      <c r="H37">
        <v>250</v>
      </c>
      <c r="I37" s="9">
        <v>7935526</v>
      </c>
      <c r="J37" s="1">
        <v>1.19967E-4</v>
      </c>
      <c r="K37" s="1">
        <v>8.7459900000000004E-3</v>
      </c>
      <c r="L37" s="1">
        <v>4.2109399999999998E-3</v>
      </c>
      <c r="M37" s="13">
        <v>1.4263299999999999E-5</v>
      </c>
      <c r="N37" s="6">
        <v>7399842</v>
      </c>
      <c r="O37" s="1">
        <f t="shared" si="1"/>
        <v>0.93249546406879646</v>
      </c>
      <c r="P37" t="s">
        <v>82</v>
      </c>
      <c r="Q37" s="21">
        <v>1043</v>
      </c>
      <c r="R37" s="1">
        <v>8.9530346399831331E-2</v>
      </c>
      <c r="S37" s="1">
        <v>0.58452099999999996</v>
      </c>
      <c r="T37">
        <v>334</v>
      </c>
      <c r="U37">
        <v>2.1045173680000002</v>
      </c>
      <c r="V37">
        <v>0.63811905300000005</v>
      </c>
      <c r="W37">
        <v>1931</v>
      </c>
      <c r="X37">
        <v>6.1605060690000002</v>
      </c>
      <c r="Y37">
        <v>0.95368635000000002</v>
      </c>
      <c r="Z37">
        <v>63</v>
      </c>
      <c r="AA37">
        <v>0.75384130800000004</v>
      </c>
      <c r="AB37">
        <v>0.36939048299999999</v>
      </c>
      <c r="AC37">
        <v>1.4067000000000001</v>
      </c>
      <c r="AD37">
        <v>-0.34419</v>
      </c>
      <c r="AE37">
        <v>2121</v>
      </c>
      <c r="AF37">
        <v>1901</v>
      </c>
      <c r="AG37">
        <v>1418</v>
      </c>
      <c r="AH37">
        <v>5440</v>
      </c>
    </row>
    <row r="38" spans="1:34">
      <c r="A38" s="3" t="s">
        <v>37</v>
      </c>
      <c r="B38" t="s">
        <v>63</v>
      </c>
      <c r="C38">
        <v>201511</v>
      </c>
      <c r="D38" t="s">
        <v>61</v>
      </c>
      <c r="E38" t="s">
        <v>67</v>
      </c>
      <c r="F38" t="s">
        <v>58</v>
      </c>
      <c r="G38" t="s">
        <v>59</v>
      </c>
      <c r="H38">
        <v>250</v>
      </c>
      <c r="I38" s="9">
        <v>16755844</v>
      </c>
      <c r="J38" s="1">
        <v>4.0821600000000002E-5</v>
      </c>
      <c r="K38" s="1">
        <v>3.8295899999999999E-3</v>
      </c>
      <c r="L38" s="1">
        <v>3.0945600000000001E-3</v>
      </c>
      <c r="M38" s="13">
        <v>2.0921099999999999E-5</v>
      </c>
      <c r="N38" s="6">
        <v>15192252</v>
      </c>
      <c r="O38" s="1">
        <f t="shared" si="1"/>
        <v>0.90668378149140083</v>
      </c>
      <c r="P38" t="s">
        <v>82</v>
      </c>
      <c r="Q38" s="21"/>
      <c r="R38" s="1">
        <v>0.12719324380395303</v>
      </c>
      <c r="S38" s="1">
        <v>0.56723900000000005</v>
      </c>
      <c r="T38">
        <v>276</v>
      </c>
      <c r="U38">
        <v>2.4695585699999998</v>
      </c>
      <c r="V38">
        <v>0.69760557000000001</v>
      </c>
      <c r="W38">
        <v>1914</v>
      </c>
      <c r="X38">
        <v>6.4383632789999998</v>
      </c>
      <c r="Y38">
        <v>0.97596382299999995</v>
      </c>
      <c r="Z38">
        <v>40</v>
      </c>
      <c r="AA38">
        <v>0.87003614500000004</v>
      </c>
      <c r="AB38">
        <v>0.51759813700000001</v>
      </c>
      <c r="AC38">
        <v>1.4573</v>
      </c>
      <c r="AD38">
        <v>-0.50356999999999996</v>
      </c>
      <c r="AE38">
        <v>1930</v>
      </c>
      <c r="AF38">
        <v>2080</v>
      </c>
      <c r="AG38">
        <v>1311</v>
      </c>
      <c r="AH38">
        <v>5321</v>
      </c>
    </row>
    <row r="39" spans="1:34">
      <c r="A39" s="3" t="s">
        <v>38</v>
      </c>
      <c r="B39" t="s">
        <v>63</v>
      </c>
      <c r="C39">
        <v>201511</v>
      </c>
      <c r="D39" t="s">
        <v>61</v>
      </c>
      <c r="E39" t="s">
        <v>67</v>
      </c>
      <c r="F39" t="s">
        <v>58</v>
      </c>
      <c r="G39" t="s">
        <v>59</v>
      </c>
      <c r="H39">
        <v>250</v>
      </c>
      <c r="I39" s="9">
        <v>15491198</v>
      </c>
      <c r="J39" s="1">
        <v>1.5492700000000002E-5</v>
      </c>
      <c r="K39" s="1">
        <v>7.4932899999999997E-4</v>
      </c>
      <c r="L39" s="1">
        <v>7.3551400000000005E-4</v>
      </c>
      <c r="M39" s="13">
        <v>4.1338200000000001E-4</v>
      </c>
      <c r="N39" s="6">
        <v>12320246</v>
      </c>
      <c r="O39" s="1">
        <f t="shared" si="1"/>
        <v>0.79530621195339446</v>
      </c>
      <c r="P39" t="s">
        <v>82</v>
      </c>
      <c r="Q39" s="21"/>
      <c r="R39" s="1">
        <v>1.978903015869907E-2</v>
      </c>
      <c r="S39" s="1">
        <v>0.55476300000000001</v>
      </c>
      <c r="T39">
        <v>466</v>
      </c>
      <c r="U39">
        <v>1.858957365</v>
      </c>
      <c r="V39">
        <v>0.41480125600000001</v>
      </c>
      <c r="W39">
        <v>2185</v>
      </c>
      <c r="X39">
        <v>4.6151742599999999</v>
      </c>
      <c r="Y39">
        <v>0.92688360599999997</v>
      </c>
      <c r="Z39">
        <v>89</v>
      </c>
      <c r="AA39">
        <v>1.255304413</v>
      </c>
      <c r="AB39">
        <v>0.55900660800000002</v>
      </c>
      <c r="AC39">
        <v>1.2194</v>
      </c>
      <c r="AD39">
        <v>-0.37256</v>
      </c>
      <c r="AE39">
        <v>2715</v>
      </c>
      <c r="AF39">
        <v>1125</v>
      </c>
      <c r="AG39">
        <v>1830</v>
      </c>
      <c r="AH39">
        <v>5670</v>
      </c>
    </row>
    <row r="40" spans="1:34">
      <c r="A40" s="3" t="s">
        <v>39</v>
      </c>
      <c r="B40" t="s">
        <v>56</v>
      </c>
      <c r="C40">
        <v>201705</v>
      </c>
      <c r="D40" t="s">
        <v>57</v>
      </c>
      <c r="E40" t="s">
        <v>0</v>
      </c>
      <c r="F40" t="s">
        <v>58</v>
      </c>
      <c r="G40" t="s">
        <v>53</v>
      </c>
      <c r="H40">
        <v>150</v>
      </c>
      <c r="I40" s="9">
        <v>98439018</v>
      </c>
      <c r="J40" s="1">
        <v>4.4787100000000002E-4</v>
      </c>
      <c r="K40" s="1">
        <v>1.01173E-3</v>
      </c>
      <c r="L40" s="1">
        <v>9.7790500000000005E-4</v>
      </c>
      <c r="M40" s="13">
        <v>6.5089700000000002E-3</v>
      </c>
      <c r="N40" s="6">
        <v>95973034</v>
      </c>
      <c r="O40" s="1">
        <f t="shared" si="1"/>
        <v>0.97494912027667724</v>
      </c>
      <c r="P40" t="s">
        <v>84</v>
      </c>
      <c r="Q40" s="7">
        <v>55320</v>
      </c>
      <c r="R40" s="1">
        <v>0.16209310264568719</v>
      </c>
      <c r="S40" s="1">
        <v>0.47331699999999999</v>
      </c>
      <c r="T40">
        <v>18209</v>
      </c>
      <c r="U40">
        <v>9.1870806619999996</v>
      </c>
      <c r="V40">
        <v>0.98425205699999996</v>
      </c>
      <c r="W40">
        <v>22446</v>
      </c>
      <c r="X40">
        <v>10.10753425</v>
      </c>
      <c r="Y40">
        <v>0.98726708900000004</v>
      </c>
      <c r="Z40">
        <v>3679</v>
      </c>
      <c r="AA40">
        <v>5.0783613079999999</v>
      </c>
      <c r="AB40">
        <v>0.977985251</v>
      </c>
      <c r="AC40">
        <v>-1.7145999999999999</v>
      </c>
      <c r="AD40">
        <v>-4.8432999999999997E-2</v>
      </c>
      <c r="AE40">
        <v>38020</v>
      </c>
      <c r="AF40">
        <v>133</v>
      </c>
      <c r="AG40">
        <v>234376</v>
      </c>
      <c r="AH40">
        <v>272529</v>
      </c>
    </row>
    <row r="41" spans="1:34">
      <c r="A41" s="3" t="s">
        <v>40</v>
      </c>
      <c r="B41" t="s">
        <v>56</v>
      </c>
      <c r="C41">
        <v>201705</v>
      </c>
      <c r="D41" t="s">
        <v>61</v>
      </c>
      <c r="E41" t="s">
        <v>65</v>
      </c>
      <c r="F41" t="s">
        <v>58</v>
      </c>
      <c r="G41" t="s">
        <v>53</v>
      </c>
      <c r="H41">
        <v>150</v>
      </c>
      <c r="I41" s="9">
        <v>126290460</v>
      </c>
      <c r="J41" s="1">
        <v>5.3456600000000003E-3</v>
      </c>
      <c r="K41" s="1">
        <v>1.44055E-2</v>
      </c>
      <c r="L41" s="1">
        <v>1.2134000000000001E-2</v>
      </c>
      <c r="M41" s="13">
        <v>2.6838399999999998E-3</v>
      </c>
      <c r="N41" s="6">
        <v>120654628</v>
      </c>
      <c r="O41" s="1">
        <f t="shared" si="1"/>
        <v>0.95537404804765147</v>
      </c>
      <c r="P41" t="s">
        <v>86</v>
      </c>
      <c r="Q41" s="21">
        <v>146989</v>
      </c>
      <c r="R41" s="1">
        <v>0.25001332952074767</v>
      </c>
      <c r="S41" s="1">
        <v>0.325986</v>
      </c>
      <c r="T41">
        <v>18527</v>
      </c>
      <c r="U41">
        <v>9.607724224</v>
      </c>
      <c r="V41">
        <v>0.99601944799999997</v>
      </c>
      <c r="W41">
        <v>31979</v>
      </c>
      <c r="X41">
        <v>11.16969158</v>
      </c>
      <c r="Y41">
        <v>0.99670746700000001</v>
      </c>
      <c r="Z41">
        <v>4704</v>
      </c>
      <c r="AA41">
        <v>6.0096877439999998</v>
      </c>
      <c r="AB41">
        <v>0.99023971499999996</v>
      </c>
      <c r="AC41">
        <v>-1.8337000000000001</v>
      </c>
      <c r="AD41">
        <v>-0.32768999999999998</v>
      </c>
      <c r="AE41">
        <v>54203</v>
      </c>
      <c r="AF41">
        <v>408</v>
      </c>
      <c r="AG41">
        <v>348782</v>
      </c>
      <c r="AH41">
        <v>403393</v>
      </c>
    </row>
    <row r="42" spans="1:34">
      <c r="A42" s="3" t="s">
        <v>41</v>
      </c>
      <c r="B42" t="s">
        <v>56</v>
      </c>
      <c r="C42">
        <v>201705</v>
      </c>
      <c r="D42" t="s">
        <v>61</v>
      </c>
      <c r="E42" t="s">
        <v>65</v>
      </c>
      <c r="F42" t="s">
        <v>58</v>
      </c>
      <c r="G42" t="s">
        <v>53</v>
      </c>
      <c r="H42">
        <v>150</v>
      </c>
      <c r="I42" s="9">
        <v>133509746</v>
      </c>
      <c r="J42" s="1">
        <v>1.42993E-3</v>
      </c>
      <c r="K42" s="1">
        <v>4.4005800000000003E-3</v>
      </c>
      <c r="L42" s="1">
        <v>3.9943499999999998E-3</v>
      </c>
      <c r="M42" s="13">
        <v>4.7342199999999999E-3</v>
      </c>
      <c r="N42" s="6">
        <v>129353322</v>
      </c>
      <c r="O42" s="1">
        <f t="shared" si="1"/>
        <v>0.9688680105795423</v>
      </c>
      <c r="P42" t="s">
        <v>86</v>
      </c>
      <c r="Q42" s="21"/>
      <c r="R42" s="1">
        <v>0.50166433543364619</v>
      </c>
      <c r="S42" s="1">
        <v>0.39400800000000002</v>
      </c>
      <c r="T42">
        <v>18835</v>
      </c>
      <c r="U42">
        <v>9.5800362529999994</v>
      </c>
      <c r="V42">
        <v>0.99378611299999997</v>
      </c>
      <c r="W42">
        <v>28776</v>
      </c>
      <c r="X42">
        <v>10.867322440000001</v>
      </c>
      <c r="Y42">
        <v>0.99568402499999997</v>
      </c>
      <c r="Z42">
        <v>4330</v>
      </c>
      <c r="AA42">
        <v>6.3582861770000001</v>
      </c>
      <c r="AB42">
        <v>0.99434976799999997</v>
      </c>
      <c r="AC42">
        <v>-1.8144</v>
      </c>
      <c r="AD42">
        <v>-0.23163</v>
      </c>
      <c r="AE42">
        <v>51778</v>
      </c>
      <c r="AF42">
        <v>111</v>
      </c>
      <c r="AG42">
        <v>322998</v>
      </c>
      <c r="AH42">
        <v>374887</v>
      </c>
    </row>
    <row r="43" spans="1:34">
      <c r="A43" s="3" t="s">
        <v>42</v>
      </c>
      <c r="B43" t="s">
        <v>56</v>
      </c>
      <c r="C43">
        <v>201605</v>
      </c>
      <c r="D43" t="s">
        <v>61</v>
      </c>
      <c r="E43" t="s">
        <v>64</v>
      </c>
      <c r="F43" t="s">
        <v>58</v>
      </c>
      <c r="G43" t="s">
        <v>59</v>
      </c>
      <c r="H43">
        <v>150</v>
      </c>
      <c r="I43" s="9">
        <v>9528788</v>
      </c>
      <c r="J43" s="1">
        <v>3.22391E-3</v>
      </c>
      <c r="K43" s="1">
        <v>8.2041900000000001E-3</v>
      </c>
      <c r="L43" s="1">
        <v>8.8680700000000005E-3</v>
      </c>
      <c r="M43" s="13">
        <v>2.8839000000000002E-4</v>
      </c>
      <c r="N43" s="6">
        <v>8613594</v>
      </c>
      <c r="O43" s="1">
        <f t="shared" si="1"/>
        <v>0.90395483664869025</v>
      </c>
      <c r="P43" t="s">
        <v>85</v>
      </c>
      <c r="Q43" s="21">
        <v>3446</v>
      </c>
      <c r="R43" s="1">
        <v>6.5510858053947074E-2</v>
      </c>
      <c r="S43" s="1">
        <v>0.34196799999999999</v>
      </c>
      <c r="T43">
        <v>8083</v>
      </c>
      <c r="U43">
        <v>9.3989795469999997</v>
      </c>
      <c r="V43">
        <v>0.99309548000000003</v>
      </c>
      <c r="W43">
        <v>3817</v>
      </c>
      <c r="X43">
        <v>4.0564920200000003</v>
      </c>
      <c r="Y43">
        <v>0.90194379700000005</v>
      </c>
      <c r="Z43">
        <v>305</v>
      </c>
      <c r="AA43">
        <v>3.0583866899999999</v>
      </c>
      <c r="AB43">
        <v>0.87870618300000003</v>
      </c>
      <c r="AC43">
        <v>-0.82633999999999996</v>
      </c>
      <c r="AD43">
        <v>1.1506000000000001</v>
      </c>
      <c r="AE43">
        <v>4679</v>
      </c>
      <c r="AF43">
        <v>122</v>
      </c>
      <c r="AG43">
        <v>15613</v>
      </c>
      <c r="AH43">
        <v>20414</v>
      </c>
    </row>
    <row r="44" spans="1:34">
      <c r="A44" s="3" t="s">
        <v>43</v>
      </c>
      <c r="B44" t="s">
        <v>56</v>
      </c>
      <c r="C44">
        <v>201605</v>
      </c>
      <c r="D44" t="s">
        <v>61</v>
      </c>
      <c r="E44" t="s">
        <v>64</v>
      </c>
      <c r="F44" t="s">
        <v>58</v>
      </c>
      <c r="G44" t="s">
        <v>59</v>
      </c>
      <c r="H44">
        <v>150</v>
      </c>
      <c r="I44" s="9">
        <v>14561514</v>
      </c>
      <c r="J44" s="1">
        <v>2.96037E-2</v>
      </c>
      <c r="K44" s="1">
        <v>8.3552199999999993E-2</v>
      </c>
      <c r="L44" s="1">
        <v>7.0620699999999995E-2</v>
      </c>
      <c r="M44" s="13">
        <v>3.37591E-5</v>
      </c>
      <c r="N44" s="6">
        <v>11264418</v>
      </c>
      <c r="O44" s="1">
        <f t="shared" si="1"/>
        <v>0.77357464340589854</v>
      </c>
      <c r="P44" t="s">
        <v>85</v>
      </c>
      <c r="Q44" s="21"/>
      <c r="R44" s="1">
        <v>3.2973058641856207E-2</v>
      </c>
      <c r="S44" s="1">
        <v>7.8050700000000001E-2</v>
      </c>
      <c r="T44">
        <v>3816</v>
      </c>
      <c r="U44">
        <v>9.19715287</v>
      </c>
      <c r="V44">
        <v>0.99262039000000002</v>
      </c>
      <c r="W44">
        <v>1619</v>
      </c>
      <c r="X44">
        <v>5.3722082779999996</v>
      </c>
      <c r="Y44">
        <v>0.95782708299999997</v>
      </c>
      <c r="Z44">
        <v>113</v>
      </c>
      <c r="AA44">
        <v>1.4612225059999999</v>
      </c>
      <c r="AB44">
        <v>0.65227385999999998</v>
      </c>
      <c r="AC44">
        <v>0.20168</v>
      </c>
      <c r="AD44">
        <v>1.3383</v>
      </c>
      <c r="AE44">
        <v>1677</v>
      </c>
      <c r="AF44">
        <v>93</v>
      </c>
      <c r="AG44">
        <v>5404</v>
      </c>
      <c r="AH44">
        <v>7174</v>
      </c>
    </row>
    <row r="45" spans="1:34">
      <c r="A45" s="3" t="s">
        <v>44</v>
      </c>
      <c r="B45" t="s">
        <v>56</v>
      </c>
      <c r="C45">
        <v>201605</v>
      </c>
      <c r="D45" t="s">
        <v>61</v>
      </c>
      <c r="E45" t="s">
        <v>64</v>
      </c>
      <c r="F45" t="s">
        <v>58</v>
      </c>
      <c r="G45" t="s">
        <v>59</v>
      </c>
      <c r="H45">
        <v>150</v>
      </c>
      <c r="I45" s="9">
        <v>11077982</v>
      </c>
      <c r="J45" s="1">
        <v>1.2513100000000001E-3</v>
      </c>
      <c r="K45" s="1">
        <v>2.3966500000000002E-3</v>
      </c>
      <c r="L45" s="1">
        <v>5.1207900000000001E-3</v>
      </c>
      <c r="M45" s="13">
        <v>4.2723000000000001E-4</v>
      </c>
      <c r="N45" s="6">
        <v>10147174</v>
      </c>
      <c r="O45" s="1">
        <f t="shared" si="1"/>
        <v>0.91597675461108352</v>
      </c>
      <c r="P45" t="s">
        <v>85</v>
      </c>
      <c r="Q45" s="21"/>
      <c r="R45" s="1">
        <v>4.1808296612841946E-2</v>
      </c>
      <c r="S45" s="1">
        <v>0.38009100000000001</v>
      </c>
      <c r="T45">
        <v>8111</v>
      </c>
      <c r="U45">
        <v>9.4536501529999999</v>
      </c>
      <c r="V45">
        <v>0.99308526699999999</v>
      </c>
      <c r="W45">
        <v>3758</v>
      </c>
      <c r="X45">
        <v>4.0325231380000002</v>
      </c>
      <c r="Y45">
        <v>0.90907659600000001</v>
      </c>
      <c r="Z45">
        <v>297</v>
      </c>
      <c r="AA45">
        <v>2.7093653880000002</v>
      </c>
      <c r="AB45">
        <v>0.85850280300000004</v>
      </c>
      <c r="AC45">
        <v>-0.87234</v>
      </c>
      <c r="AD45">
        <v>1.1467000000000001</v>
      </c>
      <c r="AE45">
        <v>5108</v>
      </c>
      <c r="AF45">
        <v>118</v>
      </c>
      <c r="AG45">
        <v>16009</v>
      </c>
      <c r="AH45">
        <v>21235</v>
      </c>
    </row>
    <row r="46" spans="1:34">
      <c r="A46" s="3" t="s">
        <v>45</v>
      </c>
      <c r="B46" t="s">
        <v>56</v>
      </c>
      <c r="C46">
        <v>201705</v>
      </c>
      <c r="D46" t="s">
        <v>57</v>
      </c>
      <c r="E46" t="s">
        <v>69</v>
      </c>
      <c r="F46" t="s">
        <v>58</v>
      </c>
      <c r="G46" t="s">
        <v>53</v>
      </c>
      <c r="H46">
        <v>150</v>
      </c>
      <c r="I46" s="9">
        <v>150205164</v>
      </c>
      <c r="J46" s="1">
        <v>2.5730099999999998E-4</v>
      </c>
      <c r="K46" s="1">
        <v>6.33028E-4</v>
      </c>
      <c r="L46" s="1">
        <v>9.8591799999999991E-4</v>
      </c>
      <c r="M46" s="13">
        <v>3.23172E-3</v>
      </c>
      <c r="N46" s="6">
        <v>142335908</v>
      </c>
      <c r="O46" s="1">
        <f t="shared" si="1"/>
        <v>0.94760995034764584</v>
      </c>
      <c r="P46" t="s">
        <v>121</v>
      </c>
      <c r="Q46" s="7">
        <v>63251</v>
      </c>
      <c r="R46" s="1">
        <v>0.16718994048559879</v>
      </c>
      <c r="S46" s="1">
        <v>0.37393900000000002</v>
      </c>
      <c r="T46">
        <v>19122</v>
      </c>
      <c r="U46">
        <v>10.82643998</v>
      </c>
      <c r="V46">
        <v>0.99580666600000001</v>
      </c>
      <c r="W46">
        <v>29499</v>
      </c>
      <c r="X46">
        <v>12.15370074</v>
      </c>
      <c r="Y46">
        <v>0.99896511399999999</v>
      </c>
      <c r="Z46">
        <v>4782</v>
      </c>
      <c r="AA46">
        <v>5.7007383389999999</v>
      </c>
      <c r="AB46">
        <v>0.98450230900000002</v>
      </c>
      <c r="AC46">
        <v>-1.9267000000000001</v>
      </c>
      <c r="AD46">
        <v>-0.16036</v>
      </c>
      <c r="AE46">
        <v>50711</v>
      </c>
      <c r="AF46">
        <v>182</v>
      </c>
      <c r="AG46">
        <v>301595</v>
      </c>
      <c r="AH46">
        <v>420178</v>
      </c>
    </row>
    <row r="47" spans="1:34">
      <c r="A47" s="3" t="s">
        <v>46</v>
      </c>
      <c r="B47" t="s">
        <v>56</v>
      </c>
      <c r="C47">
        <v>201705</v>
      </c>
      <c r="D47" t="s">
        <v>57</v>
      </c>
      <c r="E47" t="s">
        <v>69</v>
      </c>
      <c r="F47" t="s">
        <v>58</v>
      </c>
      <c r="G47" t="s">
        <v>53</v>
      </c>
      <c r="H47">
        <v>150</v>
      </c>
      <c r="I47" s="9">
        <v>143492546</v>
      </c>
      <c r="J47" s="1">
        <v>6.4418699999999995E-4</v>
      </c>
      <c r="K47" s="1">
        <v>6.1424799999999996E-4</v>
      </c>
      <c r="L47" s="1">
        <v>6.5153200000000002E-4</v>
      </c>
      <c r="M47" s="13">
        <v>3.3764300000000001E-3</v>
      </c>
      <c r="N47" s="6">
        <v>138461414</v>
      </c>
      <c r="O47" s="8">
        <f t="shared" si="1"/>
        <v>0.964938025421892</v>
      </c>
      <c r="P47" t="s">
        <v>122</v>
      </c>
      <c r="Q47" s="7">
        <v>65609</v>
      </c>
      <c r="R47" s="1">
        <v>0.1112717125460089</v>
      </c>
      <c r="S47" s="1">
        <v>0.45024199999999998</v>
      </c>
      <c r="T47">
        <v>18735</v>
      </c>
      <c r="U47">
        <v>9.9997179509999992</v>
      </c>
      <c r="V47">
        <v>0.98977262200000005</v>
      </c>
      <c r="W47">
        <v>35017</v>
      </c>
      <c r="X47">
        <v>12.91129351</v>
      </c>
      <c r="Y47">
        <v>0.99966805000000003</v>
      </c>
      <c r="Z47">
        <v>4846</v>
      </c>
      <c r="AA47">
        <v>5.8399840019999996</v>
      </c>
      <c r="AB47">
        <v>0.98065760000000002</v>
      </c>
      <c r="AC47">
        <v>-2.2138</v>
      </c>
      <c r="AD47">
        <v>-0.29827999999999999</v>
      </c>
      <c r="AE47">
        <v>58654</v>
      </c>
      <c r="AF47">
        <v>208</v>
      </c>
      <c r="AG47">
        <v>379461</v>
      </c>
      <c r="AH47">
        <v>292340</v>
      </c>
    </row>
    <row r="48" spans="1:34">
      <c r="A48" s="3" t="s">
        <v>47</v>
      </c>
      <c r="B48" t="s">
        <v>56</v>
      </c>
      <c r="C48">
        <v>201705</v>
      </c>
      <c r="D48" t="s">
        <v>57</v>
      </c>
      <c r="E48" t="s">
        <v>69</v>
      </c>
      <c r="F48" t="s">
        <v>58</v>
      </c>
      <c r="G48" t="s">
        <v>53</v>
      </c>
      <c r="H48">
        <v>150</v>
      </c>
      <c r="I48" s="9">
        <v>124558432</v>
      </c>
      <c r="J48" s="1">
        <v>4.5906199999999998E-5</v>
      </c>
      <c r="K48" s="1">
        <v>1.8506999999999999E-4</v>
      </c>
      <c r="L48" s="1">
        <v>1.6689400000000001E-4</v>
      </c>
      <c r="M48" s="13">
        <v>4.2039099999999999E-3</v>
      </c>
      <c r="N48" s="6">
        <v>119927954</v>
      </c>
      <c r="O48" s="8">
        <f t="shared" si="1"/>
        <v>0.96282485315807442</v>
      </c>
      <c r="P48" t="s">
        <v>123</v>
      </c>
      <c r="Q48" s="7">
        <v>58684</v>
      </c>
      <c r="R48" s="1">
        <v>0.11276764322192311</v>
      </c>
      <c r="S48" s="1">
        <v>0.45016800000000001</v>
      </c>
      <c r="T48">
        <v>18908</v>
      </c>
      <c r="U48">
        <v>10.276323769999999</v>
      </c>
      <c r="V48">
        <v>0.99304334900000002</v>
      </c>
      <c r="W48">
        <v>34560</v>
      </c>
      <c r="X48">
        <v>12.649074479999999</v>
      </c>
      <c r="Y48">
        <v>0.99946435</v>
      </c>
      <c r="Z48">
        <v>4785</v>
      </c>
      <c r="AA48">
        <v>5.9137965729999999</v>
      </c>
      <c r="AB48">
        <v>0.98520146500000005</v>
      </c>
      <c r="AC48">
        <v>-2.2050999999999998</v>
      </c>
      <c r="AD48">
        <v>-0.24046000000000001</v>
      </c>
      <c r="AE48">
        <v>56533</v>
      </c>
      <c r="AF48">
        <v>112</v>
      </c>
      <c r="AG48">
        <v>363533</v>
      </c>
      <c r="AH48">
        <v>278488</v>
      </c>
    </row>
    <row r="49" spans="1:34">
      <c r="A49" s="3" t="s">
        <v>48</v>
      </c>
      <c r="B49" t="s">
        <v>56</v>
      </c>
      <c r="C49">
        <v>201705</v>
      </c>
      <c r="D49" t="s">
        <v>57</v>
      </c>
      <c r="E49" t="s">
        <v>69</v>
      </c>
      <c r="F49" t="s">
        <v>58</v>
      </c>
      <c r="G49" t="s">
        <v>53</v>
      </c>
      <c r="H49">
        <v>150</v>
      </c>
      <c r="I49" s="9">
        <v>97025222</v>
      </c>
      <c r="J49" s="1">
        <v>6.60686E-3</v>
      </c>
      <c r="K49" s="1">
        <v>2.9041899999999999E-2</v>
      </c>
      <c r="L49" s="1">
        <v>2.2806E-2</v>
      </c>
      <c r="M49" s="13">
        <v>7.5193500000000002E-4</v>
      </c>
      <c r="N49" s="6">
        <v>87632712</v>
      </c>
      <c r="O49" s="1">
        <f t="shared" si="1"/>
        <v>0.90319517125145043</v>
      </c>
      <c r="P49" t="s">
        <v>124</v>
      </c>
      <c r="Q49" s="7">
        <v>30859</v>
      </c>
      <c r="R49" s="1">
        <v>0.27494014264965722</v>
      </c>
      <c r="S49" s="1">
        <v>0.15498300000000001</v>
      </c>
      <c r="T49">
        <v>18714</v>
      </c>
      <c r="U49">
        <v>10.07987981</v>
      </c>
      <c r="V49">
        <v>0.97485513000000001</v>
      </c>
      <c r="W49">
        <v>29621</v>
      </c>
      <c r="X49">
        <v>10.198167850000001</v>
      </c>
      <c r="Y49">
        <v>0.98987066000000001</v>
      </c>
      <c r="Z49">
        <v>3924</v>
      </c>
      <c r="AA49">
        <v>5.83356487</v>
      </c>
      <c r="AB49">
        <v>0.99019899700000003</v>
      </c>
      <c r="AC49">
        <v>-1.627</v>
      </c>
      <c r="AD49">
        <v>-0.12622</v>
      </c>
      <c r="AE49">
        <v>45765</v>
      </c>
      <c r="AF49">
        <v>420</v>
      </c>
      <c r="AG49">
        <v>246155</v>
      </c>
      <c r="AH49">
        <v>245266</v>
      </c>
    </row>
    <row r="50" spans="1:34">
      <c r="A50" s="3" t="s">
        <v>70</v>
      </c>
      <c r="B50" t="s">
        <v>56</v>
      </c>
      <c r="C50">
        <v>201705</v>
      </c>
      <c r="D50" t="s">
        <v>61</v>
      </c>
      <c r="E50" t="s">
        <v>69</v>
      </c>
      <c r="F50" t="s">
        <v>58</v>
      </c>
      <c r="G50" t="s">
        <v>53</v>
      </c>
      <c r="H50">
        <v>150</v>
      </c>
      <c r="I50" s="9">
        <v>77776636</v>
      </c>
      <c r="J50" s="1">
        <v>2.8445599999999999E-4</v>
      </c>
      <c r="K50" s="1">
        <v>3.3961400000000002E-4</v>
      </c>
      <c r="L50" s="1">
        <v>3.28093E-4</v>
      </c>
      <c r="M50" s="13">
        <v>2.20704E-3</v>
      </c>
      <c r="N50" s="6">
        <v>74773078</v>
      </c>
      <c r="O50" s="1">
        <f t="shared" si="1"/>
        <v>0.96138225880584494</v>
      </c>
      <c r="P50" t="s">
        <v>125</v>
      </c>
      <c r="Q50" s="7">
        <v>29964</v>
      </c>
      <c r="R50" s="1">
        <v>0.39298197165600846</v>
      </c>
      <c r="S50" s="1">
        <v>0.36407099999999998</v>
      </c>
      <c r="T50">
        <v>17253</v>
      </c>
      <c r="U50">
        <v>9.2022400270000002</v>
      </c>
      <c r="V50">
        <v>0.99154875099999995</v>
      </c>
      <c r="W50">
        <v>27943</v>
      </c>
      <c r="X50">
        <v>10.351617620000001</v>
      </c>
      <c r="Y50">
        <v>0.99672938300000002</v>
      </c>
      <c r="Z50">
        <v>4176</v>
      </c>
      <c r="AA50">
        <v>5.206801188</v>
      </c>
      <c r="AB50">
        <v>0.97797835899999996</v>
      </c>
      <c r="AC50">
        <v>-1.8677999999999999</v>
      </c>
      <c r="AD50">
        <v>-0.17868000000000001</v>
      </c>
      <c r="AE50">
        <v>37996</v>
      </c>
      <c r="AF50">
        <v>122</v>
      </c>
      <c r="AG50">
        <v>240370</v>
      </c>
      <c r="AH50">
        <v>248488</v>
      </c>
    </row>
    <row r="51" spans="1:34">
      <c r="A51" s="3" t="s">
        <v>49</v>
      </c>
      <c r="B51" t="s">
        <v>56</v>
      </c>
      <c r="C51">
        <v>201705</v>
      </c>
      <c r="D51" t="s">
        <v>57</v>
      </c>
      <c r="E51" t="s">
        <v>67</v>
      </c>
      <c r="F51" t="s">
        <v>58</v>
      </c>
      <c r="G51" t="s">
        <v>53</v>
      </c>
      <c r="H51">
        <v>150</v>
      </c>
      <c r="I51" s="9">
        <v>99775942</v>
      </c>
      <c r="J51" s="1">
        <v>2.4791500000000001E-2</v>
      </c>
      <c r="K51" s="1">
        <v>7.5201799999999999E-2</v>
      </c>
      <c r="L51" s="1">
        <v>6.6061300000000003E-2</v>
      </c>
      <c r="M51" s="13">
        <v>2.15844E-4</v>
      </c>
      <c r="N51" s="6">
        <v>86381646</v>
      </c>
      <c r="O51" s="1">
        <f t="shared" si="1"/>
        <v>0.86575625615240992</v>
      </c>
      <c r="P51" t="s">
        <v>52</v>
      </c>
      <c r="Q51" s="7">
        <v>21190</v>
      </c>
      <c r="R51" s="1">
        <v>0.13683867836235941</v>
      </c>
      <c r="S51" s="1">
        <v>0.11511299999999999</v>
      </c>
      <c r="T51">
        <v>17874</v>
      </c>
      <c r="U51">
        <v>11.297663890000001</v>
      </c>
      <c r="V51">
        <v>0.99795099799999998</v>
      </c>
      <c r="W51">
        <v>929</v>
      </c>
      <c r="X51">
        <v>6.8613729929999998</v>
      </c>
      <c r="Y51">
        <v>0.98100648300000004</v>
      </c>
      <c r="Z51">
        <v>3182</v>
      </c>
      <c r="AA51">
        <v>5.3100126489999999</v>
      </c>
      <c r="AB51">
        <v>0.97304805699999997</v>
      </c>
      <c r="AC51">
        <v>0.52422000000000002</v>
      </c>
      <c r="AD51">
        <v>-2.2254</v>
      </c>
      <c r="AE51">
        <v>34927</v>
      </c>
      <c r="AF51">
        <v>185</v>
      </c>
      <c r="AG51">
        <v>210154</v>
      </c>
      <c r="AH51">
        <v>245266</v>
      </c>
    </row>
    <row r="52" spans="1:34">
      <c r="A52" s="3" t="s">
        <v>119</v>
      </c>
      <c r="B52" t="s">
        <v>68</v>
      </c>
      <c r="C52">
        <v>201406</v>
      </c>
      <c r="D52" t="s">
        <v>57</v>
      </c>
      <c r="E52" t="s">
        <v>0</v>
      </c>
      <c r="F52" t="s">
        <v>58</v>
      </c>
      <c r="G52" t="s">
        <v>59</v>
      </c>
      <c r="H52">
        <v>125</v>
      </c>
      <c r="I52" s="9">
        <v>13508672</v>
      </c>
      <c r="J52" s="1">
        <v>6.78379E-4</v>
      </c>
      <c r="K52" s="1">
        <v>2.60159E-3</v>
      </c>
      <c r="L52" s="1">
        <v>8.2627400000000004E-2</v>
      </c>
      <c r="M52" s="13">
        <v>0</v>
      </c>
      <c r="N52" s="6">
        <v>12581270</v>
      </c>
      <c r="O52" s="1">
        <f t="shared" si="1"/>
        <v>0.93134765578733425</v>
      </c>
      <c r="P52" t="s">
        <v>83</v>
      </c>
      <c r="Q52" s="7">
        <v>23</v>
      </c>
      <c r="R52" s="1">
        <v>1.0378607041906123E-4</v>
      </c>
      <c r="S52" s="1">
        <v>5.1733700000000001E-3</v>
      </c>
      <c r="T52" t="s">
        <v>93</v>
      </c>
      <c r="U52" t="s">
        <v>93</v>
      </c>
      <c r="V52" t="s">
        <v>93</v>
      </c>
      <c r="W52" t="s">
        <v>93</v>
      </c>
      <c r="X52" t="s">
        <v>93</v>
      </c>
      <c r="Y52" t="s">
        <v>93</v>
      </c>
      <c r="Z52" t="s">
        <v>93</v>
      </c>
      <c r="AA52" t="s">
        <v>93</v>
      </c>
      <c r="AB52" t="s">
        <v>93</v>
      </c>
      <c r="AC52" t="s">
        <v>93</v>
      </c>
      <c r="AD52" t="s">
        <v>93</v>
      </c>
      <c r="AE52" t="s">
        <v>93</v>
      </c>
      <c r="AF52" t="s">
        <v>93</v>
      </c>
      <c r="AG52" t="s">
        <v>93</v>
      </c>
      <c r="AH52" t="s">
        <v>93</v>
      </c>
    </row>
    <row r="53" spans="1:34">
      <c r="A53" s="3" t="s">
        <v>50</v>
      </c>
      <c r="B53" t="s">
        <v>68</v>
      </c>
      <c r="C53">
        <v>201807</v>
      </c>
      <c r="D53" t="s">
        <v>61</v>
      </c>
      <c r="E53" t="s">
        <v>93</v>
      </c>
      <c r="F53" t="s">
        <v>117</v>
      </c>
      <c r="G53" t="s">
        <v>59</v>
      </c>
      <c r="H53">
        <v>150</v>
      </c>
      <c r="I53" s="9">
        <v>17232644</v>
      </c>
      <c r="J53" s="1">
        <v>3.8182413333333336E-3</v>
      </c>
      <c r="K53" s="1">
        <v>2.4076150000000001E-3</v>
      </c>
      <c r="L53" s="1">
        <v>9.5169049999999991E-2</v>
      </c>
      <c r="M53" s="13">
        <v>5.5492299999999997E-5</v>
      </c>
      <c r="N53" s="6">
        <v>14372206</v>
      </c>
      <c r="O53" s="1">
        <f t="shared" si="1"/>
        <v>0.83401049775066438</v>
      </c>
      <c r="P53" t="s">
        <v>55</v>
      </c>
      <c r="Q53" s="7">
        <v>342</v>
      </c>
      <c r="R53" s="1">
        <v>1.4198751028904338E-2</v>
      </c>
      <c r="S53" s="1">
        <v>5.28992E-2</v>
      </c>
      <c r="T53" t="s">
        <v>93</v>
      </c>
      <c r="U53" t="s">
        <v>93</v>
      </c>
      <c r="V53" t="s">
        <v>93</v>
      </c>
      <c r="W53" t="s">
        <v>93</v>
      </c>
      <c r="X53" t="s">
        <v>93</v>
      </c>
      <c r="Y53" t="s">
        <v>93</v>
      </c>
      <c r="Z53" t="s">
        <v>93</v>
      </c>
      <c r="AA53" t="s">
        <v>93</v>
      </c>
      <c r="AB53" t="s">
        <v>93</v>
      </c>
      <c r="AC53" t="s">
        <v>93</v>
      </c>
      <c r="AD53" t="s">
        <v>93</v>
      </c>
      <c r="AE53" t="s">
        <v>93</v>
      </c>
      <c r="AF53" t="s">
        <v>93</v>
      </c>
      <c r="AG53" t="s">
        <v>93</v>
      </c>
      <c r="AH53" t="s">
        <v>93</v>
      </c>
    </row>
    <row r="54" spans="1:34">
      <c r="A54" s="3" t="s">
        <v>87</v>
      </c>
      <c r="B54" t="s">
        <v>118</v>
      </c>
      <c r="C54">
        <v>201907</v>
      </c>
      <c r="D54" t="s">
        <v>90</v>
      </c>
      <c r="E54" t="s">
        <v>91</v>
      </c>
      <c r="F54" t="s">
        <v>58</v>
      </c>
      <c r="G54" t="s">
        <v>92</v>
      </c>
      <c r="H54">
        <v>150</v>
      </c>
      <c r="I54" s="9">
        <v>428172937</v>
      </c>
      <c r="J54" t="s">
        <v>93</v>
      </c>
      <c r="K54" t="s">
        <v>93</v>
      </c>
      <c r="L54" t="s">
        <v>93</v>
      </c>
      <c r="M54" t="s">
        <v>93</v>
      </c>
      <c r="N54" s="6">
        <v>426066507</v>
      </c>
      <c r="O54" s="1">
        <f t="shared" ref="O54:O55" si="2">N54/I54</f>
        <v>0.99508042237615779</v>
      </c>
      <c r="P54" t="s">
        <v>87</v>
      </c>
      <c r="Q54" s="7">
        <v>66320</v>
      </c>
      <c r="R54" t="s">
        <v>93</v>
      </c>
      <c r="S54" t="s">
        <v>93</v>
      </c>
      <c r="T54" t="s">
        <v>93</v>
      </c>
      <c r="U54" t="s">
        <v>93</v>
      </c>
      <c r="V54" t="s">
        <v>93</v>
      </c>
      <c r="W54" t="s">
        <v>93</v>
      </c>
      <c r="X54" t="s">
        <v>93</v>
      </c>
      <c r="Y54" t="s">
        <v>93</v>
      </c>
      <c r="Z54" t="s">
        <v>93</v>
      </c>
      <c r="AA54" t="s">
        <v>93</v>
      </c>
      <c r="AB54" t="s">
        <v>93</v>
      </c>
      <c r="AC54" t="s">
        <v>93</v>
      </c>
      <c r="AD54" t="s">
        <v>93</v>
      </c>
      <c r="AE54" t="s">
        <v>93</v>
      </c>
      <c r="AF54" t="s">
        <v>93</v>
      </c>
      <c r="AG54" t="s">
        <v>93</v>
      </c>
      <c r="AH54" t="s">
        <v>93</v>
      </c>
    </row>
    <row r="55" spans="1:34">
      <c r="A55" s="3" t="s">
        <v>88</v>
      </c>
      <c r="B55" t="s">
        <v>89</v>
      </c>
      <c r="C55">
        <v>201907</v>
      </c>
      <c r="D55" t="s">
        <v>90</v>
      </c>
      <c r="E55" t="s">
        <v>91</v>
      </c>
      <c r="F55" t="s">
        <v>58</v>
      </c>
      <c r="G55" t="s">
        <v>92</v>
      </c>
      <c r="H55">
        <v>150</v>
      </c>
      <c r="I55" s="9">
        <v>93030579</v>
      </c>
      <c r="J55" t="s">
        <v>93</v>
      </c>
      <c r="K55" t="s">
        <v>93</v>
      </c>
      <c r="L55" t="s">
        <v>93</v>
      </c>
      <c r="M55" t="s">
        <v>93</v>
      </c>
      <c r="N55" s="6">
        <v>90069185</v>
      </c>
      <c r="O55" s="1">
        <f t="shared" si="2"/>
        <v>0.9681675204880752</v>
      </c>
      <c r="P55" t="s">
        <v>88</v>
      </c>
      <c r="Q55" s="7">
        <v>110</v>
      </c>
      <c r="R55" t="s">
        <v>93</v>
      </c>
      <c r="S55" t="s">
        <v>93</v>
      </c>
      <c r="T55" t="s">
        <v>93</v>
      </c>
      <c r="U55" t="s">
        <v>93</v>
      </c>
      <c r="V55" t="s">
        <v>93</v>
      </c>
      <c r="W55" t="s">
        <v>93</v>
      </c>
      <c r="X55" t="s">
        <v>93</v>
      </c>
      <c r="Y55" t="s">
        <v>93</v>
      </c>
      <c r="Z55" t="s">
        <v>93</v>
      </c>
      <c r="AA55" t="s">
        <v>93</v>
      </c>
      <c r="AB55" t="s">
        <v>93</v>
      </c>
      <c r="AC55" t="s">
        <v>93</v>
      </c>
      <c r="AD55" t="s">
        <v>93</v>
      </c>
      <c r="AE55" t="s">
        <v>93</v>
      </c>
      <c r="AF55" t="s">
        <v>93</v>
      </c>
      <c r="AG55" t="s">
        <v>93</v>
      </c>
      <c r="AH55" t="s">
        <v>93</v>
      </c>
    </row>
    <row r="56" spans="1:34" s="2" customFormat="1" ht="16.5">
      <c r="A56" s="11" t="s">
        <v>54</v>
      </c>
      <c r="B56" s="12" t="s">
        <v>93</v>
      </c>
      <c r="C56" s="12" t="s">
        <v>93</v>
      </c>
      <c r="D56" s="12" t="s">
        <v>93</v>
      </c>
      <c r="E56" s="12" t="s">
        <v>93</v>
      </c>
      <c r="F56" s="12" t="s">
        <v>93</v>
      </c>
      <c r="G56" s="12" t="s">
        <v>93</v>
      </c>
      <c r="H56" s="12" t="s">
        <v>93</v>
      </c>
      <c r="I56" s="14">
        <v>2108066294</v>
      </c>
      <c r="J56" s="15">
        <f>AVERAGE(J2:J51)</f>
        <v>2.2334244216000005E-3</v>
      </c>
      <c r="K56" s="15">
        <v>1.24E-2</v>
      </c>
      <c r="L56" s="15">
        <v>1.47E-2</v>
      </c>
      <c r="M56" s="16">
        <v>6.38E-4</v>
      </c>
      <c r="N56" s="18">
        <v>1998879940</v>
      </c>
      <c r="O56" s="15">
        <v>0.92549999999999999</v>
      </c>
      <c r="P56" s="12" t="s">
        <v>93</v>
      </c>
      <c r="Q56" s="20" t="s">
        <v>130</v>
      </c>
      <c r="R56" s="15">
        <v>0.1163</v>
      </c>
      <c r="S56" s="15">
        <v>0.39019999999999999</v>
      </c>
      <c r="T56" s="12" t="s">
        <v>93</v>
      </c>
      <c r="U56" s="12" t="s">
        <v>93</v>
      </c>
      <c r="V56" s="12" t="s">
        <v>93</v>
      </c>
      <c r="W56" s="12" t="s">
        <v>93</v>
      </c>
      <c r="X56" s="12" t="s">
        <v>93</v>
      </c>
      <c r="Y56" s="12" t="s">
        <v>93</v>
      </c>
      <c r="Z56" s="12" t="s">
        <v>93</v>
      </c>
      <c r="AA56" s="12" t="s">
        <v>93</v>
      </c>
      <c r="AB56" s="12" t="s">
        <v>93</v>
      </c>
      <c r="AC56" s="12" t="s">
        <v>93</v>
      </c>
      <c r="AD56" s="12" t="s">
        <v>93</v>
      </c>
      <c r="AE56" s="12" t="s">
        <v>93</v>
      </c>
      <c r="AF56" s="12" t="s">
        <v>93</v>
      </c>
      <c r="AG56" s="12" t="s">
        <v>93</v>
      </c>
      <c r="AH56" s="12" t="s">
        <v>93</v>
      </c>
    </row>
    <row r="57" spans="1:34">
      <c r="A57" s="19" t="s">
        <v>131</v>
      </c>
      <c r="Q57" s="7"/>
    </row>
  </sheetData>
  <mergeCells count="15">
    <mergeCell ref="Q43:Q45"/>
    <mergeCell ref="Q41:Q42"/>
    <mergeCell ref="Q37:Q39"/>
    <mergeCell ref="Q34:Q36"/>
    <mergeCell ref="Q31:Q33"/>
    <mergeCell ref="Q10:Q12"/>
    <mergeCell ref="Q7:Q9"/>
    <mergeCell ref="Q4:Q6"/>
    <mergeCell ref="Q2:Q3"/>
    <mergeCell ref="Q28:Q30"/>
    <mergeCell ref="Q25:Q27"/>
    <mergeCell ref="Q22:Q24"/>
    <mergeCell ref="Q19:Q21"/>
    <mergeCell ref="Q16:Q18"/>
    <mergeCell ref="Q13:Q1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SCSFRI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姜敬哲</dc:creator>
  <cp:lastModifiedBy>unknown</cp:lastModifiedBy>
  <dcterms:created xsi:type="dcterms:W3CDTF">2019-07-16T06:19:19Z</dcterms:created>
  <dcterms:modified xsi:type="dcterms:W3CDTF">2021-10-10T02:09:25Z</dcterms:modified>
</cp:coreProperties>
</file>