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1\Ricerche_Correnti\Giardia\Sent to Frontiers\revision\"/>
    </mc:Choice>
  </mc:AlternateContent>
  <bookViews>
    <workbookView xWindow="0" yWindow="0" windowWidth="23040" windowHeight="8805"/>
  </bookViews>
  <sheets>
    <sheet name="haematological and biochemical " sheetId="2" r:id="rId1"/>
  </sheets>
  <definedNames>
    <definedName name="_xlnm._FilterDatabase" localSheetId="0" hidden="1">'haematological and biochemical '!$B$3:$BA$35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4" i="2" l="1"/>
  <c r="BA6" i="2" l="1"/>
  <c r="BA8" i="2"/>
  <c r="BA9" i="2"/>
  <c r="BA11" i="2"/>
  <c r="BA12" i="2"/>
  <c r="BA13" i="2"/>
  <c r="BA16" i="2"/>
  <c r="BA17" i="2"/>
  <c r="BA18" i="2"/>
  <c r="BA20" i="2"/>
  <c r="BA22" i="2"/>
  <c r="BA7" i="2"/>
  <c r="BA14" i="2"/>
  <c r="BA15" i="2"/>
  <c r="BA19" i="2"/>
  <c r="BA23" i="2"/>
  <c r="BA24" i="2"/>
  <c r="BA28" i="2"/>
  <c r="BA32" i="2"/>
  <c r="BA30" i="2"/>
  <c r="BA31" i="2"/>
  <c r="BA29" i="2"/>
  <c r="BA27" i="2"/>
  <c r="BA26" i="2"/>
  <c r="BA25" i="2"/>
  <c r="BA33" i="2"/>
  <c r="BA5" i="2"/>
  <c r="BA10" i="2"/>
  <c r="BA21" i="2"/>
  <c r="BA4" i="2"/>
</calcChain>
</file>

<file path=xl/sharedStrings.xml><?xml version="1.0" encoding="utf-8"?>
<sst xmlns="http://schemas.openxmlformats.org/spreadsheetml/2006/main" count="191" uniqueCount="74">
  <si>
    <t>WBC</t>
  </si>
  <si>
    <t>NEUT#</t>
  </si>
  <si>
    <t>LYMPH#</t>
  </si>
  <si>
    <t>MONO#</t>
  </si>
  <si>
    <t>EO#</t>
  </si>
  <si>
    <t>BASO#</t>
  </si>
  <si>
    <t>NEUT%</t>
  </si>
  <si>
    <t>LYMPH%</t>
  </si>
  <si>
    <t>MONO%</t>
  </si>
  <si>
    <t>BASO%</t>
  </si>
  <si>
    <t>EO%</t>
  </si>
  <si>
    <t>RBC</t>
  </si>
  <si>
    <t>HGB</t>
  </si>
  <si>
    <t>HCT</t>
  </si>
  <si>
    <t>MCV</t>
  </si>
  <si>
    <t>MCH</t>
  </si>
  <si>
    <t>MCHC</t>
  </si>
  <si>
    <t>RDW-CV</t>
  </si>
  <si>
    <t>PLT</t>
  </si>
  <si>
    <t>MPV</t>
  </si>
  <si>
    <t>CRP</t>
  </si>
  <si>
    <t>AST</t>
  </si>
  <si>
    <t>ALT</t>
  </si>
  <si>
    <t>ALP</t>
  </si>
  <si>
    <t>GGT</t>
  </si>
  <si>
    <t>CK</t>
  </si>
  <si>
    <t>K/µl</t>
  </si>
  <si>
    <t>%</t>
  </si>
  <si>
    <t>M/µl</t>
  </si>
  <si>
    <t>g/dl</t>
  </si>
  <si>
    <t>fl</t>
  </si>
  <si>
    <t>pg</t>
  </si>
  <si>
    <t>pg/ml</t>
  </si>
  <si>
    <t>ng/ml</t>
  </si>
  <si>
    <t>mg/l</t>
  </si>
  <si>
    <t>g/l</t>
  </si>
  <si>
    <t>mmol/l</t>
  </si>
  <si>
    <t>µmol/l</t>
  </si>
  <si>
    <t>U/l</t>
  </si>
  <si>
    <t>µg/dl</t>
  </si>
  <si>
    <t>&lt;2,5</t>
  </si>
  <si>
    <t>&lt;3</t>
  </si>
  <si>
    <t>Globuline</t>
  </si>
  <si>
    <t>urea</t>
  </si>
  <si>
    <t>TG</t>
  </si>
  <si>
    <t>Fe</t>
  </si>
  <si>
    <t>Ca</t>
  </si>
  <si>
    <t>P</t>
  </si>
  <si>
    <t>Mg</t>
  </si>
  <si>
    <t>Na</t>
  </si>
  <si>
    <t>K</t>
  </si>
  <si>
    <t>Cl</t>
  </si>
  <si>
    <t>ng/mL</t>
  </si>
  <si>
    <t>µg/g</t>
  </si>
  <si>
    <t>&gt;50000</t>
  </si>
  <si>
    <t>gender</t>
  </si>
  <si>
    <t>age at sampling (months)</t>
  </si>
  <si>
    <t>Giardia duodenalis (n.cystis)</t>
  </si>
  <si>
    <t>Supplementary table 1: complete analysed dataset with metadata</t>
  </si>
  <si>
    <t>FOLATES</t>
  </si>
  <si>
    <t>VITAMINE B12</t>
  </si>
  <si>
    <t>Proteins</t>
  </si>
  <si>
    <t>Albumine</t>
  </si>
  <si>
    <t>Creatinine</t>
  </si>
  <si>
    <t>Glucose</t>
  </si>
  <si>
    <t>cholesterol</t>
  </si>
  <si>
    <t>bilirubine</t>
  </si>
  <si>
    <t>colinesterase</t>
  </si>
  <si>
    <t>amilase</t>
  </si>
  <si>
    <t>lipase</t>
  </si>
  <si>
    <t>Calprotectine</t>
  </si>
  <si>
    <t>female</t>
  </si>
  <si>
    <t>male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</si>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</sst>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indexed="63"/>
      <name val="Calibri Light"/>
      <family val="2"/>
      <scheme val="major"/>
    </font>
    <font>
      <sz val="10"/>
      <color indexed="6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2" fillId="0" borderId="2" xfId="0" applyFont="1" applyBorder="1"/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/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1" fillId="0" borderId="2" xfId="0" applyFont="1" applyBorder="1"/>
    <xf numFmtId="0" fontId="1" fillId="0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3" fillId="0" borderId="1" xfId="0" applyFont="1" applyBorder="1"/>
    <xf numFmtId="1" fontId="3" fillId="0" borderId="2" xfId="0" applyNumberFormat="1" applyFont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/>
    <xf numFmtId="2" fontId="1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4"/>
  <sheetViews>
    <sheetView tabSelected="1" workbookViewId="0">
      <pane ySplit="3" topLeftCell="A4" activePane="bottomLeft" state="frozen"/>
      <selection pane="bottomLeft" activeCell="F40" sqref="F40"/>
    </sheetView>
  </sheetViews>
  <sheetFormatPr defaultColWidth="9.140625" defaultRowHeight="12.75" x14ac:dyDescent="0.2"/>
  <cols>
    <col min="1" max="1" width="9.140625" style="16"/>
    <col min="2" max="2" width="11.42578125" style="16" customWidth="1"/>
    <col min="3" max="3" width="14.7109375" style="23" customWidth="1"/>
    <col min="4" max="4" width="14.5703125" style="19" customWidth="1"/>
    <col min="5" max="5" width="7.28515625" style="16" customWidth="1"/>
    <col min="6" max="6" width="7" style="16" customWidth="1"/>
    <col min="7" max="7" width="9.140625" style="16" customWidth="1"/>
    <col min="8" max="8" width="7.85546875" style="16" customWidth="1"/>
    <col min="9" max="9" width="7" style="16" customWidth="1"/>
    <col min="10" max="10" width="8.140625" style="16" customWidth="1"/>
    <col min="11" max="11" width="8.85546875" style="16" customWidth="1"/>
    <col min="12" max="12" width="9" style="16" customWidth="1"/>
    <col min="13" max="13" width="8.140625" style="16" customWidth="1"/>
    <col min="14" max="14" width="8.42578125" style="16" customWidth="1"/>
    <col min="15" max="15" width="7.5703125" style="16" customWidth="1"/>
    <col min="16" max="16" width="8.7109375" style="16" customWidth="1"/>
    <col min="17" max="17" width="7.42578125" style="16" customWidth="1"/>
    <col min="18" max="18" width="7.5703125" style="16" customWidth="1"/>
    <col min="19" max="19" width="7.85546875" style="16" customWidth="1"/>
    <col min="20" max="20" width="6.85546875" style="16" customWidth="1"/>
    <col min="21" max="22" width="8.7109375" style="18" customWidth="1"/>
    <col min="23" max="23" width="7" style="18" customWidth="1"/>
    <col min="24" max="24" width="6.5703125" style="18" customWidth="1"/>
    <col min="25" max="25" width="13.7109375" style="16" bestFit="1" customWidth="1"/>
    <col min="26" max="26" width="12" style="16" bestFit="1" customWidth="1"/>
    <col min="27" max="28" width="9.140625" style="16" customWidth="1"/>
    <col min="29" max="29" width="10.140625" style="16" customWidth="1"/>
    <col min="30" max="30" width="10" style="16" customWidth="1"/>
    <col min="31" max="31" width="8.140625" style="16" customWidth="1"/>
    <col min="32" max="32" width="10.7109375" style="16" customWidth="1"/>
    <col min="33" max="33" width="9.42578125" style="16" customWidth="1"/>
    <col min="34" max="34" width="11" style="16" customWidth="1"/>
    <col min="35" max="35" width="8.7109375" style="16" customWidth="1"/>
    <col min="36" max="36" width="9.140625" style="16"/>
    <col min="37" max="37" width="12.140625" style="16" customWidth="1"/>
    <col min="38" max="38" width="7.28515625" style="16" customWidth="1"/>
    <col min="39" max="39" width="7.140625" style="16" customWidth="1"/>
    <col min="40" max="40" width="7.42578125" style="16" customWidth="1"/>
    <col min="41" max="41" width="7.28515625" style="16" customWidth="1"/>
    <col min="42" max="42" width="7.85546875" style="16" customWidth="1"/>
    <col min="43" max="43" width="7.42578125" style="16" customWidth="1"/>
    <col min="44" max="44" width="7" style="16" customWidth="1"/>
    <col min="45" max="45" width="7.28515625" style="16" customWidth="1"/>
    <col min="46" max="46" width="8.5703125" style="16" customWidth="1"/>
    <col min="47" max="51" width="8.7109375" style="16" customWidth="1"/>
    <col min="52" max="52" width="13" style="16" customWidth="1"/>
    <col min="53" max="53" width="13.5703125" style="16" customWidth="1"/>
    <col min="54" max="16384" width="9.140625" style="16"/>
  </cols>
  <sheetData>
    <row r="1" spans="1:53" s="19" customFormat="1" x14ac:dyDescent="0.2">
      <c r="A1" s="19" t="s">
        <v>58</v>
      </c>
      <c r="C1" s="26"/>
      <c r="D1" s="25"/>
      <c r="U1" s="4"/>
      <c r="V1" s="4"/>
      <c r="W1" s="4"/>
      <c r="X1" s="4"/>
    </row>
    <row r="2" spans="1:53" ht="12.75" customHeight="1" x14ac:dyDescent="0.2">
      <c r="A2" s="33" t="s">
        <v>73</v>
      </c>
      <c r="B2" s="36" t="s">
        <v>55</v>
      </c>
      <c r="C2" s="37" t="s">
        <v>56</v>
      </c>
      <c r="D2" s="34" t="s">
        <v>57</v>
      </c>
      <c r="E2" s="6" t="s">
        <v>0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6" t="s">
        <v>15</v>
      </c>
      <c r="U2" s="6" t="s">
        <v>16</v>
      </c>
      <c r="V2" s="6" t="s">
        <v>17</v>
      </c>
      <c r="W2" s="6" t="s">
        <v>18</v>
      </c>
      <c r="X2" s="6" t="s">
        <v>19</v>
      </c>
      <c r="Y2" s="7" t="s">
        <v>60</v>
      </c>
      <c r="Z2" s="7" t="s">
        <v>59</v>
      </c>
      <c r="AA2" s="7" t="s">
        <v>20</v>
      </c>
      <c r="AB2" s="6" t="s">
        <v>61</v>
      </c>
      <c r="AC2" s="6" t="s">
        <v>62</v>
      </c>
      <c r="AD2" s="6" t="s">
        <v>42</v>
      </c>
      <c r="AE2" s="6" t="s">
        <v>43</v>
      </c>
      <c r="AF2" s="6" t="s">
        <v>63</v>
      </c>
      <c r="AG2" s="6" t="s">
        <v>64</v>
      </c>
      <c r="AH2" s="6" t="s">
        <v>65</v>
      </c>
      <c r="AI2" s="6" t="s">
        <v>44</v>
      </c>
      <c r="AJ2" s="6" t="s">
        <v>66</v>
      </c>
      <c r="AK2" s="6" t="s">
        <v>67</v>
      </c>
      <c r="AL2" s="6" t="s">
        <v>21</v>
      </c>
      <c r="AM2" s="6" t="s">
        <v>22</v>
      </c>
      <c r="AN2" s="6" t="s">
        <v>23</v>
      </c>
      <c r="AO2" s="6" t="s">
        <v>24</v>
      </c>
      <c r="AP2" s="6" t="s">
        <v>68</v>
      </c>
      <c r="AQ2" s="6" t="s">
        <v>69</v>
      </c>
      <c r="AR2" s="6" t="s">
        <v>25</v>
      </c>
      <c r="AS2" s="6" t="s">
        <v>45</v>
      </c>
      <c r="AT2" s="6" t="s">
        <v>46</v>
      </c>
      <c r="AU2" s="6" t="s">
        <v>47</v>
      </c>
      <c r="AV2" s="6" t="s">
        <v>48</v>
      </c>
      <c r="AW2" s="6" t="s">
        <v>49</v>
      </c>
      <c r="AX2" s="6" t="s">
        <v>50</v>
      </c>
      <c r="AY2" s="6" t="s">
        <v>51</v>
      </c>
      <c r="AZ2" s="6" t="s">
        <v>70</v>
      </c>
      <c r="BA2" s="6" t="s">
        <v>70</v>
      </c>
    </row>
    <row r="3" spans="1:53" x14ac:dyDescent="0.2">
      <c r="A3" s="33"/>
      <c r="B3" s="36"/>
      <c r="C3" s="37"/>
      <c r="D3" s="35"/>
      <c r="E3" s="8" t="s">
        <v>26</v>
      </c>
      <c r="F3" s="8" t="s">
        <v>26</v>
      </c>
      <c r="G3" s="8" t="s">
        <v>26</v>
      </c>
      <c r="H3" s="8" t="s">
        <v>26</v>
      </c>
      <c r="I3" s="8" t="s">
        <v>26</v>
      </c>
      <c r="J3" s="8" t="s">
        <v>26</v>
      </c>
      <c r="K3" s="8" t="s">
        <v>27</v>
      </c>
      <c r="L3" s="8" t="s">
        <v>27</v>
      </c>
      <c r="M3" s="8" t="s">
        <v>27</v>
      </c>
      <c r="N3" s="8" t="s">
        <v>27</v>
      </c>
      <c r="O3" s="8" t="s">
        <v>27</v>
      </c>
      <c r="P3" s="8" t="s">
        <v>28</v>
      </c>
      <c r="Q3" s="8" t="s">
        <v>29</v>
      </c>
      <c r="R3" s="8" t="s">
        <v>27</v>
      </c>
      <c r="S3" s="8" t="s">
        <v>30</v>
      </c>
      <c r="T3" s="8" t="s">
        <v>31</v>
      </c>
      <c r="U3" s="8" t="s">
        <v>29</v>
      </c>
      <c r="V3" s="8" t="s">
        <v>27</v>
      </c>
      <c r="W3" s="8" t="s">
        <v>26</v>
      </c>
      <c r="X3" s="8" t="s">
        <v>30</v>
      </c>
      <c r="Y3" s="9" t="s">
        <v>32</v>
      </c>
      <c r="Z3" s="9" t="s">
        <v>33</v>
      </c>
      <c r="AA3" s="9" t="s">
        <v>34</v>
      </c>
      <c r="AB3" s="8" t="s">
        <v>35</v>
      </c>
      <c r="AC3" s="8" t="s">
        <v>35</v>
      </c>
      <c r="AD3" s="8" t="s">
        <v>35</v>
      </c>
      <c r="AE3" s="8" t="s">
        <v>36</v>
      </c>
      <c r="AF3" s="8" t="s">
        <v>37</v>
      </c>
      <c r="AG3" s="8" t="s">
        <v>36</v>
      </c>
      <c r="AH3" s="8" t="s">
        <v>36</v>
      </c>
      <c r="AI3" s="8" t="s">
        <v>36</v>
      </c>
      <c r="AJ3" s="8" t="s">
        <v>37</v>
      </c>
      <c r="AK3" s="8" t="s">
        <v>38</v>
      </c>
      <c r="AL3" s="8" t="s">
        <v>38</v>
      </c>
      <c r="AM3" s="8" t="s">
        <v>38</v>
      </c>
      <c r="AN3" s="8" t="s">
        <v>38</v>
      </c>
      <c r="AO3" s="8" t="s">
        <v>38</v>
      </c>
      <c r="AP3" s="8" t="s">
        <v>38</v>
      </c>
      <c r="AQ3" s="8" t="s">
        <v>38</v>
      </c>
      <c r="AR3" s="8" t="s">
        <v>38</v>
      </c>
      <c r="AS3" s="8" t="s">
        <v>39</v>
      </c>
      <c r="AT3" s="8" t="s">
        <v>36</v>
      </c>
      <c r="AU3" s="8" t="s">
        <v>36</v>
      </c>
      <c r="AV3" s="8" t="s">
        <v>36</v>
      </c>
      <c r="AW3" s="8" t="s">
        <v>36</v>
      </c>
      <c r="AX3" s="8" t="s">
        <v>36</v>
      </c>
      <c r="AY3" s="8" t="s">
        <v>36</v>
      </c>
      <c r="AZ3" s="8" t="s">
        <v>52</v>
      </c>
      <c r="BA3" s="8" t="s">
        <v>53</v>
      </c>
    </row>
    <row r="4" spans="1:53" s="17" customFormat="1" x14ac:dyDescent="0.2">
      <c r="A4" s="10">
        <v>1</v>
      </c>
      <c r="B4" s="20" t="s">
        <v>71</v>
      </c>
      <c r="C4" s="22">
        <v>83.63333333333334</v>
      </c>
      <c r="D4" s="24">
        <v>0</v>
      </c>
      <c r="E4" s="11">
        <v>7.78</v>
      </c>
      <c r="F4" s="12">
        <v>4.82</v>
      </c>
      <c r="G4" s="12">
        <v>1.68</v>
      </c>
      <c r="H4" s="12">
        <v>0.64</v>
      </c>
      <c r="I4" s="12">
        <v>0.63</v>
      </c>
      <c r="J4" s="12">
        <v>0.01</v>
      </c>
      <c r="K4" s="12">
        <v>62</v>
      </c>
      <c r="L4" s="12">
        <v>21.6</v>
      </c>
      <c r="M4" s="12">
        <v>8.1999999999999993</v>
      </c>
      <c r="N4" s="12">
        <v>0.1</v>
      </c>
      <c r="O4" s="12">
        <v>8.1</v>
      </c>
      <c r="P4" s="12">
        <v>6.87</v>
      </c>
      <c r="Q4" s="12">
        <v>15.7</v>
      </c>
      <c r="R4" s="12">
        <v>46.3</v>
      </c>
      <c r="S4" s="12">
        <v>67.400000000000006</v>
      </c>
      <c r="T4" s="12">
        <v>22.9</v>
      </c>
      <c r="U4" s="12">
        <v>33.9</v>
      </c>
      <c r="V4" s="12">
        <v>12.6</v>
      </c>
      <c r="W4" s="12">
        <v>234</v>
      </c>
      <c r="X4" s="12">
        <v>12.3</v>
      </c>
      <c r="Y4" s="13">
        <v>311</v>
      </c>
      <c r="Z4" s="13">
        <v>10.17</v>
      </c>
      <c r="AA4" s="13">
        <v>2</v>
      </c>
      <c r="AB4" s="27">
        <v>67</v>
      </c>
      <c r="AC4" s="27">
        <v>39</v>
      </c>
      <c r="AD4" s="27">
        <v>28</v>
      </c>
      <c r="AE4" s="27">
        <v>8.9</v>
      </c>
      <c r="AF4" s="27">
        <v>98</v>
      </c>
      <c r="AG4" s="27">
        <v>2.8</v>
      </c>
      <c r="AH4" s="27">
        <v>11.01</v>
      </c>
      <c r="AI4" s="27">
        <v>2.06</v>
      </c>
      <c r="AJ4" s="28" t="s">
        <v>40</v>
      </c>
      <c r="AK4" s="27">
        <v>6280</v>
      </c>
      <c r="AL4" s="27">
        <v>17</v>
      </c>
      <c r="AM4" s="27">
        <v>36</v>
      </c>
      <c r="AN4" s="27">
        <v>24</v>
      </c>
      <c r="AO4" s="28" t="s">
        <v>41</v>
      </c>
      <c r="AP4" s="12">
        <v>512</v>
      </c>
      <c r="AQ4" s="12">
        <v>47</v>
      </c>
      <c r="AR4" s="12">
        <v>78</v>
      </c>
      <c r="AS4" s="12">
        <v>172</v>
      </c>
      <c r="AT4" s="12">
        <v>2.5499999999999998</v>
      </c>
      <c r="AU4" s="12">
        <v>1.35</v>
      </c>
      <c r="AV4" s="12">
        <v>0.81</v>
      </c>
      <c r="AW4" s="12">
        <v>148</v>
      </c>
      <c r="AX4" s="12">
        <v>5.03</v>
      </c>
      <c r="AY4" s="12">
        <v>104</v>
      </c>
      <c r="AZ4" s="2">
        <v>47.97</v>
      </c>
      <c r="BA4" s="1">
        <f>AZ4*0.011</f>
        <v>0.52766999999999997</v>
      </c>
    </row>
    <row r="5" spans="1:53" s="17" customFormat="1" x14ac:dyDescent="0.2">
      <c r="A5" s="10">
        <v>2</v>
      </c>
      <c r="B5" s="20" t="s">
        <v>71</v>
      </c>
      <c r="C5" s="22">
        <v>81.733333333333334</v>
      </c>
      <c r="D5" s="24">
        <v>0</v>
      </c>
      <c r="E5" s="12">
        <v>8.36</v>
      </c>
      <c r="F5" s="12">
        <v>9.83</v>
      </c>
      <c r="G5" s="12">
        <v>1.8</v>
      </c>
      <c r="H5" s="12">
        <v>0.49</v>
      </c>
      <c r="I5" s="12">
        <v>0.42</v>
      </c>
      <c r="J5" s="12">
        <v>0.02</v>
      </c>
      <c r="K5" s="12">
        <v>67.7</v>
      </c>
      <c r="L5" s="12">
        <v>18.8</v>
      </c>
      <c r="M5" s="12">
        <v>9.5</v>
      </c>
      <c r="N5" s="12">
        <v>0.1</v>
      </c>
      <c r="O5" s="12">
        <v>3.9</v>
      </c>
      <c r="P5" s="12">
        <v>6.95</v>
      </c>
      <c r="Q5" s="12">
        <v>15</v>
      </c>
      <c r="R5" s="12">
        <v>51.7</v>
      </c>
      <c r="S5" s="12">
        <v>66.400000000000006</v>
      </c>
      <c r="T5" s="12">
        <v>21.9</v>
      </c>
      <c r="U5" s="12">
        <v>33.299999999999997</v>
      </c>
      <c r="V5" s="12">
        <v>16.5</v>
      </c>
      <c r="W5" s="12">
        <v>175</v>
      </c>
      <c r="X5" s="12">
        <v>10.199999999999999</v>
      </c>
      <c r="Y5" s="13">
        <v>334</v>
      </c>
      <c r="Z5" s="13">
        <v>7.87</v>
      </c>
      <c r="AA5" s="13">
        <v>2</v>
      </c>
      <c r="AB5" s="27">
        <v>68</v>
      </c>
      <c r="AC5" s="27">
        <v>35</v>
      </c>
      <c r="AD5" s="27">
        <v>26</v>
      </c>
      <c r="AE5" s="27">
        <v>6.8</v>
      </c>
      <c r="AF5" s="27">
        <v>92</v>
      </c>
      <c r="AG5" s="27">
        <v>3.2</v>
      </c>
      <c r="AH5" s="27">
        <v>6.24</v>
      </c>
      <c r="AI5" s="27">
        <v>0.69</v>
      </c>
      <c r="AJ5" s="28" t="s">
        <v>40</v>
      </c>
      <c r="AK5" s="12">
        <v>5193</v>
      </c>
      <c r="AL5" s="27">
        <v>40</v>
      </c>
      <c r="AM5" s="27">
        <v>41</v>
      </c>
      <c r="AN5" s="27">
        <v>12</v>
      </c>
      <c r="AO5" s="28" t="s">
        <v>41</v>
      </c>
      <c r="AP5" s="12">
        <v>640</v>
      </c>
      <c r="AQ5" s="12">
        <v>23</v>
      </c>
      <c r="AR5" s="12">
        <v>136</v>
      </c>
      <c r="AS5" s="12">
        <v>148</v>
      </c>
      <c r="AT5" s="12">
        <v>2.39</v>
      </c>
      <c r="AU5" s="12">
        <v>1.51</v>
      </c>
      <c r="AV5" s="12">
        <v>0.68</v>
      </c>
      <c r="AW5" s="12">
        <v>148</v>
      </c>
      <c r="AX5" s="12">
        <v>5.31</v>
      </c>
      <c r="AY5" s="12">
        <v>110</v>
      </c>
      <c r="AZ5" s="3">
        <v>55.475999999999999</v>
      </c>
      <c r="BA5" s="1">
        <f>AZ5*0.011</f>
        <v>0.610236</v>
      </c>
    </row>
    <row r="6" spans="1:53" s="17" customFormat="1" x14ac:dyDescent="0.2">
      <c r="A6" s="10">
        <v>3</v>
      </c>
      <c r="B6" s="20" t="s">
        <v>71</v>
      </c>
      <c r="C6" s="22">
        <v>74.7</v>
      </c>
      <c r="D6" s="24">
        <v>0</v>
      </c>
      <c r="E6" s="12">
        <v>8.66</v>
      </c>
      <c r="F6" s="12">
        <v>5.72</v>
      </c>
      <c r="G6" s="12">
        <v>1.79</v>
      </c>
      <c r="H6" s="12">
        <v>0.86</v>
      </c>
      <c r="I6" s="12">
        <v>0.27</v>
      </c>
      <c r="J6" s="12">
        <v>0.02</v>
      </c>
      <c r="K6" s="12">
        <v>66.099999999999994</v>
      </c>
      <c r="L6" s="12">
        <v>20.7</v>
      </c>
      <c r="M6" s="12">
        <v>9.9</v>
      </c>
      <c r="N6" s="12">
        <v>0.2</v>
      </c>
      <c r="O6" s="12">
        <v>3.1</v>
      </c>
      <c r="P6" s="12">
        <v>6.36</v>
      </c>
      <c r="Q6" s="12">
        <v>15.1</v>
      </c>
      <c r="R6" s="12">
        <v>45.1</v>
      </c>
      <c r="S6" s="12">
        <v>70.900000000000006</v>
      </c>
      <c r="T6" s="12">
        <v>23.7</v>
      </c>
      <c r="U6" s="12">
        <v>33.5</v>
      </c>
      <c r="V6" s="12">
        <v>13.8</v>
      </c>
      <c r="W6" s="12">
        <v>370</v>
      </c>
      <c r="X6" s="12">
        <v>10.5</v>
      </c>
      <c r="Y6" s="13">
        <v>358.2</v>
      </c>
      <c r="Z6" s="13">
        <v>8.25</v>
      </c>
      <c r="AA6" s="13">
        <v>8</v>
      </c>
      <c r="AB6" s="27">
        <v>61</v>
      </c>
      <c r="AC6" s="27">
        <v>33</v>
      </c>
      <c r="AD6" s="27">
        <v>28</v>
      </c>
      <c r="AE6" s="27">
        <v>6.1</v>
      </c>
      <c r="AF6" s="27">
        <v>94</v>
      </c>
      <c r="AG6" s="27">
        <v>2.7</v>
      </c>
      <c r="AH6" s="27">
        <v>5.8</v>
      </c>
      <c r="AI6" s="27">
        <v>1.08</v>
      </c>
      <c r="AJ6" s="28" t="s">
        <v>40</v>
      </c>
      <c r="AK6" s="27">
        <v>5580</v>
      </c>
      <c r="AL6" s="27">
        <v>56</v>
      </c>
      <c r="AM6" s="27">
        <v>229</v>
      </c>
      <c r="AN6" s="27">
        <v>108</v>
      </c>
      <c r="AO6" s="27">
        <v>6</v>
      </c>
      <c r="AP6" s="12">
        <v>529</v>
      </c>
      <c r="AQ6" s="12">
        <v>69</v>
      </c>
      <c r="AR6" s="12">
        <v>138</v>
      </c>
      <c r="AS6" s="12">
        <v>148</v>
      </c>
      <c r="AT6" s="12">
        <v>2.16</v>
      </c>
      <c r="AU6" s="12">
        <v>1.2</v>
      </c>
      <c r="AV6" s="12">
        <v>0.85</v>
      </c>
      <c r="AW6" s="12">
        <v>146</v>
      </c>
      <c r="AX6" s="12">
        <v>5.82</v>
      </c>
      <c r="AY6" s="12">
        <v>108</v>
      </c>
      <c r="AZ6" s="2">
        <v>64.201999999999998</v>
      </c>
      <c r="BA6" s="1">
        <f t="shared" ref="BA6" si="0">AZ6*0.011</f>
        <v>0.70622199999999991</v>
      </c>
    </row>
    <row r="7" spans="1:53" s="17" customFormat="1" x14ac:dyDescent="0.2">
      <c r="A7" s="15">
        <v>4</v>
      </c>
      <c r="B7" s="20" t="s">
        <v>71</v>
      </c>
      <c r="C7" s="22">
        <v>74.36666666666666</v>
      </c>
      <c r="D7" s="24">
        <v>0</v>
      </c>
      <c r="E7" s="12">
        <v>8.77</v>
      </c>
      <c r="F7" s="12">
        <v>5.7</v>
      </c>
      <c r="G7" s="12">
        <v>1.95</v>
      </c>
      <c r="H7" s="12">
        <v>0.49</v>
      </c>
      <c r="I7" s="12">
        <v>0.59</v>
      </c>
      <c r="J7" s="12">
        <v>0.04</v>
      </c>
      <c r="K7" s="12">
        <v>65</v>
      </c>
      <c r="L7" s="12">
        <v>22.2</v>
      </c>
      <c r="M7" s="12">
        <v>5.6</v>
      </c>
      <c r="N7" s="12">
        <v>0.5</v>
      </c>
      <c r="O7" s="12">
        <v>6.7</v>
      </c>
      <c r="P7" s="12">
        <v>8.24</v>
      </c>
      <c r="Q7" s="12">
        <v>19.5</v>
      </c>
      <c r="R7" s="12">
        <v>57.7</v>
      </c>
      <c r="S7" s="12">
        <v>70</v>
      </c>
      <c r="T7" s="12">
        <v>23.7</v>
      </c>
      <c r="U7" s="12">
        <v>33.799999999999997</v>
      </c>
      <c r="V7" s="12">
        <v>16.5</v>
      </c>
      <c r="W7" s="12">
        <v>208</v>
      </c>
      <c r="X7" s="12">
        <v>12</v>
      </c>
      <c r="Y7" s="13">
        <v>335.5</v>
      </c>
      <c r="Z7" s="13">
        <v>13.44</v>
      </c>
      <c r="AA7" s="13">
        <v>5</v>
      </c>
      <c r="AB7" s="27">
        <v>68</v>
      </c>
      <c r="AC7" s="27">
        <v>40</v>
      </c>
      <c r="AD7" s="27">
        <v>28</v>
      </c>
      <c r="AE7" s="27">
        <v>6.7</v>
      </c>
      <c r="AF7" s="27">
        <v>84</v>
      </c>
      <c r="AG7" s="27">
        <v>0.4</v>
      </c>
      <c r="AH7" s="27">
        <v>5.93</v>
      </c>
      <c r="AI7" s="27">
        <v>0.72</v>
      </c>
      <c r="AJ7" s="28" t="s">
        <v>40</v>
      </c>
      <c r="AK7" s="27">
        <v>4903</v>
      </c>
      <c r="AL7" s="27">
        <v>38</v>
      </c>
      <c r="AM7" s="27">
        <v>41</v>
      </c>
      <c r="AN7" s="27">
        <v>16</v>
      </c>
      <c r="AO7" s="28" t="s">
        <v>41</v>
      </c>
      <c r="AP7" s="12">
        <v>640</v>
      </c>
      <c r="AQ7" s="12">
        <v>66</v>
      </c>
      <c r="AR7" s="12">
        <v>266</v>
      </c>
      <c r="AS7" s="12">
        <v>227</v>
      </c>
      <c r="AT7" s="12">
        <v>2.6</v>
      </c>
      <c r="AU7" s="12">
        <v>1.93</v>
      </c>
      <c r="AV7" s="12">
        <v>0.94</v>
      </c>
      <c r="AW7" s="12">
        <v>148</v>
      </c>
      <c r="AX7" s="12">
        <v>5.22</v>
      </c>
      <c r="AY7" s="12">
        <v>104</v>
      </c>
      <c r="AZ7" s="2">
        <v>62.231999999999999</v>
      </c>
      <c r="BA7" s="1">
        <f t="shared" ref="BA7:BA24" si="1">AZ7*0.011</f>
        <v>0.68455199999999994</v>
      </c>
    </row>
    <row r="8" spans="1:53" s="17" customFormat="1" x14ac:dyDescent="0.2">
      <c r="A8" s="15">
        <v>5</v>
      </c>
      <c r="B8" s="20" t="s">
        <v>71</v>
      </c>
      <c r="C8" s="22">
        <v>67</v>
      </c>
      <c r="D8" s="24">
        <v>0</v>
      </c>
      <c r="E8" s="12">
        <v>8.36</v>
      </c>
      <c r="F8" s="12">
        <v>5.27</v>
      </c>
      <c r="G8" s="12">
        <v>1.55</v>
      </c>
      <c r="H8" s="12">
        <v>0.46</v>
      </c>
      <c r="I8" s="12">
        <v>1.06</v>
      </c>
      <c r="J8" s="12">
        <v>0.02</v>
      </c>
      <c r="K8" s="12">
        <v>63.1</v>
      </c>
      <c r="L8" s="12">
        <v>18.5</v>
      </c>
      <c r="M8" s="12">
        <v>5.5</v>
      </c>
      <c r="N8" s="12">
        <v>0.2</v>
      </c>
      <c r="O8" s="12">
        <v>12.7</v>
      </c>
      <c r="P8" s="12">
        <v>7.47</v>
      </c>
      <c r="Q8" s="12">
        <v>17.100000000000001</v>
      </c>
      <c r="R8" s="12">
        <v>51.7</v>
      </c>
      <c r="S8" s="12">
        <v>69.2</v>
      </c>
      <c r="T8" s="12">
        <v>22.9</v>
      </c>
      <c r="U8" s="12">
        <v>33.1</v>
      </c>
      <c r="V8" s="12">
        <v>14.2</v>
      </c>
      <c r="W8" s="12">
        <v>130</v>
      </c>
      <c r="X8" s="12">
        <v>11.4</v>
      </c>
      <c r="Y8" s="13">
        <v>257.5</v>
      </c>
      <c r="Z8" s="13">
        <v>9.18</v>
      </c>
      <c r="AA8" s="13">
        <v>2</v>
      </c>
      <c r="AB8" s="27">
        <v>60</v>
      </c>
      <c r="AC8" s="27">
        <v>35</v>
      </c>
      <c r="AD8" s="27">
        <v>25</v>
      </c>
      <c r="AE8" s="27">
        <v>4.8</v>
      </c>
      <c r="AF8" s="27">
        <v>84</v>
      </c>
      <c r="AG8" s="27">
        <v>3.2</v>
      </c>
      <c r="AH8" s="27">
        <v>6.24</v>
      </c>
      <c r="AI8" s="27">
        <v>1.29</v>
      </c>
      <c r="AJ8" s="28" t="s">
        <v>40</v>
      </c>
      <c r="AK8" s="27">
        <v>7644</v>
      </c>
      <c r="AL8" s="27">
        <v>25</v>
      </c>
      <c r="AM8" s="27">
        <v>32</v>
      </c>
      <c r="AN8" s="27">
        <v>22</v>
      </c>
      <c r="AO8" s="27">
        <v>3</v>
      </c>
      <c r="AP8" s="12">
        <v>544</v>
      </c>
      <c r="AQ8" s="12">
        <v>44</v>
      </c>
      <c r="AR8" s="12">
        <v>105</v>
      </c>
      <c r="AS8" s="12">
        <v>148</v>
      </c>
      <c r="AT8" s="12">
        <v>2.2999999999999998</v>
      </c>
      <c r="AU8" s="12">
        <v>1.1499999999999999</v>
      </c>
      <c r="AV8" s="12">
        <v>0.68</v>
      </c>
      <c r="AW8" s="12">
        <v>148</v>
      </c>
      <c r="AX8" s="12">
        <v>5.21</v>
      </c>
      <c r="AY8" s="12">
        <v>109</v>
      </c>
      <c r="AZ8" s="2">
        <v>65.328000000000003</v>
      </c>
      <c r="BA8" s="1">
        <f t="shared" si="1"/>
        <v>0.71860800000000002</v>
      </c>
    </row>
    <row r="9" spans="1:53" s="17" customFormat="1" x14ac:dyDescent="0.2">
      <c r="A9" s="15">
        <v>6</v>
      </c>
      <c r="B9" s="20" t="s">
        <v>71</v>
      </c>
      <c r="C9" s="22">
        <v>60.5</v>
      </c>
      <c r="D9" s="24">
        <v>0</v>
      </c>
      <c r="E9" s="12">
        <v>9.6300000000000008</v>
      </c>
      <c r="F9" s="12">
        <v>5.73</v>
      </c>
      <c r="G9" s="12">
        <v>2.16</v>
      </c>
      <c r="H9" s="12">
        <v>0.8</v>
      </c>
      <c r="I9" s="12">
        <v>0.93</v>
      </c>
      <c r="J9" s="12">
        <v>0.01</v>
      </c>
      <c r="K9" s="12">
        <v>59.5</v>
      </c>
      <c r="L9" s="12">
        <v>22.4</v>
      </c>
      <c r="M9" s="12">
        <v>8.3000000000000007</v>
      </c>
      <c r="N9" s="12">
        <v>0.1</v>
      </c>
      <c r="O9" s="12">
        <v>9.6999999999999993</v>
      </c>
      <c r="P9" s="12">
        <v>8.32</v>
      </c>
      <c r="Q9" s="12">
        <v>19.399999999999999</v>
      </c>
      <c r="R9" s="12">
        <v>55</v>
      </c>
      <c r="S9" s="12">
        <v>66.099999999999994</v>
      </c>
      <c r="T9" s="12">
        <v>23.3</v>
      </c>
      <c r="U9" s="12">
        <v>35.299999999999997</v>
      </c>
      <c r="V9" s="12">
        <v>16.3</v>
      </c>
      <c r="W9" s="12">
        <v>259</v>
      </c>
      <c r="X9" s="12">
        <v>10.199999999999999</v>
      </c>
      <c r="Y9" s="13">
        <v>308.89999999999998</v>
      </c>
      <c r="Z9" s="13">
        <v>8.67</v>
      </c>
      <c r="AA9" s="13">
        <v>2</v>
      </c>
      <c r="AB9" s="27">
        <v>67</v>
      </c>
      <c r="AC9" s="27">
        <v>39</v>
      </c>
      <c r="AD9" s="27">
        <v>28</v>
      </c>
      <c r="AE9" s="27">
        <v>7.4</v>
      </c>
      <c r="AF9" s="27">
        <v>109</v>
      </c>
      <c r="AG9" s="27">
        <v>3</v>
      </c>
      <c r="AH9" s="27">
        <v>4.59</v>
      </c>
      <c r="AI9" s="27">
        <v>1.06</v>
      </c>
      <c r="AJ9" s="28" t="s">
        <v>40</v>
      </c>
      <c r="AK9" s="27">
        <v>4299</v>
      </c>
      <c r="AL9" s="27">
        <v>42</v>
      </c>
      <c r="AM9" s="27">
        <v>41</v>
      </c>
      <c r="AN9" s="27">
        <v>12</v>
      </c>
      <c r="AO9" s="28" t="s">
        <v>41</v>
      </c>
      <c r="AP9" s="12">
        <v>717</v>
      </c>
      <c r="AQ9" s="12">
        <v>32</v>
      </c>
      <c r="AR9" s="12">
        <v>194</v>
      </c>
      <c r="AS9" s="12">
        <v>127</v>
      </c>
      <c r="AT9" s="12">
        <v>2.37</v>
      </c>
      <c r="AU9" s="12">
        <v>0.84</v>
      </c>
      <c r="AV9" s="12">
        <v>0.78</v>
      </c>
      <c r="AW9" s="12">
        <v>148</v>
      </c>
      <c r="AX9" s="12">
        <v>5.27</v>
      </c>
      <c r="AY9" s="12">
        <v>109</v>
      </c>
      <c r="AZ9" s="2">
        <v>38.493000000000002</v>
      </c>
      <c r="BA9" s="1">
        <f t="shared" si="1"/>
        <v>0.42342299999999999</v>
      </c>
    </row>
    <row r="10" spans="1:53" s="17" customFormat="1" ht="13.5" customHeight="1" x14ac:dyDescent="0.2">
      <c r="A10" s="15">
        <v>7</v>
      </c>
      <c r="B10" s="20" t="s">
        <v>71</v>
      </c>
      <c r="C10" s="22">
        <v>47.166666666666664</v>
      </c>
      <c r="D10" s="24">
        <v>0</v>
      </c>
      <c r="E10" s="12">
        <v>7.14</v>
      </c>
      <c r="F10" s="12">
        <v>4.54</v>
      </c>
      <c r="G10" s="12">
        <v>2.2200000000000002</v>
      </c>
      <c r="H10" s="12">
        <v>0.49</v>
      </c>
      <c r="I10" s="12">
        <v>0.42</v>
      </c>
      <c r="J10" s="12">
        <v>0.02</v>
      </c>
      <c r="K10" s="12">
        <v>67.7</v>
      </c>
      <c r="L10" s="12">
        <v>18.8</v>
      </c>
      <c r="M10" s="12">
        <v>9.5</v>
      </c>
      <c r="N10" s="12">
        <v>0.1</v>
      </c>
      <c r="O10" s="12">
        <v>3.9</v>
      </c>
      <c r="P10" s="12">
        <v>6.95</v>
      </c>
      <c r="Q10" s="12">
        <v>15</v>
      </c>
      <c r="R10" s="12">
        <v>51.7</v>
      </c>
      <c r="S10" s="12">
        <v>66.400000000000006</v>
      </c>
      <c r="T10" s="12">
        <v>21.9</v>
      </c>
      <c r="U10" s="12">
        <v>33.299999999999997</v>
      </c>
      <c r="V10" s="12">
        <v>16.5</v>
      </c>
      <c r="W10" s="12">
        <v>175</v>
      </c>
      <c r="X10" s="12">
        <v>10.199999999999999</v>
      </c>
      <c r="Y10" s="13">
        <v>334</v>
      </c>
      <c r="Z10" s="13">
        <v>7.87</v>
      </c>
      <c r="AA10" s="13">
        <v>2</v>
      </c>
      <c r="AB10" s="27">
        <v>68</v>
      </c>
      <c r="AC10" s="27">
        <v>35</v>
      </c>
      <c r="AD10" s="27">
        <v>26</v>
      </c>
      <c r="AE10" s="27">
        <v>6.8</v>
      </c>
      <c r="AF10" s="27">
        <v>92</v>
      </c>
      <c r="AG10" s="27">
        <v>3.2</v>
      </c>
      <c r="AH10" s="27">
        <v>6.24</v>
      </c>
      <c r="AI10" s="27">
        <v>0.69</v>
      </c>
      <c r="AJ10" s="28" t="s">
        <v>40</v>
      </c>
      <c r="AK10" s="27">
        <v>2761</v>
      </c>
      <c r="AL10" s="27">
        <v>40</v>
      </c>
      <c r="AM10" s="27">
        <v>36</v>
      </c>
      <c r="AN10" s="27">
        <v>15</v>
      </c>
      <c r="AO10" s="28" t="s">
        <v>41</v>
      </c>
      <c r="AP10" s="12">
        <v>640</v>
      </c>
      <c r="AQ10" s="12">
        <v>23</v>
      </c>
      <c r="AR10" s="12">
        <v>136</v>
      </c>
      <c r="AS10" s="12">
        <v>148</v>
      </c>
      <c r="AT10" s="12">
        <v>2.39</v>
      </c>
      <c r="AU10" s="12">
        <v>1.93</v>
      </c>
      <c r="AV10" s="12">
        <v>0.85</v>
      </c>
      <c r="AW10" s="12">
        <v>148</v>
      </c>
      <c r="AX10" s="12">
        <v>5.21</v>
      </c>
      <c r="AY10" s="12">
        <v>110</v>
      </c>
      <c r="AZ10" s="5">
        <v>66.36</v>
      </c>
      <c r="BA10" s="1">
        <f t="shared" si="1"/>
        <v>0.72995999999999994</v>
      </c>
    </row>
    <row r="11" spans="1:53" s="17" customFormat="1" x14ac:dyDescent="0.2">
      <c r="A11" s="15">
        <v>8</v>
      </c>
      <c r="B11" s="20" t="s">
        <v>71</v>
      </c>
      <c r="C11" s="22">
        <v>31.666666666666668</v>
      </c>
      <c r="D11" s="24">
        <v>0</v>
      </c>
      <c r="E11" s="12">
        <v>9.42</v>
      </c>
      <c r="F11" s="12">
        <v>5.9</v>
      </c>
      <c r="G11" s="12">
        <v>1.8</v>
      </c>
      <c r="H11" s="12">
        <v>1.05</v>
      </c>
      <c r="I11" s="12">
        <v>0.63</v>
      </c>
      <c r="J11" s="12">
        <v>0.04</v>
      </c>
      <c r="K11" s="12">
        <v>62.7</v>
      </c>
      <c r="L11" s="12">
        <v>19.100000000000001</v>
      </c>
      <c r="M11" s="12">
        <v>11.1</v>
      </c>
      <c r="N11" s="12">
        <v>0.4</v>
      </c>
      <c r="O11" s="12">
        <v>6.7</v>
      </c>
      <c r="P11" s="12">
        <v>7.38</v>
      </c>
      <c r="Q11" s="12">
        <v>16.2</v>
      </c>
      <c r="R11" s="12">
        <v>49</v>
      </c>
      <c r="S11" s="12">
        <v>66.400000000000006</v>
      </c>
      <c r="T11" s="12">
        <v>22</v>
      </c>
      <c r="U11" s="12">
        <v>33.1</v>
      </c>
      <c r="V11" s="12">
        <v>14.4</v>
      </c>
      <c r="W11" s="12">
        <v>267</v>
      </c>
      <c r="X11" s="12">
        <v>11.1</v>
      </c>
      <c r="Y11" s="13">
        <v>485.7</v>
      </c>
      <c r="Z11" s="13">
        <v>11.84</v>
      </c>
      <c r="AA11" s="13">
        <v>12</v>
      </c>
      <c r="AB11" s="27">
        <v>61</v>
      </c>
      <c r="AC11" s="27">
        <v>35</v>
      </c>
      <c r="AD11" s="27">
        <v>26</v>
      </c>
      <c r="AE11" s="27">
        <v>6.9</v>
      </c>
      <c r="AF11" s="27">
        <v>92</v>
      </c>
      <c r="AG11" s="27">
        <v>1.8</v>
      </c>
      <c r="AH11" s="27">
        <v>3.84</v>
      </c>
      <c r="AI11" s="27">
        <v>0.69</v>
      </c>
      <c r="AJ11" s="28" t="s">
        <v>40</v>
      </c>
      <c r="AK11" s="27">
        <v>5527</v>
      </c>
      <c r="AL11" s="27">
        <v>34</v>
      </c>
      <c r="AM11" s="27">
        <v>29</v>
      </c>
      <c r="AN11" s="27">
        <v>17</v>
      </c>
      <c r="AO11" s="28" t="s">
        <v>41</v>
      </c>
      <c r="AP11" s="12">
        <v>520</v>
      </c>
      <c r="AQ11" s="12">
        <v>23</v>
      </c>
      <c r="AR11" s="12">
        <v>148</v>
      </c>
      <c r="AS11" s="12">
        <v>103</v>
      </c>
      <c r="AT11" s="12">
        <v>2.35</v>
      </c>
      <c r="AU11" s="12">
        <v>1.4</v>
      </c>
      <c r="AV11" s="12">
        <v>0.77</v>
      </c>
      <c r="AW11" s="12">
        <v>149</v>
      </c>
      <c r="AX11" s="12">
        <v>5.14</v>
      </c>
      <c r="AY11" s="12">
        <v>110</v>
      </c>
      <c r="AZ11" s="2">
        <v>58.197000000000003</v>
      </c>
      <c r="BA11" s="1">
        <f t="shared" si="1"/>
        <v>0.64016700000000004</v>
      </c>
    </row>
    <row r="12" spans="1:53" s="17" customFormat="1" ht="14.25" customHeight="1" x14ac:dyDescent="0.2">
      <c r="A12" s="15">
        <v>9</v>
      </c>
      <c r="B12" s="20" t="s">
        <v>71</v>
      </c>
      <c r="C12" s="22">
        <v>24.466666666666665</v>
      </c>
      <c r="D12" s="24" t="s">
        <v>54</v>
      </c>
      <c r="E12" s="12">
        <v>7.14</v>
      </c>
      <c r="F12" s="12">
        <v>4.54</v>
      </c>
      <c r="G12" s="12">
        <v>1.34</v>
      </c>
      <c r="H12" s="12">
        <v>0.74</v>
      </c>
      <c r="I12" s="12">
        <v>0.5</v>
      </c>
      <c r="J12" s="12">
        <v>0.02</v>
      </c>
      <c r="K12" s="12">
        <v>63.5</v>
      </c>
      <c r="L12" s="12">
        <v>18.8</v>
      </c>
      <c r="M12" s="12">
        <v>10.4</v>
      </c>
      <c r="N12" s="12">
        <v>0.3</v>
      </c>
      <c r="O12" s="12">
        <v>7</v>
      </c>
      <c r="P12" s="12">
        <v>6.95</v>
      </c>
      <c r="Q12" s="12">
        <v>15.5</v>
      </c>
      <c r="R12" s="12">
        <v>46.9</v>
      </c>
      <c r="S12" s="12">
        <v>67.5</v>
      </c>
      <c r="T12" s="12">
        <v>22.3</v>
      </c>
      <c r="U12" s="12">
        <v>33</v>
      </c>
      <c r="V12" s="12">
        <v>13.8</v>
      </c>
      <c r="W12" s="12">
        <v>277</v>
      </c>
      <c r="X12" s="12">
        <v>10</v>
      </c>
      <c r="Y12" s="13">
        <v>527.9</v>
      </c>
      <c r="Z12" s="13">
        <v>11.85</v>
      </c>
      <c r="AA12" s="13">
        <v>3</v>
      </c>
      <c r="AB12" s="27">
        <v>63</v>
      </c>
      <c r="AC12" s="27">
        <v>36</v>
      </c>
      <c r="AD12" s="27">
        <v>27</v>
      </c>
      <c r="AE12" s="27">
        <v>6.9</v>
      </c>
      <c r="AF12" s="27">
        <v>96</v>
      </c>
      <c r="AG12" s="27">
        <v>3.2</v>
      </c>
      <c r="AH12" s="27">
        <v>6.26</v>
      </c>
      <c r="AI12" s="27">
        <v>0.59</v>
      </c>
      <c r="AJ12" s="28" t="s">
        <v>40</v>
      </c>
      <c r="AK12" s="27">
        <v>4003</v>
      </c>
      <c r="AL12" s="27">
        <v>45</v>
      </c>
      <c r="AM12" s="27">
        <v>34</v>
      </c>
      <c r="AN12" s="27">
        <v>32</v>
      </c>
      <c r="AO12" s="28" t="s">
        <v>41</v>
      </c>
      <c r="AP12" s="12">
        <v>405</v>
      </c>
      <c r="AQ12" s="12">
        <v>89</v>
      </c>
      <c r="AR12" s="12">
        <v>136</v>
      </c>
      <c r="AS12" s="12">
        <v>138</v>
      </c>
      <c r="AT12" s="12">
        <v>2.25</v>
      </c>
      <c r="AU12" s="12">
        <v>0.98</v>
      </c>
      <c r="AV12" s="12">
        <v>0.79</v>
      </c>
      <c r="AW12" s="12">
        <v>148</v>
      </c>
      <c r="AX12" s="12">
        <v>5.49</v>
      </c>
      <c r="AY12" s="12">
        <v>108</v>
      </c>
      <c r="AZ12" s="2">
        <v>61.246000000000002</v>
      </c>
      <c r="BA12" s="1">
        <f t="shared" si="1"/>
        <v>0.67370600000000003</v>
      </c>
    </row>
    <row r="13" spans="1:53" s="17" customFormat="1" x14ac:dyDescent="0.2">
      <c r="A13" s="15">
        <v>10</v>
      </c>
      <c r="B13" s="20" t="s">
        <v>71</v>
      </c>
      <c r="C13" s="22">
        <v>18.266666666666666</v>
      </c>
      <c r="D13" s="24">
        <v>0</v>
      </c>
      <c r="E13" s="12">
        <v>12.71</v>
      </c>
      <c r="F13" s="12">
        <v>7.02</v>
      </c>
      <c r="G13" s="12">
        <v>3.66</v>
      </c>
      <c r="H13" s="12">
        <v>1.1399999999999999</v>
      </c>
      <c r="I13" s="12">
        <v>0.86</v>
      </c>
      <c r="J13" s="12">
        <v>0.03</v>
      </c>
      <c r="K13" s="12">
        <v>55.2</v>
      </c>
      <c r="L13" s="12">
        <v>28.8</v>
      </c>
      <c r="M13" s="12">
        <v>9</v>
      </c>
      <c r="N13" s="12">
        <v>0.2</v>
      </c>
      <c r="O13" s="12">
        <v>6.8</v>
      </c>
      <c r="P13" s="12">
        <v>7.16</v>
      </c>
      <c r="Q13" s="12">
        <v>15.7</v>
      </c>
      <c r="R13" s="12">
        <v>47.9</v>
      </c>
      <c r="S13" s="12">
        <v>66.900000000000006</v>
      </c>
      <c r="T13" s="12">
        <v>21.9</v>
      </c>
      <c r="U13" s="12">
        <v>32.799999999999997</v>
      </c>
      <c r="V13" s="12">
        <v>13.3</v>
      </c>
      <c r="W13" s="12">
        <v>235</v>
      </c>
      <c r="X13" s="12">
        <v>10.7</v>
      </c>
      <c r="Y13" s="13">
        <v>285.60000000000002</v>
      </c>
      <c r="Z13" s="13">
        <v>9.42</v>
      </c>
      <c r="AA13" s="13">
        <v>17</v>
      </c>
      <c r="AB13" s="27">
        <v>59</v>
      </c>
      <c r="AC13" s="27">
        <v>33</v>
      </c>
      <c r="AD13" s="27">
        <v>26</v>
      </c>
      <c r="AE13" s="27">
        <v>6.4</v>
      </c>
      <c r="AF13" s="27">
        <v>93</v>
      </c>
      <c r="AG13" s="27">
        <v>2.7</v>
      </c>
      <c r="AH13" s="27">
        <v>3.82</v>
      </c>
      <c r="AI13" s="27">
        <v>0.92</v>
      </c>
      <c r="AJ13" s="28" t="s">
        <v>40</v>
      </c>
      <c r="AK13" s="27">
        <v>4113</v>
      </c>
      <c r="AL13" s="27">
        <v>32</v>
      </c>
      <c r="AM13" s="27">
        <v>33</v>
      </c>
      <c r="AN13" s="27">
        <v>15</v>
      </c>
      <c r="AO13" s="28" t="s">
        <v>41</v>
      </c>
      <c r="AP13" s="12">
        <v>625</v>
      </c>
      <c r="AQ13" s="12">
        <v>34</v>
      </c>
      <c r="AR13" s="12">
        <v>116</v>
      </c>
      <c r="AS13" s="12">
        <v>144</v>
      </c>
      <c r="AT13" s="12">
        <v>2.39</v>
      </c>
      <c r="AU13" s="12">
        <v>1.74</v>
      </c>
      <c r="AV13" s="12">
        <v>0.76</v>
      </c>
      <c r="AW13" s="12">
        <v>148</v>
      </c>
      <c r="AX13" s="12">
        <v>5.31</v>
      </c>
      <c r="AY13" s="12">
        <v>111</v>
      </c>
      <c r="AZ13" s="2">
        <v>65.468999999999994</v>
      </c>
      <c r="BA13" s="1">
        <f t="shared" si="1"/>
        <v>0.72015899999999988</v>
      </c>
    </row>
    <row r="14" spans="1:53" s="17" customFormat="1" x14ac:dyDescent="0.2">
      <c r="A14" s="15">
        <v>11</v>
      </c>
      <c r="B14" s="20" t="s">
        <v>71</v>
      </c>
      <c r="C14" s="22">
        <v>15.2</v>
      </c>
      <c r="D14" s="24">
        <v>0</v>
      </c>
      <c r="E14" s="12">
        <v>13.66</v>
      </c>
      <c r="F14" s="12">
        <v>9.83</v>
      </c>
      <c r="G14" s="12">
        <v>2.2200000000000002</v>
      </c>
      <c r="H14" s="12">
        <v>0.91</v>
      </c>
      <c r="I14" s="12">
        <v>0.57999999999999996</v>
      </c>
      <c r="J14" s="12">
        <v>0.12</v>
      </c>
      <c r="K14" s="12">
        <v>71.900000000000006</v>
      </c>
      <c r="L14" s="12">
        <v>16.3</v>
      </c>
      <c r="M14" s="12">
        <v>6.7</v>
      </c>
      <c r="N14" s="12">
        <v>0.9</v>
      </c>
      <c r="O14" s="12">
        <v>4.2</v>
      </c>
      <c r="P14" s="12">
        <v>6.52</v>
      </c>
      <c r="Q14" s="12">
        <v>14.9</v>
      </c>
      <c r="R14" s="12">
        <v>45.9</v>
      </c>
      <c r="S14" s="12">
        <v>70.400000000000006</v>
      </c>
      <c r="T14" s="12">
        <v>22.9</v>
      </c>
      <c r="U14" s="12">
        <v>32.5</v>
      </c>
      <c r="V14" s="12">
        <v>14.3</v>
      </c>
      <c r="W14" s="12">
        <v>242</v>
      </c>
      <c r="X14" s="12">
        <v>11.4</v>
      </c>
      <c r="Y14" s="13">
        <v>405</v>
      </c>
      <c r="Z14" s="13">
        <v>9.76</v>
      </c>
      <c r="AA14" s="13">
        <v>3</v>
      </c>
      <c r="AB14" s="27">
        <v>63</v>
      </c>
      <c r="AC14" s="27">
        <v>39</v>
      </c>
      <c r="AD14" s="27">
        <v>24</v>
      </c>
      <c r="AE14" s="27">
        <v>6.8</v>
      </c>
      <c r="AF14" s="27">
        <v>94</v>
      </c>
      <c r="AG14" s="27">
        <v>3</v>
      </c>
      <c r="AH14" s="27">
        <v>6.49</v>
      </c>
      <c r="AI14" s="27">
        <v>0.6</v>
      </c>
      <c r="AJ14" s="28" t="s">
        <v>40</v>
      </c>
      <c r="AK14" s="27">
        <v>3787</v>
      </c>
      <c r="AL14" s="27">
        <v>28</v>
      </c>
      <c r="AM14" s="27">
        <v>36</v>
      </c>
      <c r="AN14" s="27">
        <v>27</v>
      </c>
      <c r="AO14" s="27">
        <v>3</v>
      </c>
      <c r="AP14" s="12">
        <v>308</v>
      </c>
      <c r="AQ14" s="12">
        <v>41</v>
      </c>
      <c r="AR14" s="12">
        <v>138</v>
      </c>
      <c r="AS14" s="12">
        <v>253</v>
      </c>
      <c r="AT14" s="12">
        <v>2.59</v>
      </c>
      <c r="AU14" s="12">
        <v>1.8</v>
      </c>
      <c r="AV14" s="12">
        <v>0.81</v>
      </c>
      <c r="AW14" s="12">
        <v>147</v>
      </c>
      <c r="AX14" s="12">
        <v>5.14</v>
      </c>
      <c r="AY14" s="12">
        <v>108</v>
      </c>
      <c r="AZ14" s="2">
        <v>71.239000000000004</v>
      </c>
      <c r="BA14" s="1">
        <f t="shared" si="1"/>
        <v>0.78362900000000002</v>
      </c>
    </row>
    <row r="15" spans="1:53" s="17" customFormat="1" x14ac:dyDescent="0.2">
      <c r="A15" s="15">
        <v>12</v>
      </c>
      <c r="B15" s="21" t="s">
        <v>72</v>
      </c>
      <c r="C15" s="22">
        <v>85</v>
      </c>
      <c r="D15" s="24">
        <v>0</v>
      </c>
      <c r="E15" s="12">
        <v>8.16</v>
      </c>
      <c r="F15" s="12">
        <v>5.12</v>
      </c>
      <c r="G15" s="12">
        <v>1.8</v>
      </c>
      <c r="H15" s="12">
        <v>0.65</v>
      </c>
      <c r="I15" s="12">
        <v>0.56000000000000005</v>
      </c>
      <c r="J15" s="12">
        <v>0.03</v>
      </c>
      <c r="K15" s="12">
        <v>62.6</v>
      </c>
      <c r="L15" s="12">
        <v>22.1</v>
      </c>
      <c r="M15" s="12">
        <v>8</v>
      </c>
      <c r="N15" s="12">
        <v>0.4</v>
      </c>
      <c r="O15" s="12">
        <v>6.9</v>
      </c>
      <c r="P15" s="12">
        <v>7.07</v>
      </c>
      <c r="Q15" s="12">
        <v>16.3</v>
      </c>
      <c r="R15" s="12">
        <v>50.5</v>
      </c>
      <c r="S15" s="12">
        <v>71.400000000000006</v>
      </c>
      <c r="T15" s="12">
        <v>23.1</v>
      </c>
      <c r="U15" s="12">
        <v>32.299999999999997</v>
      </c>
      <c r="V15" s="12">
        <v>16.100000000000001</v>
      </c>
      <c r="W15" s="12">
        <v>274</v>
      </c>
      <c r="X15" s="12">
        <v>12.5</v>
      </c>
      <c r="Y15" s="13">
        <v>334.8</v>
      </c>
      <c r="Z15" s="13">
        <v>11.87</v>
      </c>
      <c r="AA15" s="13">
        <v>4</v>
      </c>
      <c r="AB15" s="27">
        <v>66</v>
      </c>
      <c r="AC15" s="27">
        <v>40</v>
      </c>
      <c r="AD15" s="27">
        <v>26</v>
      </c>
      <c r="AE15" s="27">
        <v>6.3</v>
      </c>
      <c r="AF15" s="27">
        <v>86</v>
      </c>
      <c r="AG15" s="27">
        <v>3.2</v>
      </c>
      <c r="AH15" s="27">
        <v>5.93</v>
      </c>
      <c r="AI15" s="27">
        <v>0.66</v>
      </c>
      <c r="AJ15" s="28" t="s">
        <v>40</v>
      </c>
      <c r="AK15" s="27">
        <v>4108</v>
      </c>
      <c r="AL15" s="27">
        <v>36</v>
      </c>
      <c r="AM15" s="27">
        <v>55</v>
      </c>
      <c r="AN15" s="27">
        <v>22</v>
      </c>
      <c r="AO15" s="27">
        <v>3</v>
      </c>
      <c r="AP15" s="12">
        <v>699</v>
      </c>
      <c r="AQ15" s="12">
        <v>30</v>
      </c>
      <c r="AR15" s="12">
        <v>129</v>
      </c>
      <c r="AS15" s="12">
        <v>137</v>
      </c>
      <c r="AT15" s="12">
        <v>2.2000000000000002</v>
      </c>
      <c r="AU15" s="12">
        <v>1.37</v>
      </c>
      <c r="AV15" s="12">
        <v>0.78</v>
      </c>
      <c r="AW15" s="12">
        <v>146</v>
      </c>
      <c r="AX15" s="12">
        <v>4.8499999999999996</v>
      </c>
      <c r="AY15" s="12">
        <v>108</v>
      </c>
      <c r="AZ15" s="2">
        <v>58.384999999999998</v>
      </c>
      <c r="BA15" s="1">
        <f t="shared" si="1"/>
        <v>0.64223499999999989</v>
      </c>
    </row>
    <row r="16" spans="1:53" s="17" customFormat="1" x14ac:dyDescent="0.2">
      <c r="A16" s="15">
        <v>13</v>
      </c>
      <c r="B16" s="21" t="s">
        <v>72</v>
      </c>
      <c r="C16" s="22">
        <v>84.5</v>
      </c>
      <c r="D16" s="24">
        <v>0</v>
      </c>
      <c r="E16" s="12">
        <v>10.74</v>
      </c>
      <c r="F16" s="12">
        <v>5.96</v>
      </c>
      <c r="G16" s="12">
        <v>2.2200000000000002</v>
      </c>
      <c r="H16" s="12">
        <v>1.29</v>
      </c>
      <c r="I16" s="12">
        <v>1.24</v>
      </c>
      <c r="J16" s="12">
        <v>0.03</v>
      </c>
      <c r="K16" s="12">
        <v>55.5</v>
      </c>
      <c r="L16" s="12">
        <v>20.7</v>
      </c>
      <c r="M16" s="12">
        <v>12</v>
      </c>
      <c r="N16" s="12">
        <v>0.3</v>
      </c>
      <c r="O16" s="12">
        <v>11.5</v>
      </c>
      <c r="P16" s="12">
        <v>7.71</v>
      </c>
      <c r="Q16" s="12">
        <v>18</v>
      </c>
      <c r="R16" s="12">
        <v>52</v>
      </c>
      <c r="S16" s="12">
        <v>67.400000000000006</v>
      </c>
      <c r="T16" s="12">
        <v>23.3</v>
      </c>
      <c r="U16" s="12">
        <v>34.6</v>
      </c>
      <c r="V16" s="12">
        <v>15.5</v>
      </c>
      <c r="W16" s="12">
        <v>171</v>
      </c>
      <c r="X16" s="12">
        <v>11.4</v>
      </c>
      <c r="Y16" s="13">
        <v>473</v>
      </c>
      <c r="Z16" s="13">
        <v>7.81</v>
      </c>
      <c r="AA16" s="13">
        <v>2</v>
      </c>
      <c r="AB16" s="27">
        <v>70</v>
      </c>
      <c r="AC16" s="27">
        <v>39</v>
      </c>
      <c r="AD16" s="27">
        <v>31</v>
      </c>
      <c r="AE16" s="27">
        <v>5.8</v>
      </c>
      <c r="AF16" s="27">
        <v>97</v>
      </c>
      <c r="AG16" s="27">
        <v>3.1</v>
      </c>
      <c r="AH16" s="27">
        <v>3.9</v>
      </c>
      <c r="AI16" s="27">
        <v>0.45</v>
      </c>
      <c r="AJ16" s="28" t="s">
        <v>40</v>
      </c>
      <c r="AK16" s="27">
        <v>3694</v>
      </c>
      <c r="AL16" s="27">
        <v>36</v>
      </c>
      <c r="AM16" s="27">
        <v>36</v>
      </c>
      <c r="AN16" s="27">
        <v>27</v>
      </c>
      <c r="AO16" s="27">
        <v>5</v>
      </c>
      <c r="AP16" s="12">
        <v>712</v>
      </c>
      <c r="AQ16" s="12">
        <v>30</v>
      </c>
      <c r="AR16" s="12">
        <v>203</v>
      </c>
      <c r="AS16" s="12">
        <v>121</v>
      </c>
      <c r="AT16" s="12">
        <v>2.27</v>
      </c>
      <c r="AU16" s="12">
        <v>0.91</v>
      </c>
      <c r="AV16" s="12">
        <v>0.85</v>
      </c>
      <c r="AW16" s="12">
        <v>148</v>
      </c>
      <c r="AX16" s="12">
        <v>4.96</v>
      </c>
      <c r="AY16" s="12">
        <v>109</v>
      </c>
      <c r="AZ16" s="2">
        <v>61.058999999999997</v>
      </c>
      <c r="BA16" s="1">
        <f t="shared" si="1"/>
        <v>0.67164899999999994</v>
      </c>
    </row>
    <row r="17" spans="1:54" s="17" customFormat="1" x14ac:dyDescent="0.2">
      <c r="A17" s="15">
        <v>14</v>
      </c>
      <c r="B17" s="21" t="s">
        <v>72</v>
      </c>
      <c r="C17" s="22">
        <v>81.733333333333334</v>
      </c>
      <c r="D17" s="24">
        <v>0</v>
      </c>
      <c r="E17" s="12">
        <v>10.029999999999999</v>
      </c>
      <c r="F17" s="12">
        <v>6.79</v>
      </c>
      <c r="G17" s="12">
        <v>2.0099999999999998</v>
      </c>
      <c r="H17" s="12">
        <v>0.78</v>
      </c>
      <c r="I17" s="12">
        <v>0.42</v>
      </c>
      <c r="J17" s="12">
        <v>0.03</v>
      </c>
      <c r="K17" s="12">
        <v>67.7</v>
      </c>
      <c r="L17" s="12">
        <v>20</v>
      </c>
      <c r="M17" s="12">
        <v>7.8</v>
      </c>
      <c r="N17" s="12">
        <v>0.3</v>
      </c>
      <c r="O17" s="12">
        <v>4.2</v>
      </c>
      <c r="P17" s="12">
        <v>8.02</v>
      </c>
      <c r="Q17" s="12">
        <v>18.100000000000001</v>
      </c>
      <c r="R17" s="12">
        <v>54.1</v>
      </c>
      <c r="S17" s="12">
        <v>67.5</v>
      </c>
      <c r="T17" s="12">
        <v>22.6</v>
      </c>
      <c r="U17" s="12">
        <v>33.5</v>
      </c>
      <c r="V17" s="12">
        <v>15.9</v>
      </c>
      <c r="W17" s="12">
        <v>280</v>
      </c>
      <c r="X17" s="12">
        <v>9.9</v>
      </c>
      <c r="Y17" s="13">
        <v>270.7</v>
      </c>
      <c r="Z17" s="13">
        <v>13.2</v>
      </c>
      <c r="AA17" s="13">
        <v>6</v>
      </c>
      <c r="AB17" s="27">
        <v>66</v>
      </c>
      <c r="AC17" s="27">
        <v>38</v>
      </c>
      <c r="AD17" s="27">
        <v>28</v>
      </c>
      <c r="AE17" s="27">
        <v>5.6</v>
      </c>
      <c r="AF17" s="27">
        <v>87</v>
      </c>
      <c r="AG17" s="27">
        <v>2.5</v>
      </c>
      <c r="AH17" s="27">
        <v>4.99</v>
      </c>
      <c r="AI17" s="27">
        <v>0.51</v>
      </c>
      <c r="AJ17" s="28" t="s">
        <v>40</v>
      </c>
      <c r="AK17" s="27">
        <v>4301</v>
      </c>
      <c r="AL17" s="27">
        <v>37</v>
      </c>
      <c r="AM17" s="27">
        <v>35</v>
      </c>
      <c r="AN17" s="27">
        <v>15</v>
      </c>
      <c r="AO17" s="28" t="s">
        <v>41</v>
      </c>
      <c r="AP17" s="12">
        <v>744</v>
      </c>
      <c r="AQ17" s="12">
        <v>21</v>
      </c>
      <c r="AR17" s="12">
        <v>197</v>
      </c>
      <c r="AS17" s="12">
        <v>103</v>
      </c>
      <c r="AT17" s="12">
        <v>2.36</v>
      </c>
      <c r="AU17" s="12">
        <v>1.27</v>
      </c>
      <c r="AV17" s="12">
        <v>0.9</v>
      </c>
      <c r="AW17" s="12">
        <v>148</v>
      </c>
      <c r="AX17" s="12">
        <v>5.3</v>
      </c>
      <c r="AY17" s="12">
        <v>108</v>
      </c>
      <c r="AZ17" s="2">
        <v>49.235999999999997</v>
      </c>
      <c r="BA17" s="1">
        <f t="shared" si="1"/>
        <v>0.54159599999999997</v>
      </c>
    </row>
    <row r="18" spans="1:54" s="17" customFormat="1" x14ac:dyDescent="0.2">
      <c r="A18" s="15">
        <v>15</v>
      </c>
      <c r="B18" s="21" t="s">
        <v>72</v>
      </c>
      <c r="C18" s="22">
        <v>19</v>
      </c>
      <c r="D18" s="24">
        <v>0</v>
      </c>
      <c r="E18" s="12">
        <v>10.11</v>
      </c>
      <c r="F18" s="12">
        <v>6.84</v>
      </c>
      <c r="G18" s="12">
        <v>1.87</v>
      </c>
      <c r="H18" s="12">
        <v>0.82</v>
      </c>
      <c r="I18" s="12">
        <v>0.56000000000000005</v>
      </c>
      <c r="J18" s="12">
        <v>0.02</v>
      </c>
      <c r="K18" s="12">
        <v>67.7</v>
      </c>
      <c r="L18" s="12">
        <v>18.5</v>
      </c>
      <c r="M18" s="12">
        <v>8.1</v>
      </c>
      <c r="N18" s="12">
        <v>0.2</v>
      </c>
      <c r="O18" s="12">
        <v>5.5</v>
      </c>
      <c r="P18" s="12">
        <v>6.38</v>
      </c>
      <c r="Q18" s="12">
        <v>14.6</v>
      </c>
      <c r="R18" s="12">
        <v>44.6</v>
      </c>
      <c r="S18" s="12">
        <v>69.900000000000006</v>
      </c>
      <c r="T18" s="12">
        <v>22.9</v>
      </c>
      <c r="U18" s="12">
        <v>32.700000000000003</v>
      </c>
      <c r="V18" s="12">
        <v>12.2</v>
      </c>
      <c r="W18" s="12">
        <v>199</v>
      </c>
      <c r="X18" s="12">
        <v>12.6</v>
      </c>
      <c r="Y18" s="13">
        <v>367.5</v>
      </c>
      <c r="Z18" s="13">
        <v>7.87</v>
      </c>
      <c r="AA18" s="13">
        <v>4</v>
      </c>
      <c r="AB18" s="27">
        <v>60</v>
      </c>
      <c r="AC18" s="27">
        <v>39</v>
      </c>
      <c r="AD18" s="27">
        <v>21</v>
      </c>
      <c r="AE18" s="27">
        <v>5.5</v>
      </c>
      <c r="AF18" s="27">
        <v>92</v>
      </c>
      <c r="AG18" s="27">
        <v>2.2000000000000002</v>
      </c>
      <c r="AH18" s="27">
        <v>5.59</v>
      </c>
      <c r="AI18" s="27">
        <v>0.4</v>
      </c>
      <c r="AJ18" s="28" t="s">
        <v>40</v>
      </c>
      <c r="AK18" s="27">
        <v>2761</v>
      </c>
      <c r="AL18" s="27">
        <v>27</v>
      </c>
      <c r="AM18" s="27">
        <v>39</v>
      </c>
      <c r="AN18" s="27">
        <v>32</v>
      </c>
      <c r="AO18" s="28" t="s">
        <v>41</v>
      </c>
      <c r="AP18" s="12">
        <v>422</v>
      </c>
      <c r="AQ18" s="12">
        <v>20</v>
      </c>
      <c r="AR18" s="12">
        <v>123</v>
      </c>
      <c r="AS18" s="12">
        <v>120</v>
      </c>
      <c r="AT18" s="12">
        <v>2.42</v>
      </c>
      <c r="AU18" s="12">
        <v>1.51</v>
      </c>
      <c r="AV18" s="12">
        <v>0.72</v>
      </c>
      <c r="AW18" s="12">
        <v>146</v>
      </c>
      <c r="AX18" s="12">
        <v>4.97</v>
      </c>
      <c r="AY18" s="12">
        <v>110</v>
      </c>
      <c r="AZ18" s="2">
        <v>60.308</v>
      </c>
      <c r="BA18" s="1">
        <f t="shared" si="1"/>
        <v>0.66338799999999998</v>
      </c>
    </row>
    <row r="19" spans="1:54" s="17" customFormat="1" x14ac:dyDescent="0.2">
      <c r="A19" s="15">
        <v>16</v>
      </c>
      <c r="B19" s="21" t="s">
        <v>72</v>
      </c>
      <c r="C19" s="22">
        <v>67.7</v>
      </c>
      <c r="D19" s="24">
        <v>0</v>
      </c>
      <c r="E19" s="12">
        <v>7.36</v>
      </c>
      <c r="F19" s="12">
        <v>4.2</v>
      </c>
      <c r="G19" s="12">
        <v>1.88</v>
      </c>
      <c r="H19" s="12">
        <v>0.64</v>
      </c>
      <c r="I19" s="12">
        <v>0.62</v>
      </c>
      <c r="J19" s="12">
        <v>0.02</v>
      </c>
      <c r="K19" s="12">
        <v>57.1</v>
      </c>
      <c r="L19" s="12">
        <v>25.5</v>
      </c>
      <c r="M19" s="12">
        <v>8.6999999999999993</v>
      </c>
      <c r="N19" s="12">
        <v>0.3</v>
      </c>
      <c r="O19" s="12">
        <v>8.4</v>
      </c>
      <c r="P19" s="12">
        <v>6.27</v>
      </c>
      <c r="Q19" s="12">
        <v>15</v>
      </c>
      <c r="R19" s="12">
        <v>44.3</v>
      </c>
      <c r="S19" s="12">
        <v>70.7</v>
      </c>
      <c r="T19" s="12">
        <v>23.9</v>
      </c>
      <c r="U19" s="12">
        <v>33.9</v>
      </c>
      <c r="V19" s="12">
        <v>14.9</v>
      </c>
      <c r="W19" s="12">
        <v>175</v>
      </c>
      <c r="X19" s="12">
        <v>10.7</v>
      </c>
      <c r="Y19" s="13">
        <v>334</v>
      </c>
      <c r="Z19" s="13">
        <v>12.64</v>
      </c>
      <c r="AA19" s="13">
        <v>4</v>
      </c>
      <c r="AB19" s="27">
        <v>65</v>
      </c>
      <c r="AC19" s="27">
        <v>35</v>
      </c>
      <c r="AD19" s="27">
        <v>30</v>
      </c>
      <c r="AE19" s="27">
        <v>6.8</v>
      </c>
      <c r="AF19" s="27">
        <v>91</v>
      </c>
      <c r="AG19" s="27">
        <v>2.7</v>
      </c>
      <c r="AH19" s="27">
        <v>4.95</v>
      </c>
      <c r="AI19" s="27">
        <v>0.75</v>
      </c>
      <c r="AJ19" s="28" t="s">
        <v>40</v>
      </c>
      <c r="AK19" s="27">
        <v>4399</v>
      </c>
      <c r="AL19" s="27">
        <v>45</v>
      </c>
      <c r="AM19" s="27">
        <v>40</v>
      </c>
      <c r="AN19" s="27">
        <v>27</v>
      </c>
      <c r="AO19" s="28" t="s">
        <v>41</v>
      </c>
      <c r="AP19" s="12">
        <v>516</v>
      </c>
      <c r="AQ19" s="12">
        <v>29</v>
      </c>
      <c r="AR19" s="12">
        <v>223</v>
      </c>
      <c r="AS19" s="12">
        <v>147</v>
      </c>
      <c r="AT19" s="12">
        <v>2.23</v>
      </c>
      <c r="AU19" s="12">
        <v>1.67</v>
      </c>
      <c r="AV19" s="12">
        <v>0.81</v>
      </c>
      <c r="AW19" s="12">
        <v>146</v>
      </c>
      <c r="AX19" s="12">
        <v>5.08</v>
      </c>
      <c r="AY19" s="12">
        <v>110</v>
      </c>
      <c r="AZ19" s="2">
        <v>62.091000000000001</v>
      </c>
      <c r="BA19" s="1">
        <f t="shared" si="1"/>
        <v>0.68300099999999997</v>
      </c>
    </row>
    <row r="20" spans="1:54" s="17" customFormat="1" x14ac:dyDescent="0.2">
      <c r="A20" s="15">
        <v>17</v>
      </c>
      <c r="B20" s="21" t="s">
        <v>72</v>
      </c>
      <c r="C20" s="22">
        <v>21.566666666666666</v>
      </c>
      <c r="D20" s="24">
        <v>24500</v>
      </c>
      <c r="E20" s="12">
        <v>10.44</v>
      </c>
      <c r="F20" s="12">
        <v>6.82</v>
      </c>
      <c r="G20" s="12">
        <v>1.93</v>
      </c>
      <c r="H20" s="12">
        <v>0.97</v>
      </c>
      <c r="I20" s="12">
        <v>0.67</v>
      </c>
      <c r="J20" s="12">
        <v>0.05</v>
      </c>
      <c r="K20" s="12">
        <v>65.3</v>
      </c>
      <c r="L20" s="12">
        <v>18.5</v>
      </c>
      <c r="M20" s="12">
        <v>9.3000000000000007</v>
      </c>
      <c r="N20" s="12">
        <v>0.5</v>
      </c>
      <c r="O20" s="12">
        <v>6.4</v>
      </c>
      <c r="P20" s="12">
        <v>6.39</v>
      </c>
      <c r="Q20" s="12">
        <v>14.3</v>
      </c>
      <c r="R20" s="12">
        <v>42.9</v>
      </c>
      <c r="S20" s="12">
        <v>67.099999999999994</v>
      </c>
      <c r="T20" s="12">
        <v>22.4</v>
      </c>
      <c r="U20" s="12">
        <v>33.299999999999997</v>
      </c>
      <c r="V20" s="12">
        <v>12.9</v>
      </c>
      <c r="W20" s="12">
        <v>194</v>
      </c>
      <c r="X20" s="12">
        <v>12</v>
      </c>
      <c r="Y20" s="13">
        <v>607.20000000000005</v>
      </c>
      <c r="Z20" s="13">
        <v>14.44</v>
      </c>
      <c r="AA20" s="13">
        <v>4</v>
      </c>
      <c r="AB20" s="27">
        <v>63</v>
      </c>
      <c r="AC20" s="27">
        <v>38</v>
      </c>
      <c r="AD20" s="27">
        <v>25</v>
      </c>
      <c r="AE20" s="27">
        <v>10.199999999999999</v>
      </c>
      <c r="AF20" s="27">
        <v>107</v>
      </c>
      <c r="AG20" s="27">
        <v>2.4</v>
      </c>
      <c r="AH20" s="27">
        <v>7</v>
      </c>
      <c r="AI20" s="27">
        <v>0.46</v>
      </c>
      <c r="AJ20" s="28" t="s">
        <v>40</v>
      </c>
      <c r="AK20" s="27">
        <v>3324</v>
      </c>
      <c r="AL20" s="27">
        <v>57</v>
      </c>
      <c r="AM20" s="27">
        <v>69</v>
      </c>
      <c r="AN20" s="27">
        <v>33</v>
      </c>
      <c r="AO20" s="28" t="s">
        <v>41</v>
      </c>
      <c r="AP20" s="12">
        <v>689</v>
      </c>
      <c r="AQ20" s="12">
        <v>20</v>
      </c>
      <c r="AR20" s="12">
        <v>325</v>
      </c>
      <c r="AS20" s="12">
        <v>230</v>
      </c>
      <c r="AT20" s="12">
        <v>2.41</v>
      </c>
      <c r="AU20" s="12">
        <v>1.1599999999999999</v>
      </c>
      <c r="AV20" s="12">
        <v>0.69</v>
      </c>
      <c r="AW20" s="12">
        <v>146</v>
      </c>
      <c r="AX20" s="12">
        <v>4.71</v>
      </c>
      <c r="AY20" s="12">
        <v>107</v>
      </c>
      <c r="AZ20" s="2">
        <v>56.976999999999997</v>
      </c>
      <c r="BA20" s="1">
        <f t="shared" si="1"/>
        <v>0.62674699999999994</v>
      </c>
    </row>
    <row r="21" spans="1:54" s="17" customFormat="1" x14ac:dyDescent="0.2">
      <c r="A21" s="15">
        <v>18</v>
      </c>
      <c r="B21" s="21" t="s">
        <v>72</v>
      </c>
      <c r="C21" s="23">
        <v>21.566666666666666</v>
      </c>
      <c r="D21" s="24">
        <v>0</v>
      </c>
      <c r="E21" s="12">
        <v>10.029999999999999</v>
      </c>
      <c r="F21" s="12">
        <v>4.53</v>
      </c>
      <c r="G21" s="12">
        <v>2.6</v>
      </c>
      <c r="H21" s="12">
        <v>0.49</v>
      </c>
      <c r="I21" s="12">
        <v>0.42</v>
      </c>
      <c r="J21" s="12">
        <v>0.02</v>
      </c>
      <c r="K21" s="12">
        <v>67.7</v>
      </c>
      <c r="L21" s="12">
        <v>18.8</v>
      </c>
      <c r="M21" s="12">
        <v>9.5</v>
      </c>
      <c r="N21" s="12">
        <v>0.1</v>
      </c>
      <c r="O21" s="12">
        <v>3.9</v>
      </c>
      <c r="P21" s="12">
        <v>6.95</v>
      </c>
      <c r="Q21" s="12">
        <v>15</v>
      </c>
      <c r="R21" s="12">
        <v>51.7</v>
      </c>
      <c r="S21" s="12">
        <v>66.400000000000006</v>
      </c>
      <c r="T21" s="12">
        <v>23.1</v>
      </c>
      <c r="U21" s="12">
        <v>33.299999999999997</v>
      </c>
      <c r="V21" s="12">
        <v>16.5</v>
      </c>
      <c r="W21" s="12">
        <v>175</v>
      </c>
      <c r="X21" s="12">
        <v>10.199999999999999</v>
      </c>
      <c r="Y21" s="13">
        <v>334</v>
      </c>
      <c r="Z21" s="13">
        <v>8.67</v>
      </c>
      <c r="AA21" s="13">
        <v>2</v>
      </c>
      <c r="AB21" s="27">
        <v>68</v>
      </c>
      <c r="AC21" s="27">
        <v>35</v>
      </c>
      <c r="AD21" s="27">
        <v>26</v>
      </c>
      <c r="AE21" s="27">
        <v>6.8</v>
      </c>
      <c r="AF21" s="27">
        <v>92</v>
      </c>
      <c r="AG21" s="27">
        <v>3.2</v>
      </c>
      <c r="AH21" s="27">
        <v>6.24</v>
      </c>
      <c r="AI21" s="27">
        <v>0.69</v>
      </c>
      <c r="AJ21" s="28" t="s">
        <v>40</v>
      </c>
      <c r="AK21" s="27">
        <v>4299</v>
      </c>
      <c r="AL21" s="27">
        <v>34</v>
      </c>
      <c r="AM21" s="27">
        <v>36</v>
      </c>
      <c r="AN21" s="27">
        <v>12</v>
      </c>
      <c r="AO21" s="28" t="s">
        <v>41</v>
      </c>
      <c r="AP21" s="12">
        <v>640</v>
      </c>
      <c r="AQ21" s="12">
        <v>23</v>
      </c>
      <c r="AR21" s="12">
        <v>136</v>
      </c>
      <c r="AS21" s="12">
        <v>148</v>
      </c>
      <c r="AT21" s="12">
        <v>2.39</v>
      </c>
      <c r="AU21" s="12">
        <v>1.27</v>
      </c>
      <c r="AV21" s="12">
        <v>0.69</v>
      </c>
      <c r="AW21" s="12">
        <v>148</v>
      </c>
      <c r="AX21" s="12">
        <v>4.96</v>
      </c>
      <c r="AY21" s="12">
        <v>110</v>
      </c>
      <c r="AZ21" s="3">
        <v>60.683</v>
      </c>
      <c r="BA21" s="1">
        <f t="shared" si="1"/>
        <v>0.66751299999999991</v>
      </c>
      <c r="BB21" s="16"/>
    </row>
    <row r="22" spans="1:54" s="17" customFormat="1" x14ac:dyDescent="0.2">
      <c r="A22" s="15">
        <v>19</v>
      </c>
      <c r="B22" s="21" t="s">
        <v>72</v>
      </c>
      <c r="C22" s="22">
        <v>14.5</v>
      </c>
      <c r="D22" s="24">
        <v>1000</v>
      </c>
      <c r="E22" s="12">
        <v>10.14</v>
      </c>
      <c r="F22" s="12">
        <v>6.17</v>
      </c>
      <c r="G22" s="12">
        <v>2.63</v>
      </c>
      <c r="H22" s="12">
        <v>1.0900000000000001</v>
      </c>
      <c r="I22" s="12">
        <v>0.22</v>
      </c>
      <c r="J22" s="12">
        <v>0.03</v>
      </c>
      <c r="K22" s="12">
        <v>60.9</v>
      </c>
      <c r="L22" s="12">
        <v>25.9</v>
      </c>
      <c r="M22" s="12">
        <v>10.7</v>
      </c>
      <c r="N22" s="12">
        <v>0.3</v>
      </c>
      <c r="O22" s="12">
        <v>2.2000000000000002</v>
      </c>
      <c r="P22" s="12">
        <v>7.54</v>
      </c>
      <c r="Q22" s="12">
        <v>16</v>
      </c>
      <c r="R22" s="12">
        <v>48.5</v>
      </c>
      <c r="S22" s="12">
        <v>64.3</v>
      </c>
      <c r="T22" s="12">
        <v>21.2</v>
      </c>
      <c r="U22" s="12">
        <v>33</v>
      </c>
      <c r="V22" s="12">
        <v>13.9</v>
      </c>
      <c r="W22" s="12">
        <v>221</v>
      </c>
      <c r="X22" s="12">
        <v>10.3</v>
      </c>
      <c r="Y22" s="13">
        <v>287.89999999999998</v>
      </c>
      <c r="Z22" s="13">
        <v>13.48</v>
      </c>
      <c r="AA22" s="13">
        <v>11</v>
      </c>
      <c r="AB22" s="27">
        <v>63</v>
      </c>
      <c r="AC22" s="27">
        <v>34</v>
      </c>
      <c r="AD22" s="27">
        <v>29</v>
      </c>
      <c r="AE22" s="27">
        <v>7.4</v>
      </c>
      <c r="AF22" s="27">
        <v>109</v>
      </c>
      <c r="AG22" s="27">
        <v>4.2</v>
      </c>
      <c r="AH22" s="27">
        <v>3.94</v>
      </c>
      <c r="AI22" s="27">
        <v>0.65</v>
      </c>
      <c r="AJ22" s="28" t="s">
        <v>40</v>
      </c>
      <c r="AK22" s="27">
        <v>2801</v>
      </c>
      <c r="AL22" s="27">
        <v>40</v>
      </c>
      <c r="AM22" s="27">
        <v>40</v>
      </c>
      <c r="AN22" s="27">
        <v>32</v>
      </c>
      <c r="AO22" s="28" t="s">
        <v>41</v>
      </c>
      <c r="AP22" s="12">
        <v>653</v>
      </c>
      <c r="AQ22" s="12">
        <v>30</v>
      </c>
      <c r="AR22" s="12">
        <v>174</v>
      </c>
      <c r="AS22" s="12">
        <v>115</v>
      </c>
      <c r="AT22" s="12">
        <v>2.25</v>
      </c>
      <c r="AU22" s="12">
        <v>1.59</v>
      </c>
      <c r="AV22" s="12">
        <v>0.85</v>
      </c>
      <c r="AW22" s="12">
        <v>147</v>
      </c>
      <c r="AX22" s="12">
        <v>5.48</v>
      </c>
      <c r="AY22" s="12">
        <v>110</v>
      </c>
      <c r="AZ22" s="2">
        <v>53.317999999999998</v>
      </c>
      <c r="BA22" s="1">
        <f t="shared" si="1"/>
        <v>0.58649799999999996</v>
      </c>
    </row>
    <row r="23" spans="1:54" s="17" customFormat="1" x14ac:dyDescent="0.2">
      <c r="A23" s="15">
        <v>20</v>
      </c>
      <c r="B23" s="21" t="s">
        <v>72</v>
      </c>
      <c r="C23" s="22">
        <v>14.666666666666666</v>
      </c>
      <c r="D23" s="24">
        <v>0</v>
      </c>
      <c r="E23" s="12">
        <v>5.42</v>
      </c>
      <c r="F23" s="12">
        <v>2.68</v>
      </c>
      <c r="G23" s="12">
        <v>1.53</v>
      </c>
      <c r="H23" s="12">
        <v>0.41</v>
      </c>
      <c r="I23" s="12">
        <v>0.77</v>
      </c>
      <c r="J23" s="12">
        <v>0.03</v>
      </c>
      <c r="K23" s="12">
        <v>49.4</v>
      </c>
      <c r="L23" s="12">
        <v>28.2</v>
      </c>
      <c r="M23" s="12">
        <v>7.6</v>
      </c>
      <c r="N23" s="12">
        <v>0.6</v>
      </c>
      <c r="O23" s="12">
        <v>14.2</v>
      </c>
      <c r="P23" s="12">
        <v>6.17</v>
      </c>
      <c r="Q23" s="12">
        <v>14.1</v>
      </c>
      <c r="R23" s="12">
        <v>44.4</v>
      </c>
      <c r="S23" s="12">
        <v>72</v>
      </c>
      <c r="T23" s="12">
        <v>22.9</v>
      </c>
      <c r="U23" s="12">
        <v>31.8</v>
      </c>
      <c r="V23" s="12">
        <v>13.9</v>
      </c>
      <c r="W23" s="12">
        <v>98</v>
      </c>
      <c r="X23" s="12">
        <v>10.8</v>
      </c>
      <c r="Y23" s="13">
        <v>364.8</v>
      </c>
      <c r="Z23" s="13">
        <v>15.45</v>
      </c>
      <c r="AA23" s="13">
        <v>3</v>
      </c>
      <c r="AB23" s="27">
        <v>55</v>
      </c>
      <c r="AC23" s="27">
        <v>34</v>
      </c>
      <c r="AD23" s="27">
        <v>21</v>
      </c>
      <c r="AE23" s="27">
        <v>5.6</v>
      </c>
      <c r="AF23" s="27">
        <v>81</v>
      </c>
      <c r="AG23" s="27">
        <v>2.9</v>
      </c>
      <c r="AH23" s="27">
        <v>5.66</v>
      </c>
      <c r="AI23" s="27">
        <v>0.42</v>
      </c>
      <c r="AJ23" s="28" t="s">
        <v>40</v>
      </c>
      <c r="AK23" s="27">
        <v>3770</v>
      </c>
      <c r="AL23" s="27">
        <v>27</v>
      </c>
      <c r="AM23" s="27">
        <v>44</v>
      </c>
      <c r="AN23" s="27">
        <v>46</v>
      </c>
      <c r="AO23" s="28" t="s">
        <v>41</v>
      </c>
      <c r="AP23" s="12">
        <v>474</v>
      </c>
      <c r="AQ23" s="12">
        <v>16</v>
      </c>
      <c r="AR23" s="12">
        <v>136</v>
      </c>
      <c r="AS23" s="12">
        <v>202</v>
      </c>
      <c r="AT23" s="12">
        <v>2.61</v>
      </c>
      <c r="AU23" s="12">
        <v>1.95</v>
      </c>
      <c r="AV23" s="12">
        <v>0.85</v>
      </c>
      <c r="AW23" s="12">
        <v>146</v>
      </c>
      <c r="AX23" s="12">
        <v>5.33</v>
      </c>
      <c r="AY23" s="12">
        <v>109</v>
      </c>
      <c r="AZ23" s="2">
        <v>55.898000000000003</v>
      </c>
      <c r="BA23" s="1">
        <f t="shared" si="1"/>
        <v>0.61487800000000004</v>
      </c>
    </row>
    <row r="24" spans="1:54" s="17" customFormat="1" x14ac:dyDescent="0.2">
      <c r="A24" s="15">
        <v>21</v>
      </c>
      <c r="B24" s="21" t="s">
        <v>71</v>
      </c>
      <c r="C24" s="22">
        <v>19</v>
      </c>
      <c r="D24" s="24">
        <v>0</v>
      </c>
      <c r="E24" s="12">
        <v>9.14</v>
      </c>
      <c r="F24" s="12">
        <v>4.99</v>
      </c>
      <c r="G24" s="12">
        <v>2.57</v>
      </c>
      <c r="H24" s="12">
        <v>0.87</v>
      </c>
      <c r="I24" s="12">
        <v>0.68</v>
      </c>
      <c r="J24" s="12">
        <v>0.03</v>
      </c>
      <c r="K24" s="12">
        <v>54.7</v>
      </c>
      <c r="L24" s="12">
        <v>28.1</v>
      </c>
      <c r="M24" s="12">
        <v>9.5</v>
      </c>
      <c r="N24" s="12">
        <v>0.3</v>
      </c>
      <c r="O24" s="12">
        <v>7.4</v>
      </c>
      <c r="P24" s="12">
        <v>7.69</v>
      </c>
      <c r="Q24" s="12">
        <v>17.8</v>
      </c>
      <c r="R24" s="12">
        <v>54.2</v>
      </c>
      <c r="S24" s="12">
        <v>70.5</v>
      </c>
      <c r="T24" s="12">
        <v>23.1</v>
      </c>
      <c r="U24" s="12">
        <v>32.799999999999997</v>
      </c>
      <c r="V24" s="12">
        <v>16.8</v>
      </c>
      <c r="W24" s="12">
        <v>191</v>
      </c>
      <c r="X24" s="12">
        <v>12</v>
      </c>
      <c r="Y24" s="13">
        <v>297.8</v>
      </c>
      <c r="Z24" s="13">
        <v>12.65</v>
      </c>
      <c r="AA24" s="13">
        <v>4</v>
      </c>
      <c r="AB24" s="27">
        <v>60</v>
      </c>
      <c r="AC24" s="27">
        <v>38</v>
      </c>
      <c r="AD24" s="27">
        <v>22</v>
      </c>
      <c r="AE24" s="27">
        <v>6.7</v>
      </c>
      <c r="AF24" s="27">
        <v>95</v>
      </c>
      <c r="AG24" s="27">
        <v>1.8</v>
      </c>
      <c r="AH24" s="27">
        <v>4.5999999999999996</v>
      </c>
      <c r="AI24" s="27">
        <v>0.74</v>
      </c>
      <c r="AJ24" s="28" t="s">
        <v>40</v>
      </c>
      <c r="AK24" s="27">
        <v>3543</v>
      </c>
      <c r="AL24" s="27">
        <v>28</v>
      </c>
      <c r="AM24" s="27">
        <v>47</v>
      </c>
      <c r="AN24" s="27">
        <v>12</v>
      </c>
      <c r="AO24" s="28" t="s">
        <v>41</v>
      </c>
      <c r="AP24" s="12">
        <v>490</v>
      </c>
      <c r="AQ24" s="12">
        <v>40</v>
      </c>
      <c r="AR24" s="12">
        <v>139</v>
      </c>
      <c r="AS24" s="12">
        <v>120</v>
      </c>
      <c r="AT24" s="12">
        <v>2.27</v>
      </c>
      <c r="AU24" s="12">
        <v>2.14</v>
      </c>
      <c r="AV24" s="12">
        <v>0.84</v>
      </c>
      <c r="AW24" s="12">
        <v>148</v>
      </c>
      <c r="AX24" s="12">
        <v>5.31</v>
      </c>
      <c r="AY24" s="12">
        <v>109</v>
      </c>
      <c r="AZ24" s="2">
        <v>54.491</v>
      </c>
      <c r="BA24" s="1">
        <f t="shared" si="1"/>
        <v>0.59940099999999996</v>
      </c>
    </row>
    <row r="25" spans="1:54" s="17" customFormat="1" x14ac:dyDescent="0.2">
      <c r="A25" s="10">
        <v>22</v>
      </c>
      <c r="B25" s="20" t="s">
        <v>71</v>
      </c>
      <c r="C25" s="22">
        <v>19.133333333333333</v>
      </c>
      <c r="D25" s="24" t="s">
        <v>54</v>
      </c>
      <c r="E25" s="12">
        <v>9.14</v>
      </c>
      <c r="F25" s="12">
        <v>5.61</v>
      </c>
      <c r="G25" s="12">
        <v>1.7</v>
      </c>
      <c r="H25" s="12">
        <v>1.4</v>
      </c>
      <c r="I25" s="12">
        <v>0.36</v>
      </c>
      <c r="J25" s="12">
        <v>7.0000000000000007E-2</v>
      </c>
      <c r="K25" s="12">
        <v>61.4</v>
      </c>
      <c r="L25" s="12">
        <v>18.600000000000001</v>
      </c>
      <c r="M25" s="12">
        <v>15.3</v>
      </c>
      <c r="N25" s="12">
        <v>0.8</v>
      </c>
      <c r="O25" s="12">
        <v>3.9</v>
      </c>
      <c r="P25" s="12">
        <v>6.88</v>
      </c>
      <c r="Q25" s="12">
        <v>15.6</v>
      </c>
      <c r="R25" s="12">
        <v>48</v>
      </c>
      <c r="S25" s="12">
        <v>69.8</v>
      </c>
      <c r="T25" s="12">
        <v>22.7</v>
      </c>
      <c r="U25" s="12">
        <v>32.5</v>
      </c>
      <c r="V25" s="12">
        <v>14.7</v>
      </c>
      <c r="W25" s="12">
        <v>135</v>
      </c>
      <c r="X25" s="12">
        <v>11.9</v>
      </c>
      <c r="Y25" s="13">
        <v>457.3</v>
      </c>
      <c r="Z25" s="13">
        <v>11.54</v>
      </c>
      <c r="AA25" s="13">
        <v>3</v>
      </c>
      <c r="AB25" s="27">
        <v>56</v>
      </c>
      <c r="AC25" s="27">
        <v>35</v>
      </c>
      <c r="AD25" s="27">
        <v>21</v>
      </c>
      <c r="AE25" s="27">
        <v>7.2</v>
      </c>
      <c r="AF25" s="27">
        <v>75</v>
      </c>
      <c r="AG25" s="27">
        <v>2.2999999999999998</v>
      </c>
      <c r="AH25" s="27">
        <v>5.41</v>
      </c>
      <c r="AI25" s="27">
        <v>0.38</v>
      </c>
      <c r="AJ25" s="28" t="s">
        <v>40</v>
      </c>
      <c r="AK25" s="27">
        <v>4452</v>
      </c>
      <c r="AL25" s="27">
        <v>36</v>
      </c>
      <c r="AM25" s="27">
        <v>29</v>
      </c>
      <c r="AN25" s="27">
        <v>39</v>
      </c>
      <c r="AO25" s="27">
        <v>4</v>
      </c>
      <c r="AP25" s="12">
        <v>368</v>
      </c>
      <c r="AQ25" s="12">
        <v>42</v>
      </c>
      <c r="AR25" s="12">
        <v>138</v>
      </c>
      <c r="AS25" s="12">
        <v>207</v>
      </c>
      <c r="AT25" s="12">
        <v>1.87</v>
      </c>
      <c r="AU25" s="12">
        <v>1.72</v>
      </c>
      <c r="AV25" s="12">
        <v>0.72</v>
      </c>
      <c r="AW25" s="12">
        <v>148</v>
      </c>
      <c r="AX25" s="12">
        <v>5.42</v>
      </c>
      <c r="AY25" s="12">
        <v>108</v>
      </c>
      <c r="AZ25" s="2">
        <v>50.362000000000002</v>
      </c>
      <c r="BA25" s="1">
        <f>AZ25*0.011</f>
        <v>0.55398199999999997</v>
      </c>
    </row>
    <row r="26" spans="1:54" s="17" customFormat="1" x14ac:dyDescent="0.2">
      <c r="A26" s="10">
        <v>23</v>
      </c>
      <c r="B26" s="20" t="s">
        <v>71</v>
      </c>
      <c r="C26" s="22">
        <v>19.133333333333333</v>
      </c>
      <c r="D26" s="24">
        <v>3000</v>
      </c>
      <c r="E26" s="12">
        <v>7.32</v>
      </c>
      <c r="F26" s="12">
        <v>4.53</v>
      </c>
      <c r="G26" s="12">
        <v>1.75</v>
      </c>
      <c r="H26" s="12">
        <v>0.7</v>
      </c>
      <c r="I26" s="12">
        <v>0.3</v>
      </c>
      <c r="J26" s="12">
        <v>0.04</v>
      </c>
      <c r="K26" s="12">
        <v>61.9</v>
      </c>
      <c r="L26" s="12">
        <v>23.9</v>
      </c>
      <c r="M26" s="12">
        <v>9.6</v>
      </c>
      <c r="N26" s="12">
        <v>0.5</v>
      </c>
      <c r="O26" s="12">
        <v>4.0999999999999996</v>
      </c>
      <c r="P26" s="12">
        <v>7.37</v>
      </c>
      <c r="Q26" s="12">
        <v>17.600000000000001</v>
      </c>
      <c r="R26" s="12">
        <v>52.9</v>
      </c>
      <c r="S26" s="12">
        <v>71.8</v>
      </c>
      <c r="T26" s="12">
        <v>23.9</v>
      </c>
      <c r="U26" s="12">
        <v>33.299999999999997</v>
      </c>
      <c r="V26" s="12">
        <v>14.2</v>
      </c>
      <c r="W26" s="12">
        <v>290</v>
      </c>
      <c r="X26" s="12">
        <v>10.5</v>
      </c>
      <c r="Y26" s="13">
        <v>458.9</v>
      </c>
      <c r="Z26" s="13">
        <v>8.7100000000000009</v>
      </c>
      <c r="AA26" s="13">
        <v>3</v>
      </c>
      <c r="AB26" s="27">
        <v>60</v>
      </c>
      <c r="AC26" s="27">
        <v>39</v>
      </c>
      <c r="AD26" s="27">
        <v>21</v>
      </c>
      <c r="AE26" s="27">
        <v>8.3000000000000007</v>
      </c>
      <c r="AF26" s="27">
        <v>97</v>
      </c>
      <c r="AG26" s="27">
        <v>2.2999999999999998</v>
      </c>
      <c r="AH26" s="27">
        <v>4.08</v>
      </c>
      <c r="AI26" s="27">
        <v>0.52</v>
      </c>
      <c r="AJ26" s="28" t="s">
        <v>40</v>
      </c>
      <c r="AK26" s="27">
        <v>4284</v>
      </c>
      <c r="AL26" s="27">
        <v>37</v>
      </c>
      <c r="AM26" s="27">
        <v>50</v>
      </c>
      <c r="AN26" s="27">
        <v>26</v>
      </c>
      <c r="AO26" s="28" t="s">
        <v>41</v>
      </c>
      <c r="AP26" s="12">
        <v>514</v>
      </c>
      <c r="AQ26" s="12">
        <v>56</v>
      </c>
      <c r="AR26" s="12">
        <v>150</v>
      </c>
      <c r="AS26" s="12">
        <v>123</v>
      </c>
      <c r="AT26" s="12">
        <v>1.86</v>
      </c>
      <c r="AU26" s="12">
        <v>1.48</v>
      </c>
      <c r="AV26" s="12">
        <v>0.79</v>
      </c>
      <c r="AW26" s="12">
        <v>150</v>
      </c>
      <c r="AX26" s="12">
        <v>5.62</v>
      </c>
      <c r="AY26" s="12">
        <v>108</v>
      </c>
      <c r="AZ26" s="2">
        <v>58.948</v>
      </c>
      <c r="BA26" s="1">
        <f>AZ26*0.011</f>
        <v>0.648428</v>
      </c>
    </row>
    <row r="27" spans="1:54" s="17" customFormat="1" x14ac:dyDescent="0.2">
      <c r="A27" s="10">
        <v>24</v>
      </c>
      <c r="B27" s="20" t="s">
        <v>71</v>
      </c>
      <c r="C27" s="22">
        <v>19.133333333333333</v>
      </c>
      <c r="D27" s="24">
        <v>15750</v>
      </c>
      <c r="E27" s="12">
        <v>10.6</v>
      </c>
      <c r="F27" s="12">
        <v>7.37</v>
      </c>
      <c r="G27" s="12">
        <v>1.78</v>
      </c>
      <c r="H27" s="12">
        <v>0.82</v>
      </c>
      <c r="I27" s="12">
        <v>0.55000000000000004</v>
      </c>
      <c r="J27" s="12">
        <v>0.08</v>
      </c>
      <c r="K27" s="12">
        <v>69.5</v>
      </c>
      <c r="L27" s="12">
        <v>16.8</v>
      </c>
      <c r="M27" s="12">
        <v>7.7</v>
      </c>
      <c r="N27" s="12">
        <v>0.8</v>
      </c>
      <c r="O27" s="12">
        <v>5.2</v>
      </c>
      <c r="P27" s="12">
        <v>6.59</v>
      </c>
      <c r="Q27" s="12">
        <v>15.4</v>
      </c>
      <c r="R27" s="12">
        <v>46.9</v>
      </c>
      <c r="S27" s="12">
        <v>71.2</v>
      </c>
      <c r="T27" s="12">
        <v>23.4</v>
      </c>
      <c r="U27" s="12">
        <v>32.799999999999997</v>
      </c>
      <c r="V27" s="12">
        <v>13.6</v>
      </c>
      <c r="W27" s="12">
        <v>275</v>
      </c>
      <c r="X27" s="12">
        <v>10.9</v>
      </c>
      <c r="Y27" s="13">
        <v>278.89999999999998</v>
      </c>
      <c r="Z27" s="13">
        <v>11.62</v>
      </c>
      <c r="AA27" s="13">
        <v>4</v>
      </c>
      <c r="AB27" s="12">
        <v>54</v>
      </c>
      <c r="AC27" s="12">
        <v>32</v>
      </c>
      <c r="AD27" s="12">
        <v>22</v>
      </c>
      <c r="AE27" s="12">
        <v>5.8</v>
      </c>
      <c r="AF27" s="12">
        <v>64</v>
      </c>
      <c r="AG27" s="12">
        <v>2.2000000000000002</v>
      </c>
      <c r="AH27" s="12">
        <v>4.88</v>
      </c>
      <c r="AI27" s="12">
        <v>0.47</v>
      </c>
      <c r="AJ27" s="14" t="s">
        <v>40</v>
      </c>
      <c r="AK27" s="12">
        <v>5193</v>
      </c>
      <c r="AL27" s="12">
        <v>31</v>
      </c>
      <c r="AM27" s="12">
        <v>88</v>
      </c>
      <c r="AN27" s="12">
        <v>41</v>
      </c>
      <c r="AO27" s="12">
        <v>4</v>
      </c>
      <c r="AP27" s="12">
        <v>465</v>
      </c>
      <c r="AQ27" s="12">
        <v>29</v>
      </c>
      <c r="AR27" s="12">
        <v>139</v>
      </c>
      <c r="AS27" s="12">
        <v>305</v>
      </c>
      <c r="AT27" s="12">
        <v>2.06</v>
      </c>
      <c r="AU27" s="12">
        <v>1.72</v>
      </c>
      <c r="AV27" s="12">
        <v>0.73</v>
      </c>
      <c r="AW27" s="12">
        <v>148</v>
      </c>
      <c r="AX27" s="12">
        <v>5.7</v>
      </c>
      <c r="AY27" s="12">
        <v>109</v>
      </c>
      <c r="AZ27" s="2">
        <v>48.625999999999998</v>
      </c>
      <c r="BA27" s="1">
        <f>AZ27*0.011</f>
        <v>0.53488599999999997</v>
      </c>
    </row>
    <row r="28" spans="1:54" s="17" customFormat="1" x14ac:dyDescent="0.2">
      <c r="A28" s="10">
        <v>25</v>
      </c>
      <c r="B28" s="21" t="s">
        <v>72</v>
      </c>
      <c r="C28" s="22">
        <v>16.933333333333334</v>
      </c>
      <c r="D28" s="24">
        <v>22500</v>
      </c>
      <c r="E28" s="12">
        <v>12.9</v>
      </c>
      <c r="F28" s="12">
        <v>7.54</v>
      </c>
      <c r="G28" s="12">
        <v>2.6</v>
      </c>
      <c r="H28" s="12">
        <v>1.92</v>
      </c>
      <c r="I28" s="12">
        <v>0.76</v>
      </c>
      <c r="J28" s="12">
        <v>0.08</v>
      </c>
      <c r="K28" s="12">
        <v>58.4</v>
      </c>
      <c r="L28" s="12">
        <v>20.2</v>
      </c>
      <c r="M28" s="12">
        <v>14.9</v>
      </c>
      <c r="N28" s="12">
        <v>0.6</v>
      </c>
      <c r="O28" s="12">
        <v>5.9</v>
      </c>
      <c r="P28" s="12">
        <v>6.43</v>
      </c>
      <c r="Q28" s="12">
        <v>15.3</v>
      </c>
      <c r="R28" s="12">
        <v>45.7</v>
      </c>
      <c r="S28" s="12">
        <v>71.099999999999994</v>
      </c>
      <c r="T28" s="12">
        <v>23.8</v>
      </c>
      <c r="U28" s="12">
        <v>33.5</v>
      </c>
      <c r="V28" s="12">
        <v>13.1</v>
      </c>
      <c r="W28" s="12">
        <v>204</v>
      </c>
      <c r="X28" s="12">
        <v>11.2</v>
      </c>
      <c r="Y28" s="13">
        <v>361.7</v>
      </c>
      <c r="Z28" s="13">
        <v>15.87</v>
      </c>
      <c r="AA28" s="13">
        <v>15</v>
      </c>
      <c r="AB28" s="12">
        <v>58</v>
      </c>
      <c r="AC28" s="12">
        <v>33</v>
      </c>
      <c r="AD28" s="12">
        <v>25</v>
      </c>
      <c r="AE28" s="12">
        <v>5.9</v>
      </c>
      <c r="AF28" s="12">
        <v>103</v>
      </c>
      <c r="AG28" s="12">
        <v>1.9</v>
      </c>
      <c r="AH28" s="12">
        <v>3.53</v>
      </c>
      <c r="AI28" s="12">
        <v>0.3</v>
      </c>
      <c r="AJ28" s="14" t="s">
        <v>40</v>
      </c>
      <c r="AK28" s="12">
        <v>3833</v>
      </c>
      <c r="AL28" s="12">
        <v>44</v>
      </c>
      <c r="AM28" s="12">
        <v>39</v>
      </c>
      <c r="AN28" s="12">
        <v>38</v>
      </c>
      <c r="AO28" s="14" t="s">
        <v>41</v>
      </c>
      <c r="AP28" s="12">
        <v>483</v>
      </c>
      <c r="AQ28" s="12">
        <v>30</v>
      </c>
      <c r="AR28" s="12">
        <v>247</v>
      </c>
      <c r="AS28" s="12">
        <v>110</v>
      </c>
      <c r="AT28" s="12">
        <v>1.6</v>
      </c>
      <c r="AU28" s="12">
        <v>1.6</v>
      </c>
      <c r="AV28" s="12">
        <v>0.75</v>
      </c>
      <c r="AW28" s="12">
        <v>147</v>
      </c>
      <c r="AX28" s="12">
        <v>5.52</v>
      </c>
      <c r="AY28" s="12">
        <v>105</v>
      </c>
      <c r="AZ28" s="2">
        <v>43.841000000000001</v>
      </c>
      <c r="BA28" s="1">
        <f t="shared" ref="BA28:BA34" si="2">AZ28*0.011</f>
        <v>0.48225099999999999</v>
      </c>
    </row>
    <row r="29" spans="1:54" s="17" customFormat="1" x14ac:dyDescent="0.2">
      <c r="A29" s="10">
        <v>26</v>
      </c>
      <c r="B29" s="20" t="s">
        <v>71</v>
      </c>
      <c r="C29" s="22">
        <v>15.333333333333334</v>
      </c>
      <c r="D29" s="24" t="s">
        <v>54</v>
      </c>
      <c r="E29" s="12">
        <v>10.029999999999999</v>
      </c>
      <c r="F29" s="12">
        <v>5.96</v>
      </c>
      <c r="G29" s="12">
        <v>2.54</v>
      </c>
      <c r="H29" s="12">
        <v>1.02</v>
      </c>
      <c r="I29" s="12">
        <v>0.43</v>
      </c>
      <c r="J29" s="12">
        <v>0.08</v>
      </c>
      <c r="K29" s="12">
        <v>59.4</v>
      </c>
      <c r="L29" s="12">
        <v>25.3</v>
      </c>
      <c r="M29" s="12">
        <v>10.199999999999999</v>
      </c>
      <c r="N29" s="12">
        <v>0.8</v>
      </c>
      <c r="O29" s="12">
        <v>4.3</v>
      </c>
      <c r="P29" s="12">
        <v>6.79</v>
      </c>
      <c r="Q29" s="12">
        <v>15.2</v>
      </c>
      <c r="R29" s="12">
        <v>46.8</v>
      </c>
      <c r="S29" s="12">
        <v>68.900000000000006</v>
      </c>
      <c r="T29" s="12">
        <v>22.4</v>
      </c>
      <c r="U29" s="12">
        <v>32.5</v>
      </c>
      <c r="V29" s="12">
        <v>16</v>
      </c>
      <c r="W29" s="12">
        <v>211</v>
      </c>
      <c r="X29" s="12">
        <v>11.1</v>
      </c>
      <c r="Y29" s="13">
        <v>356.8</v>
      </c>
      <c r="Z29" s="13">
        <v>8.0399999999999991</v>
      </c>
      <c r="AA29" s="13">
        <v>2</v>
      </c>
      <c r="AB29" s="12">
        <v>53</v>
      </c>
      <c r="AC29" s="12">
        <v>32</v>
      </c>
      <c r="AD29" s="12">
        <v>21</v>
      </c>
      <c r="AE29" s="12">
        <v>6.7</v>
      </c>
      <c r="AF29" s="12">
        <v>67</v>
      </c>
      <c r="AG29" s="12">
        <v>2.7</v>
      </c>
      <c r="AH29" s="12">
        <v>4.78</v>
      </c>
      <c r="AI29" s="12">
        <v>0.54</v>
      </c>
      <c r="AJ29" s="14" t="s">
        <v>40</v>
      </c>
      <c r="AK29" s="12">
        <v>3323</v>
      </c>
      <c r="AL29" s="12">
        <v>35</v>
      </c>
      <c r="AM29" s="12">
        <v>35</v>
      </c>
      <c r="AN29" s="12">
        <v>50</v>
      </c>
      <c r="AO29" s="12">
        <v>4</v>
      </c>
      <c r="AP29" s="12">
        <v>445</v>
      </c>
      <c r="AQ29" s="12">
        <v>74</v>
      </c>
      <c r="AR29" s="12">
        <v>158</v>
      </c>
      <c r="AS29" s="12">
        <v>264</v>
      </c>
      <c r="AT29" s="12">
        <v>2.02</v>
      </c>
      <c r="AU29" s="12">
        <v>2.0499999999999998</v>
      </c>
      <c r="AV29" s="12">
        <v>0.78</v>
      </c>
      <c r="AW29" s="12">
        <v>147</v>
      </c>
      <c r="AX29" s="12">
        <v>5.41</v>
      </c>
      <c r="AY29" s="12">
        <v>109</v>
      </c>
      <c r="AZ29" s="2">
        <v>32.441000000000003</v>
      </c>
      <c r="BA29" s="1">
        <f t="shared" si="2"/>
        <v>0.35685100000000003</v>
      </c>
    </row>
    <row r="30" spans="1:54" s="17" customFormat="1" x14ac:dyDescent="0.2">
      <c r="A30" s="10">
        <v>27</v>
      </c>
      <c r="B30" s="20" t="s">
        <v>71</v>
      </c>
      <c r="C30" s="22">
        <v>15.333333333333334</v>
      </c>
      <c r="D30" s="24" t="s">
        <v>54</v>
      </c>
      <c r="E30" s="12">
        <v>10.029999999999999</v>
      </c>
      <c r="F30" s="12">
        <v>6.99</v>
      </c>
      <c r="G30" s="12">
        <v>1.69</v>
      </c>
      <c r="H30" s="12">
        <v>1.01</v>
      </c>
      <c r="I30" s="12">
        <v>0.31</v>
      </c>
      <c r="J30" s="12">
        <v>0.03</v>
      </c>
      <c r="K30" s="12">
        <v>69.7</v>
      </c>
      <c r="L30" s="12">
        <v>16.8</v>
      </c>
      <c r="M30" s="12">
        <v>10.1</v>
      </c>
      <c r="N30" s="12">
        <v>0.3</v>
      </c>
      <c r="O30" s="12">
        <v>3.1</v>
      </c>
      <c r="P30" s="12">
        <v>7.14</v>
      </c>
      <c r="Q30" s="12">
        <v>16.100000000000001</v>
      </c>
      <c r="R30" s="12">
        <v>49</v>
      </c>
      <c r="S30" s="12">
        <v>68.599999999999994</v>
      </c>
      <c r="T30" s="12">
        <v>22.5</v>
      </c>
      <c r="U30" s="12">
        <v>32.9</v>
      </c>
      <c r="V30" s="12">
        <v>16.399999999999999</v>
      </c>
      <c r="W30" s="12">
        <v>196</v>
      </c>
      <c r="X30" s="12">
        <v>10.4</v>
      </c>
      <c r="Y30" s="13">
        <v>340</v>
      </c>
      <c r="Z30" s="13">
        <v>5.7</v>
      </c>
      <c r="AA30" s="13">
        <v>2</v>
      </c>
      <c r="AB30" s="12">
        <v>54</v>
      </c>
      <c r="AC30" s="12">
        <v>33</v>
      </c>
      <c r="AD30" s="12">
        <v>21</v>
      </c>
      <c r="AE30" s="12">
        <v>6.5</v>
      </c>
      <c r="AF30" s="12">
        <v>83</v>
      </c>
      <c r="AG30" s="12">
        <v>2.8</v>
      </c>
      <c r="AH30" s="12">
        <v>5.81</v>
      </c>
      <c r="AI30" s="12">
        <v>0.54</v>
      </c>
      <c r="AJ30" s="14" t="s">
        <v>40</v>
      </c>
      <c r="AK30" s="12">
        <v>4371</v>
      </c>
      <c r="AL30" s="12">
        <v>28</v>
      </c>
      <c r="AM30" s="12">
        <v>37</v>
      </c>
      <c r="AN30" s="12">
        <v>38</v>
      </c>
      <c r="AO30" s="12">
        <v>5</v>
      </c>
      <c r="AP30" s="12">
        <v>506</v>
      </c>
      <c r="AQ30" s="12">
        <v>33</v>
      </c>
      <c r="AR30" s="12">
        <v>132</v>
      </c>
      <c r="AS30" s="12">
        <v>264</v>
      </c>
      <c r="AT30" s="12">
        <v>1.95</v>
      </c>
      <c r="AU30" s="12">
        <v>1.56</v>
      </c>
      <c r="AV30" s="12">
        <v>0.81</v>
      </c>
      <c r="AW30" s="12">
        <v>146</v>
      </c>
      <c r="AX30" s="12">
        <v>5.12</v>
      </c>
      <c r="AY30" s="12">
        <v>106</v>
      </c>
      <c r="AZ30" s="2">
        <v>37.085999999999999</v>
      </c>
      <c r="BA30" s="1">
        <f t="shared" si="2"/>
        <v>0.40794599999999998</v>
      </c>
    </row>
    <row r="31" spans="1:54" x14ac:dyDescent="0.2">
      <c r="A31" s="10">
        <v>28</v>
      </c>
      <c r="B31" s="21" t="s">
        <v>72</v>
      </c>
      <c r="C31" s="29">
        <v>15.333333333333334</v>
      </c>
      <c r="D31" s="30" t="s">
        <v>54</v>
      </c>
      <c r="E31" s="27">
        <v>17.21</v>
      </c>
      <c r="F31" s="27">
        <v>13.03</v>
      </c>
      <c r="G31" s="27">
        <v>2.2400000000000002</v>
      </c>
      <c r="H31" s="27">
        <v>1.37</v>
      </c>
      <c r="I31" s="27">
        <v>0.53</v>
      </c>
      <c r="J31" s="27">
        <v>0.04</v>
      </c>
      <c r="K31" s="27">
        <v>75.7</v>
      </c>
      <c r="L31" s="27">
        <v>13</v>
      </c>
      <c r="M31" s="27">
        <v>8</v>
      </c>
      <c r="N31" s="27">
        <v>0.2</v>
      </c>
      <c r="O31" s="27">
        <v>3.1</v>
      </c>
      <c r="P31" s="27">
        <v>7.21</v>
      </c>
      <c r="Q31" s="27">
        <v>15.6</v>
      </c>
      <c r="R31" s="27">
        <v>48.6</v>
      </c>
      <c r="S31" s="27">
        <v>67.400000000000006</v>
      </c>
      <c r="T31" s="27">
        <v>21.6</v>
      </c>
      <c r="U31" s="27">
        <v>32.1</v>
      </c>
      <c r="V31" s="27">
        <v>16.600000000000001</v>
      </c>
      <c r="W31" s="27">
        <v>109</v>
      </c>
      <c r="X31" s="27">
        <v>11.1</v>
      </c>
      <c r="Y31" s="31">
        <v>198.5</v>
      </c>
      <c r="Z31" s="31">
        <v>6.77</v>
      </c>
      <c r="AA31" s="31">
        <v>6</v>
      </c>
      <c r="AB31" s="27">
        <v>56</v>
      </c>
      <c r="AC31" s="27">
        <v>32</v>
      </c>
      <c r="AD31" s="27">
        <v>24</v>
      </c>
      <c r="AE31" s="27">
        <v>6.3</v>
      </c>
      <c r="AF31" s="27">
        <v>74</v>
      </c>
      <c r="AG31" s="27">
        <v>1.9</v>
      </c>
      <c r="AH31" s="27">
        <v>3.58</v>
      </c>
      <c r="AI31" s="27">
        <v>0.42</v>
      </c>
      <c r="AJ31" s="28" t="s">
        <v>40</v>
      </c>
      <c r="AK31" s="27">
        <v>3059</v>
      </c>
      <c r="AL31" s="27">
        <v>38</v>
      </c>
      <c r="AM31" s="27">
        <v>42</v>
      </c>
      <c r="AN31" s="27">
        <v>28</v>
      </c>
      <c r="AO31" s="27">
        <v>3</v>
      </c>
      <c r="AP31" s="27">
        <v>712</v>
      </c>
      <c r="AQ31" s="27">
        <v>41</v>
      </c>
      <c r="AR31" s="27">
        <v>163</v>
      </c>
      <c r="AS31" s="27">
        <v>178</v>
      </c>
      <c r="AT31" s="27">
        <v>2.09</v>
      </c>
      <c r="AU31" s="27">
        <v>1.94</v>
      </c>
      <c r="AV31" s="27">
        <v>0.77</v>
      </c>
      <c r="AW31" s="27">
        <v>147</v>
      </c>
      <c r="AX31" s="27">
        <v>5.38</v>
      </c>
      <c r="AY31" s="27">
        <v>108</v>
      </c>
      <c r="AZ31" s="2">
        <v>45.999000000000002</v>
      </c>
      <c r="BA31" s="32">
        <f t="shared" si="2"/>
        <v>0.50598900000000002</v>
      </c>
      <c r="BB31" s="17"/>
    </row>
    <row r="32" spans="1:54" ht="12.75" customHeight="1" x14ac:dyDescent="0.2">
      <c r="A32" s="10">
        <v>29</v>
      </c>
      <c r="B32" s="20" t="s">
        <v>71</v>
      </c>
      <c r="C32" s="22">
        <v>15.166666666666666</v>
      </c>
      <c r="D32" s="24">
        <v>1250</v>
      </c>
      <c r="E32" s="12">
        <v>6.85</v>
      </c>
      <c r="F32" s="12">
        <v>3.97</v>
      </c>
      <c r="G32" s="12">
        <v>1.63</v>
      </c>
      <c r="H32" s="12">
        <v>0.73</v>
      </c>
      <c r="I32" s="12">
        <v>0.47</v>
      </c>
      <c r="J32" s="12">
        <v>0.05</v>
      </c>
      <c r="K32" s="12">
        <v>57.9</v>
      </c>
      <c r="L32" s="12">
        <v>23.8</v>
      </c>
      <c r="M32" s="12">
        <v>10.7</v>
      </c>
      <c r="N32" s="12">
        <v>0.7</v>
      </c>
      <c r="O32" s="12">
        <v>6.9</v>
      </c>
      <c r="P32" s="12">
        <v>7.06</v>
      </c>
      <c r="Q32" s="12">
        <v>16.600000000000001</v>
      </c>
      <c r="R32" s="12">
        <v>49.9</v>
      </c>
      <c r="S32" s="12">
        <v>70.7</v>
      </c>
      <c r="T32" s="12">
        <v>23.5</v>
      </c>
      <c r="U32" s="12">
        <v>33.299999999999997</v>
      </c>
      <c r="V32" s="12">
        <v>15.4</v>
      </c>
      <c r="W32" s="12">
        <v>149</v>
      </c>
      <c r="X32" s="12">
        <v>11.2</v>
      </c>
      <c r="Y32" s="13">
        <v>419.1</v>
      </c>
      <c r="Z32" s="13">
        <v>7.41</v>
      </c>
      <c r="AA32" s="13">
        <v>2</v>
      </c>
      <c r="AB32" s="12">
        <v>58</v>
      </c>
      <c r="AC32" s="12">
        <v>37</v>
      </c>
      <c r="AD32" s="12">
        <v>21</v>
      </c>
      <c r="AE32" s="12">
        <v>4.7</v>
      </c>
      <c r="AF32" s="12">
        <v>71</v>
      </c>
      <c r="AG32" s="12">
        <v>2</v>
      </c>
      <c r="AH32" s="12">
        <v>3.5</v>
      </c>
      <c r="AI32" s="12">
        <v>0.36</v>
      </c>
      <c r="AJ32" s="14" t="s">
        <v>40</v>
      </c>
      <c r="AK32" s="12">
        <v>3573</v>
      </c>
      <c r="AL32" s="12">
        <v>30</v>
      </c>
      <c r="AM32" s="12">
        <v>35</v>
      </c>
      <c r="AN32" s="12">
        <v>27</v>
      </c>
      <c r="AO32" s="14" t="s">
        <v>41</v>
      </c>
      <c r="AP32" s="12">
        <v>374</v>
      </c>
      <c r="AQ32" s="12">
        <v>34</v>
      </c>
      <c r="AR32" s="12">
        <v>152</v>
      </c>
      <c r="AS32" s="12">
        <v>196</v>
      </c>
      <c r="AT32" s="12">
        <v>1.94</v>
      </c>
      <c r="AU32" s="12">
        <v>1.56</v>
      </c>
      <c r="AV32" s="12">
        <v>0.82</v>
      </c>
      <c r="AW32" s="12">
        <v>149</v>
      </c>
      <c r="AX32" s="12">
        <v>5.0999999999999996</v>
      </c>
      <c r="AY32" s="12">
        <v>109</v>
      </c>
      <c r="AZ32" s="2">
        <v>43.231000000000002</v>
      </c>
      <c r="BA32" s="1">
        <f t="shared" si="2"/>
        <v>0.47554099999999999</v>
      </c>
      <c r="BB32" s="17"/>
    </row>
    <row r="33" spans="1:54" x14ac:dyDescent="0.2">
      <c r="A33" s="10">
        <v>30</v>
      </c>
      <c r="B33" s="20" t="s">
        <v>71</v>
      </c>
      <c r="C33" s="22">
        <v>15.166666666666666</v>
      </c>
      <c r="D33" s="24" t="s">
        <v>54</v>
      </c>
      <c r="E33" s="12">
        <v>10.65</v>
      </c>
      <c r="F33" s="12">
        <v>6.11</v>
      </c>
      <c r="G33" s="12">
        <v>2.21</v>
      </c>
      <c r="H33" s="12">
        <v>1.28</v>
      </c>
      <c r="I33" s="12">
        <v>1</v>
      </c>
      <c r="J33" s="12">
        <v>0.05</v>
      </c>
      <c r="K33" s="12">
        <v>57.3</v>
      </c>
      <c r="L33" s="12">
        <v>20.8</v>
      </c>
      <c r="M33" s="12">
        <v>12</v>
      </c>
      <c r="N33" s="12">
        <v>0.5</v>
      </c>
      <c r="O33" s="12">
        <v>9.4</v>
      </c>
      <c r="P33" s="12">
        <v>6.82</v>
      </c>
      <c r="Q33" s="12">
        <v>16</v>
      </c>
      <c r="R33" s="12">
        <v>49</v>
      </c>
      <c r="S33" s="12">
        <v>71.8</v>
      </c>
      <c r="T33" s="12">
        <v>23.5</v>
      </c>
      <c r="U33" s="12">
        <v>32.700000000000003</v>
      </c>
      <c r="V33" s="12">
        <v>14.6</v>
      </c>
      <c r="W33" s="12">
        <v>111</v>
      </c>
      <c r="X33" s="12">
        <v>11.5</v>
      </c>
      <c r="Y33" s="13">
        <v>350.6</v>
      </c>
      <c r="Z33" s="13">
        <v>8.93</v>
      </c>
      <c r="AA33" s="13">
        <v>6</v>
      </c>
      <c r="AB33" s="12">
        <v>60</v>
      </c>
      <c r="AC33" s="12">
        <v>36</v>
      </c>
      <c r="AD33" s="12">
        <v>24</v>
      </c>
      <c r="AE33" s="12">
        <v>5.8</v>
      </c>
      <c r="AF33" s="12">
        <v>71</v>
      </c>
      <c r="AG33" s="12">
        <v>2.2999999999999998</v>
      </c>
      <c r="AH33" s="12">
        <v>5.43</v>
      </c>
      <c r="AI33" s="12">
        <v>0.49</v>
      </c>
      <c r="AJ33" s="14" t="s">
        <v>40</v>
      </c>
      <c r="AK33" s="12">
        <v>5754</v>
      </c>
      <c r="AL33" s="12">
        <v>30</v>
      </c>
      <c r="AM33" s="12">
        <v>35</v>
      </c>
      <c r="AN33" s="12">
        <v>34</v>
      </c>
      <c r="AO33" s="14" t="s">
        <v>41</v>
      </c>
      <c r="AP33" s="12">
        <v>687</v>
      </c>
      <c r="AQ33" s="12">
        <v>39</v>
      </c>
      <c r="AR33" s="12">
        <v>119</v>
      </c>
      <c r="AS33" s="12">
        <v>244</v>
      </c>
      <c r="AT33" s="12">
        <v>2.15</v>
      </c>
      <c r="AU33" s="12">
        <v>1.85</v>
      </c>
      <c r="AV33" s="12">
        <v>0.81</v>
      </c>
      <c r="AW33" s="12">
        <v>149</v>
      </c>
      <c r="AX33" s="12">
        <v>5.49</v>
      </c>
      <c r="AY33" s="12">
        <v>107</v>
      </c>
      <c r="AZ33" s="2">
        <v>32.347000000000001</v>
      </c>
      <c r="BA33" s="1">
        <f t="shared" si="2"/>
        <v>0.35581699999999999</v>
      </c>
      <c r="BB33" s="17"/>
    </row>
    <row r="34" spans="1:54" x14ac:dyDescent="0.2">
      <c r="A34" s="10">
        <v>31</v>
      </c>
      <c r="B34" s="21" t="s">
        <v>72</v>
      </c>
      <c r="C34" s="22">
        <v>15.166666666666666</v>
      </c>
      <c r="D34" s="24">
        <v>11750</v>
      </c>
      <c r="E34" s="12">
        <v>9.81</v>
      </c>
      <c r="F34" s="12">
        <v>5.16</v>
      </c>
      <c r="G34" s="12">
        <v>2.29</v>
      </c>
      <c r="H34" s="12">
        <v>1.52</v>
      </c>
      <c r="I34" s="12">
        <v>0.8</v>
      </c>
      <c r="J34" s="12">
        <v>0.04</v>
      </c>
      <c r="K34" s="12">
        <v>52.6</v>
      </c>
      <c r="L34" s="12">
        <v>23.3</v>
      </c>
      <c r="M34" s="12">
        <v>15.5</v>
      </c>
      <c r="N34" s="12">
        <v>0.4</v>
      </c>
      <c r="O34" s="12">
        <v>8.1999999999999993</v>
      </c>
      <c r="P34" s="12">
        <v>6.22</v>
      </c>
      <c r="Q34" s="12">
        <v>14.2</v>
      </c>
      <c r="R34" s="12">
        <v>43.5</v>
      </c>
      <c r="S34" s="12">
        <v>69.900000000000006</v>
      </c>
      <c r="T34" s="12">
        <v>22.8</v>
      </c>
      <c r="U34" s="12">
        <v>32.6</v>
      </c>
      <c r="V34" s="12">
        <v>13.9</v>
      </c>
      <c r="W34" s="12">
        <v>132</v>
      </c>
      <c r="X34" s="12">
        <v>12.3</v>
      </c>
      <c r="Y34" s="13">
        <v>319.5</v>
      </c>
      <c r="Z34" s="13">
        <v>6.43</v>
      </c>
      <c r="AA34" s="13">
        <v>4</v>
      </c>
      <c r="AB34" s="12">
        <v>54</v>
      </c>
      <c r="AC34" s="12">
        <v>35</v>
      </c>
      <c r="AD34" s="12">
        <v>19</v>
      </c>
      <c r="AE34" s="12">
        <v>7.5</v>
      </c>
      <c r="AF34" s="12">
        <v>83</v>
      </c>
      <c r="AG34" s="12">
        <v>2.9</v>
      </c>
      <c r="AH34" s="12">
        <v>4.28</v>
      </c>
      <c r="AI34" s="12">
        <v>0.5</v>
      </c>
      <c r="AJ34" s="14" t="s">
        <v>40</v>
      </c>
      <c r="AK34" s="12">
        <v>4257</v>
      </c>
      <c r="AL34" s="12">
        <v>46</v>
      </c>
      <c r="AM34" s="12">
        <v>102</v>
      </c>
      <c r="AN34" s="12">
        <v>42</v>
      </c>
      <c r="AO34" s="12">
        <v>3</v>
      </c>
      <c r="AP34" s="12">
        <v>454</v>
      </c>
      <c r="AQ34" s="12">
        <v>11</v>
      </c>
      <c r="AR34" s="12">
        <v>168</v>
      </c>
      <c r="AS34" s="12">
        <v>207</v>
      </c>
      <c r="AT34" s="12">
        <v>2.02</v>
      </c>
      <c r="AU34" s="12">
        <v>1.75</v>
      </c>
      <c r="AV34" s="12">
        <v>0.73</v>
      </c>
      <c r="AW34" s="12">
        <v>149</v>
      </c>
      <c r="AX34" s="12">
        <v>5.01</v>
      </c>
      <c r="AY34" s="12">
        <v>112</v>
      </c>
      <c r="AZ34" s="2">
        <v>43.231000000000002</v>
      </c>
      <c r="BA34" s="1">
        <f t="shared" si="2"/>
        <v>0.47554099999999999</v>
      </c>
      <c r="BB34" s="17"/>
    </row>
  </sheetData>
  <autoFilter ref="B3:BA35"/>
  <mergeCells count="4">
    <mergeCell ref="A2:A3"/>
    <mergeCell ref="D2:D3"/>
    <mergeCell ref="B2:B3"/>
    <mergeCell ref="C2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haematological and biochemical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 Annalisa</dc:creator>
  <cp:lastModifiedBy>Vascellari Marta</cp:lastModifiedBy>
  <dcterms:created xsi:type="dcterms:W3CDTF">2020-02-24T15:44:30Z</dcterms:created>
  <dcterms:modified xsi:type="dcterms:W3CDTF">2021-07-13T12:29:17Z</dcterms:modified>
</cp:coreProperties>
</file>