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/>
  <mc:AlternateContent xmlns:mc="http://schemas.openxmlformats.org/markup-compatibility/2006">
    <mc:Choice Requires="x15">
      <x15ac:absPath xmlns:x15ac="http://schemas.microsoft.com/office/spreadsheetml/2010/11/ac" url="/Users/jiaxianshen/Box/Publication/CDC_paper/cdc_manuscript/sup/"/>
    </mc:Choice>
  </mc:AlternateContent>
  <xr:revisionPtr revIDLastSave="0" documentId="13_ncr:1_{1B999A0B-B99E-6E4B-9A62-84B3ED22712D}" xr6:coauthVersionLast="46" xr6:coauthVersionMax="46" xr10:uidLastSave="{00000000-0000-0000-0000-000000000000}"/>
  <bookViews>
    <workbookView xWindow="1680" yWindow="-22360" windowWidth="31320" windowHeight="22360" activeTab="1" xr2:uid="{00000000-000D-0000-FFFF-FFFF00000000}"/>
  </bookViews>
  <sheets>
    <sheet name="sample_recruited" sheetId="1" r:id="rId1"/>
    <sheet name="nonpareil_dataset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nonpareil_dataset!$A$1:$R$957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37" i="4" l="1"/>
  <c r="J937" i="4"/>
  <c r="K937" i="4" s="1"/>
  <c r="Q936" i="4"/>
  <c r="K936" i="4"/>
  <c r="J936" i="4"/>
  <c r="Q935" i="4"/>
  <c r="K935" i="4"/>
  <c r="J935" i="4"/>
  <c r="Q934" i="4"/>
  <c r="K934" i="4"/>
  <c r="J934" i="4"/>
  <c r="Q933" i="4"/>
  <c r="J933" i="4"/>
  <c r="K933" i="4" s="1"/>
  <c r="Q932" i="4"/>
  <c r="J932" i="4"/>
  <c r="K932" i="4" s="1"/>
  <c r="Q931" i="4"/>
  <c r="K931" i="4"/>
  <c r="J931" i="4"/>
  <c r="Q930" i="4"/>
  <c r="K930" i="4"/>
  <c r="J930" i="4"/>
  <c r="Q929" i="4"/>
  <c r="J929" i="4"/>
  <c r="K929" i="4" s="1"/>
  <c r="Q928" i="4"/>
  <c r="J928" i="4"/>
  <c r="K928" i="4" s="1"/>
  <c r="Q927" i="4"/>
  <c r="K927" i="4"/>
  <c r="J927" i="4"/>
  <c r="Q926" i="4"/>
  <c r="K926" i="4"/>
  <c r="J926" i="4"/>
  <c r="Q925" i="4"/>
  <c r="J925" i="4"/>
  <c r="K925" i="4" s="1"/>
  <c r="Q924" i="4"/>
  <c r="J924" i="4"/>
  <c r="K924" i="4" s="1"/>
  <c r="Q923" i="4"/>
  <c r="K923" i="4"/>
  <c r="J923" i="4"/>
  <c r="Q922" i="4"/>
  <c r="K922" i="4"/>
  <c r="J922" i="4"/>
  <c r="Q921" i="4"/>
  <c r="J921" i="4"/>
  <c r="K921" i="4" s="1"/>
  <c r="Q920" i="4"/>
  <c r="J920" i="4"/>
  <c r="K920" i="4" s="1"/>
  <c r="Q919" i="4"/>
  <c r="K919" i="4"/>
  <c r="J919" i="4"/>
  <c r="Q918" i="4"/>
  <c r="K918" i="4"/>
  <c r="J918" i="4"/>
  <c r="Q917" i="4"/>
  <c r="J917" i="4"/>
  <c r="K917" i="4" s="1"/>
  <c r="Q916" i="4"/>
  <c r="J916" i="4"/>
  <c r="K916" i="4" s="1"/>
  <c r="Q915" i="4"/>
  <c r="K915" i="4"/>
  <c r="J915" i="4"/>
  <c r="Q914" i="4"/>
  <c r="K914" i="4"/>
  <c r="J914" i="4"/>
  <c r="Q913" i="4"/>
  <c r="J913" i="4"/>
  <c r="K913" i="4" s="1"/>
  <c r="Q912" i="4"/>
  <c r="J912" i="4"/>
  <c r="K912" i="4" s="1"/>
  <c r="Q911" i="4"/>
  <c r="K911" i="4"/>
  <c r="J911" i="4"/>
  <c r="Q910" i="4"/>
  <c r="K910" i="4"/>
  <c r="J910" i="4"/>
  <c r="Q909" i="4"/>
  <c r="J909" i="4"/>
  <c r="K909" i="4" s="1"/>
  <c r="Q908" i="4"/>
  <c r="J908" i="4"/>
  <c r="K908" i="4" s="1"/>
  <c r="Q907" i="4"/>
  <c r="K907" i="4"/>
  <c r="J907" i="4"/>
  <c r="Q906" i="4"/>
  <c r="K906" i="4"/>
  <c r="J906" i="4"/>
  <c r="Q905" i="4"/>
  <c r="J905" i="4"/>
  <c r="K905" i="4" s="1"/>
  <c r="Q904" i="4"/>
  <c r="J904" i="4"/>
  <c r="K904" i="4" s="1"/>
  <c r="Q903" i="4"/>
  <c r="K903" i="4"/>
  <c r="J903" i="4"/>
  <c r="Q902" i="4"/>
  <c r="K902" i="4"/>
  <c r="J902" i="4"/>
  <c r="Q901" i="4"/>
  <c r="J901" i="4"/>
  <c r="K901" i="4" s="1"/>
  <c r="Q900" i="4"/>
  <c r="J900" i="4"/>
  <c r="K900" i="4" s="1"/>
  <c r="Q899" i="4"/>
  <c r="K899" i="4"/>
  <c r="J899" i="4"/>
  <c r="Q898" i="4"/>
  <c r="K898" i="4"/>
  <c r="J898" i="4"/>
  <c r="Q897" i="4"/>
  <c r="J897" i="4"/>
  <c r="K897" i="4" s="1"/>
  <c r="Q896" i="4"/>
  <c r="J896" i="4"/>
  <c r="K896" i="4" s="1"/>
  <c r="Q895" i="4"/>
  <c r="K895" i="4"/>
  <c r="J895" i="4"/>
  <c r="Q894" i="4"/>
  <c r="K894" i="4"/>
  <c r="J894" i="4"/>
  <c r="Q893" i="4"/>
  <c r="J893" i="4"/>
  <c r="K893" i="4" s="1"/>
  <c r="Q892" i="4"/>
  <c r="J892" i="4"/>
  <c r="K892" i="4" s="1"/>
  <c r="Q891" i="4"/>
  <c r="K891" i="4"/>
  <c r="J891" i="4"/>
  <c r="Q890" i="4"/>
  <c r="K890" i="4"/>
  <c r="J890" i="4"/>
  <c r="Q889" i="4"/>
  <c r="J889" i="4"/>
  <c r="K889" i="4" s="1"/>
  <c r="Q888" i="4"/>
  <c r="J888" i="4"/>
  <c r="K888" i="4" s="1"/>
  <c r="Q887" i="4"/>
  <c r="K887" i="4"/>
  <c r="J887" i="4"/>
  <c r="Q886" i="4"/>
  <c r="K886" i="4"/>
  <c r="J886" i="4"/>
  <c r="Q885" i="4"/>
  <c r="J885" i="4"/>
  <c r="K885" i="4" s="1"/>
  <c r="Q884" i="4"/>
  <c r="J884" i="4"/>
  <c r="K884" i="4" s="1"/>
  <c r="Q883" i="4"/>
  <c r="K883" i="4"/>
  <c r="J883" i="4"/>
  <c r="Q882" i="4"/>
  <c r="K882" i="4"/>
  <c r="J882" i="4"/>
  <c r="Q881" i="4"/>
  <c r="J881" i="4"/>
  <c r="K881" i="4" s="1"/>
  <c r="Q880" i="4"/>
  <c r="J880" i="4"/>
  <c r="K880" i="4" s="1"/>
  <c r="Q879" i="4"/>
  <c r="K879" i="4"/>
  <c r="J879" i="4"/>
  <c r="Q878" i="4"/>
  <c r="K878" i="4"/>
  <c r="J878" i="4"/>
  <c r="Q877" i="4"/>
  <c r="J877" i="4"/>
  <c r="K877" i="4" s="1"/>
  <c r="I877" i="4"/>
  <c r="Q876" i="4"/>
  <c r="J876" i="4"/>
  <c r="K876" i="4" s="1"/>
  <c r="I876" i="4"/>
  <c r="Q875" i="4"/>
  <c r="J875" i="4"/>
  <c r="K875" i="4" s="1"/>
  <c r="I875" i="4"/>
  <c r="Q874" i="4"/>
  <c r="J874" i="4"/>
  <c r="K874" i="4" s="1"/>
  <c r="I874" i="4"/>
  <c r="Q873" i="4"/>
  <c r="J873" i="4"/>
  <c r="K873" i="4" s="1"/>
  <c r="I873" i="4"/>
  <c r="Q872" i="4"/>
  <c r="J872" i="4"/>
  <c r="K872" i="4" s="1"/>
  <c r="I872" i="4"/>
  <c r="Q871" i="4"/>
  <c r="J871" i="4"/>
  <c r="K871" i="4" s="1"/>
  <c r="I871" i="4"/>
  <c r="Q870" i="4"/>
  <c r="J870" i="4"/>
  <c r="K870" i="4" s="1"/>
  <c r="I870" i="4"/>
  <c r="Q869" i="4"/>
  <c r="J869" i="4"/>
  <c r="K869" i="4" s="1"/>
  <c r="I869" i="4"/>
  <c r="Q868" i="4"/>
  <c r="J868" i="4"/>
  <c r="K868" i="4" s="1"/>
  <c r="I868" i="4"/>
  <c r="Q867" i="4"/>
  <c r="J867" i="4"/>
  <c r="K867" i="4" s="1"/>
  <c r="I867" i="4"/>
  <c r="Q866" i="4"/>
  <c r="J866" i="4"/>
  <c r="K866" i="4" s="1"/>
  <c r="I866" i="4"/>
  <c r="Q865" i="4"/>
  <c r="J865" i="4"/>
  <c r="K865" i="4" s="1"/>
  <c r="I865" i="4"/>
  <c r="Q864" i="4"/>
  <c r="J864" i="4"/>
  <c r="K864" i="4" s="1"/>
  <c r="Q863" i="4"/>
  <c r="K863" i="4"/>
  <c r="J863" i="4"/>
  <c r="Q862" i="4"/>
  <c r="J862" i="4"/>
  <c r="K862" i="4" s="1"/>
  <c r="Q861" i="4"/>
  <c r="K861" i="4"/>
  <c r="J861" i="4"/>
  <c r="Q860" i="4"/>
  <c r="J860" i="4"/>
  <c r="K860" i="4" s="1"/>
  <c r="Q859" i="4"/>
  <c r="K859" i="4"/>
  <c r="J859" i="4"/>
  <c r="Q858" i="4"/>
  <c r="J858" i="4"/>
  <c r="K858" i="4" s="1"/>
  <c r="Q857" i="4"/>
  <c r="K857" i="4"/>
  <c r="J857" i="4"/>
  <c r="Q856" i="4"/>
  <c r="J856" i="4"/>
  <c r="K856" i="4" s="1"/>
  <c r="Q855" i="4"/>
  <c r="K855" i="4"/>
  <c r="J855" i="4"/>
  <c r="Q854" i="4"/>
  <c r="J854" i="4"/>
  <c r="K854" i="4" s="1"/>
  <c r="Q853" i="4"/>
  <c r="K853" i="4"/>
  <c r="J853" i="4"/>
  <c r="Q852" i="4"/>
  <c r="J852" i="4"/>
  <c r="K852" i="4" s="1"/>
  <c r="Q851" i="4"/>
  <c r="K851" i="4"/>
  <c r="J851" i="4"/>
  <c r="Q850" i="4"/>
  <c r="J850" i="4"/>
  <c r="K850" i="4" s="1"/>
  <c r="Q849" i="4"/>
  <c r="K849" i="4"/>
  <c r="J849" i="4"/>
  <c r="Q848" i="4"/>
  <c r="J848" i="4"/>
  <c r="K848" i="4" s="1"/>
  <c r="Q847" i="4"/>
  <c r="K847" i="4"/>
  <c r="J847" i="4"/>
  <c r="Q846" i="4"/>
  <c r="J846" i="4"/>
  <c r="K846" i="4" s="1"/>
  <c r="Q845" i="4"/>
  <c r="K845" i="4"/>
  <c r="J845" i="4"/>
  <c r="Q844" i="4"/>
  <c r="J844" i="4"/>
  <c r="K844" i="4" s="1"/>
  <c r="Q843" i="4"/>
  <c r="K843" i="4"/>
  <c r="J843" i="4"/>
  <c r="Q842" i="4"/>
  <c r="J842" i="4"/>
  <c r="K842" i="4" s="1"/>
  <c r="Q841" i="4"/>
  <c r="K841" i="4"/>
  <c r="J841" i="4"/>
  <c r="Q840" i="4"/>
  <c r="J840" i="4"/>
  <c r="K840" i="4" s="1"/>
  <c r="Q839" i="4"/>
  <c r="K839" i="4"/>
  <c r="J839" i="4"/>
  <c r="Q838" i="4"/>
  <c r="J838" i="4"/>
  <c r="K838" i="4" s="1"/>
  <c r="Q837" i="4"/>
  <c r="K837" i="4"/>
  <c r="J837" i="4"/>
  <c r="Q836" i="4"/>
  <c r="J836" i="4"/>
  <c r="K836" i="4" s="1"/>
  <c r="Q835" i="4"/>
  <c r="K835" i="4"/>
  <c r="J835" i="4"/>
  <c r="Q834" i="4"/>
  <c r="J834" i="4"/>
  <c r="K834" i="4" s="1"/>
  <c r="Q833" i="4"/>
  <c r="K833" i="4"/>
  <c r="J833" i="4"/>
  <c r="Q832" i="4"/>
  <c r="J832" i="4"/>
  <c r="K832" i="4" s="1"/>
  <c r="Q831" i="4"/>
  <c r="K831" i="4"/>
  <c r="J831" i="4"/>
  <c r="Q830" i="4"/>
  <c r="J830" i="4"/>
  <c r="K830" i="4" s="1"/>
  <c r="Q829" i="4"/>
  <c r="K829" i="4"/>
  <c r="J829" i="4"/>
  <c r="Q828" i="4"/>
  <c r="J828" i="4"/>
  <c r="K828" i="4" s="1"/>
  <c r="Q827" i="4"/>
  <c r="K827" i="4"/>
  <c r="J827" i="4"/>
  <c r="Q826" i="4"/>
  <c r="J826" i="4"/>
  <c r="K826" i="4" s="1"/>
  <c r="Q825" i="4"/>
  <c r="K825" i="4"/>
  <c r="J825" i="4"/>
  <c r="Q824" i="4"/>
  <c r="J824" i="4"/>
  <c r="K824" i="4" s="1"/>
  <c r="Q823" i="4"/>
  <c r="K823" i="4"/>
  <c r="J823" i="4"/>
  <c r="Q822" i="4"/>
  <c r="J822" i="4"/>
  <c r="K822" i="4" s="1"/>
  <c r="Q821" i="4"/>
  <c r="K821" i="4"/>
  <c r="J821" i="4"/>
  <c r="Q820" i="4"/>
  <c r="J820" i="4"/>
  <c r="K820" i="4" s="1"/>
  <c r="Q819" i="4"/>
  <c r="K819" i="4"/>
  <c r="J819" i="4"/>
  <c r="Q818" i="4"/>
  <c r="J818" i="4"/>
  <c r="K818" i="4" s="1"/>
  <c r="Q817" i="4"/>
  <c r="K817" i="4"/>
  <c r="J817" i="4"/>
  <c r="Q816" i="4"/>
  <c r="J816" i="4"/>
  <c r="K816" i="4" s="1"/>
  <c r="Q815" i="4"/>
  <c r="K815" i="4"/>
  <c r="J815" i="4"/>
  <c r="Q814" i="4"/>
  <c r="J814" i="4"/>
  <c r="K814" i="4" s="1"/>
  <c r="Q813" i="4"/>
  <c r="K813" i="4"/>
  <c r="J813" i="4"/>
  <c r="Q812" i="4"/>
  <c r="J812" i="4"/>
  <c r="K812" i="4" s="1"/>
  <c r="Q811" i="4"/>
  <c r="K811" i="4"/>
  <c r="J811" i="4"/>
  <c r="Q810" i="4"/>
  <c r="J810" i="4"/>
  <c r="K810" i="4" s="1"/>
  <c r="Q809" i="4"/>
  <c r="K809" i="4"/>
  <c r="J809" i="4"/>
  <c r="Q808" i="4"/>
  <c r="J808" i="4"/>
  <c r="K808" i="4" s="1"/>
  <c r="Q807" i="4"/>
  <c r="K807" i="4"/>
  <c r="J807" i="4"/>
  <c r="Q806" i="4"/>
  <c r="J806" i="4"/>
  <c r="K806" i="4" s="1"/>
  <c r="Q805" i="4"/>
  <c r="K805" i="4"/>
  <c r="J805" i="4"/>
  <c r="Q804" i="4"/>
  <c r="J804" i="4"/>
  <c r="K804" i="4" s="1"/>
  <c r="Q803" i="4"/>
  <c r="K803" i="4"/>
  <c r="J803" i="4"/>
  <c r="Q802" i="4"/>
  <c r="J802" i="4"/>
  <c r="K802" i="4" s="1"/>
  <c r="Q801" i="4"/>
  <c r="K801" i="4"/>
  <c r="J801" i="4"/>
  <c r="Q800" i="4"/>
  <c r="J800" i="4"/>
  <c r="K800" i="4" s="1"/>
  <c r="Q799" i="4"/>
  <c r="K799" i="4"/>
  <c r="J799" i="4"/>
  <c r="Q798" i="4"/>
  <c r="J798" i="4"/>
  <c r="K798" i="4" s="1"/>
  <c r="Q797" i="4"/>
  <c r="K797" i="4"/>
  <c r="J797" i="4"/>
  <c r="Q796" i="4"/>
  <c r="J796" i="4"/>
  <c r="K796" i="4" s="1"/>
  <c r="Q795" i="4"/>
  <c r="K795" i="4"/>
  <c r="J795" i="4"/>
  <c r="Q794" i="4"/>
  <c r="J794" i="4"/>
  <c r="K794" i="4" s="1"/>
  <c r="Q793" i="4"/>
  <c r="K793" i="4"/>
  <c r="J793" i="4"/>
  <c r="Q792" i="4"/>
  <c r="J792" i="4"/>
  <c r="K792" i="4" s="1"/>
  <c r="Q791" i="4"/>
  <c r="K791" i="4"/>
  <c r="J791" i="4"/>
  <c r="Q790" i="4"/>
  <c r="J790" i="4"/>
  <c r="K790" i="4" s="1"/>
  <c r="Q789" i="4"/>
  <c r="K789" i="4"/>
  <c r="J789" i="4"/>
  <c r="Q788" i="4"/>
  <c r="J788" i="4"/>
  <c r="K788" i="4" s="1"/>
  <c r="Q787" i="4"/>
  <c r="K787" i="4"/>
  <c r="J787" i="4"/>
  <c r="Q786" i="4"/>
  <c r="J786" i="4"/>
  <c r="K786" i="4" s="1"/>
  <c r="Q785" i="4"/>
  <c r="K785" i="4"/>
  <c r="J785" i="4"/>
  <c r="Q784" i="4"/>
  <c r="J784" i="4"/>
  <c r="K784" i="4" s="1"/>
  <c r="Q783" i="4"/>
  <c r="K783" i="4"/>
  <c r="J783" i="4"/>
  <c r="Q782" i="4"/>
  <c r="J782" i="4"/>
  <c r="K782" i="4" s="1"/>
  <c r="Q781" i="4"/>
  <c r="K781" i="4"/>
  <c r="J781" i="4"/>
  <c r="Q780" i="4"/>
  <c r="J780" i="4"/>
  <c r="K780" i="4" s="1"/>
  <c r="Q779" i="4"/>
  <c r="K779" i="4"/>
  <c r="J779" i="4"/>
  <c r="Q778" i="4"/>
  <c r="J778" i="4"/>
  <c r="K778" i="4" s="1"/>
  <c r="Q777" i="4"/>
  <c r="K777" i="4"/>
  <c r="J777" i="4"/>
  <c r="Q776" i="4"/>
  <c r="J776" i="4"/>
  <c r="K776" i="4" s="1"/>
  <c r="Q775" i="4"/>
  <c r="K775" i="4"/>
  <c r="J775" i="4"/>
  <c r="Q774" i="4"/>
  <c r="J774" i="4"/>
  <c r="K774" i="4" s="1"/>
  <c r="Q773" i="4"/>
  <c r="K773" i="4"/>
  <c r="J773" i="4"/>
  <c r="Q772" i="4"/>
  <c r="J772" i="4"/>
  <c r="K772" i="4" s="1"/>
  <c r="Q771" i="4"/>
  <c r="K771" i="4"/>
  <c r="J771" i="4"/>
  <c r="Q770" i="4"/>
  <c r="J770" i="4"/>
  <c r="K770" i="4" s="1"/>
  <c r="Q769" i="4"/>
  <c r="K769" i="4"/>
  <c r="J769" i="4"/>
  <c r="Q768" i="4"/>
  <c r="J768" i="4"/>
  <c r="K768" i="4" s="1"/>
  <c r="Q767" i="4"/>
  <c r="K767" i="4"/>
  <c r="J767" i="4"/>
  <c r="Q766" i="4"/>
  <c r="J766" i="4"/>
  <c r="K766" i="4" s="1"/>
  <c r="Q765" i="4"/>
  <c r="K765" i="4"/>
  <c r="J765" i="4"/>
  <c r="Q764" i="4"/>
  <c r="J764" i="4"/>
  <c r="K764" i="4" s="1"/>
  <c r="Q763" i="4"/>
  <c r="K763" i="4"/>
  <c r="J763" i="4"/>
  <c r="Q762" i="4"/>
  <c r="J762" i="4"/>
  <c r="K762" i="4" s="1"/>
  <c r="Q761" i="4"/>
  <c r="K761" i="4"/>
  <c r="J761" i="4"/>
  <c r="Q760" i="4"/>
  <c r="J760" i="4"/>
  <c r="K760" i="4" s="1"/>
  <c r="Q759" i="4"/>
  <c r="K759" i="4"/>
  <c r="J759" i="4"/>
  <c r="Q758" i="4"/>
  <c r="J758" i="4"/>
  <c r="K758" i="4" s="1"/>
  <c r="Q757" i="4"/>
  <c r="K757" i="4"/>
  <c r="J757" i="4"/>
  <c r="Q756" i="4"/>
  <c r="J756" i="4"/>
  <c r="K756" i="4" s="1"/>
  <c r="Q755" i="4"/>
  <c r="K755" i="4"/>
  <c r="J755" i="4"/>
  <c r="Q754" i="4"/>
  <c r="J754" i="4"/>
  <c r="K754" i="4" s="1"/>
  <c r="Q753" i="4"/>
  <c r="K753" i="4"/>
  <c r="J753" i="4"/>
  <c r="Q752" i="4"/>
  <c r="J752" i="4"/>
  <c r="K752" i="4" s="1"/>
  <c r="Q751" i="4"/>
  <c r="K751" i="4"/>
  <c r="J751" i="4"/>
  <c r="Q750" i="4"/>
  <c r="J750" i="4"/>
  <c r="K750" i="4" s="1"/>
  <c r="Q749" i="4"/>
  <c r="K749" i="4"/>
  <c r="J749" i="4"/>
  <c r="Q748" i="4"/>
  <c r="J748" i="4"/>
  <c r="K748" i="4" s="1"/>
  <c r="Q747" i="4"/>
  <c r="K747" i="4"/>
  <c r="J747" i="4"/>
  <c r="Q746" i="4"/>
  <c r="J746" i="4"/>
  <c r="K746" i="4" s="1"/>
  <c r="Q745" i="4"/>
  <c r="K745" i="4"/>
  <c r="J745" i="4"/>
  <c r="Q744" i="4"/>
  <c r="J744" i="4"/>
  <c r="K744" i="4" s="1"/>
  <c r="Q743" i="4"/>
  <c r="K743" i="4"/>
  <c r="J743" i="4"/>
  <c r="Q742" i="4"/>
  <c r="J742" i="4"/>
  <c r="K742" i="4" s="1"/>
  <c r="Q741" i="4"/>
  <c r="K741" i="4"/>
  <c r="J741" i="4"/>
  <c r="Q740" i="4"/>
  <c r="J740" i="4"/>
  <c r="K740" i="4" s="1"/>
  <c r="Q739" i="4"/>
  <c r="K739" i="4"/>
  <c r="J739" i="4"/>
  <c r="Q738" i="4"/>
  <c r="J738" i="4"/>
  <c r="K738" i="4" s="1"/>
  <c r="Q737" i="4"/>
  <c r="K737" i="4"/>
  <c r="J737" i="4"/>
  <c r="Q736" i="4"/>
  <c r="J736" i="4"/>
  <c r="K736" i="4" s="1"/>
  <c r="Q735" i="4"/>
  <c r="K735" i="4"/>
  <c r="J735" i="4"/>
  <c r="Q734" i="4"/>
  <c r="J734" i="4"/>
  <c r="K734" i="4" s="1"/>
  <c r="Q733" i="4"/>
  <c r="K733" i="4"/>
  <c r="J733" i="4"/>
  <c r="Q732" i="4"/>
  <c r="J732" i="4"/>
  <c r="K732" i="4" s="1"/>
  <c r="Q731" i="4"/>
  <c r="K731" i="4"/>
  <c r="J731" i="4"/>
  <c r="Q730" i="4"/>
  <c r="J730" i="4"/>
  <c r="K730" i="4" s="1"/>
  <c r="Q729" i="4"/>
  <c r="K729" i="4"/>
  <c r="J729" i="4"/>
  <c r="Q728" i="4"/>
  <c r="J728" i="4"/>
  <c r="K728" i="4" s="1"/>
  <c r="Q727" i="4"/>
  <c r="K727" i="4"/>
  <c r="J727" i="4"/>
  <c r="Q726" i="4"/>
  <c r="J726" i="4"/>
  <c r="K726" i="4" s="1"/>
  <c r="Q725" i="4"/>
  <c r="K725" i="4"/>
  <c r="J725" i="4"/>
  <c r="Q724" i="4"/>
  <c r="J724" i="4"/>
  <c r="K724" i="4" s="1"/>
  <c r="Q723" i="4"/>
  <c r="K723" i="4"/>
  <c r="J723" i="4"/>
  <c r="Q722" i="4"/>
  <c r="J722" i="4"/>
  <c r="K722" i="4" s="1"/>
  <c r="Q721" i="4"/>
  <c r="K721" i="4"/>
  <c r="J721" i="4"/>
  <c r="Q720" i="4"/>
  <c r="J720" i="4"/>
  <c r="K720" i="4" s="1"/>
  <c r="Q719" i="4"/>
  <c r="K719" i="4"/>
  <c r="J719" i="4"/>
  <c r="Q718" i="4"/>
  <c r="J718" i="4"/>
  <c r="K718" i="4" s="1"/>
  <c r="Q717" i="4"/>
  <c r="K717" i="4"/>
  <c r="J717" i="4"/>
  <c r="Q716" i="4"/>
  <c r="J716" i="4"/>
  <c r="K716" i="4" s="1"/>
  <c r="Q715" i="4"/>
  <c r="K715" i="4"/>
  <c r="J715" i="4"/>
  <c r="Q714" i="4"/>
  <c r="J714" i="4"/>
  <c r="K714" i="4" s="1"/>
  <c r="Q713" i="4"/>
  <c r="K713" i="4"/>
  <c r="J713" i="4"/>
  <c r="Q712" i="4"/>
  <c r="J712" i="4"/>
  <c r="K712" i="4" s="1"/>
  <c r="Q711" i="4"/>
  <c r="K711" i="4"/>
  <c r="J711" i="4"/>
  <c r="Q710" i="4"/>
  <c r="J710" i="4"/>
  <c r="K710" i="4" s="1"/>
  <c r="Q709" i="4"/>
  <c r="K709" i="4"/>
  <c r="J709" i="4"/>
  <c r="Q708" i="4"/>
  <c r="J708" i="4"/>
  <c r="K708" i="4" s="1"/>
  <c r="Q707" i="4"/>
  <c r="K707" i="4"/>
  <c r="J707" i="4"/>
  <c r="Q706" i="4"/>
  <c r="J706" i="4"/>
  <c r="K706" i="4" s="1"/>
  <c r="Q705" i="4"/>
  <c r="K705" i="4"/>
  <c r="J705" i="4"/>
  <c r="Q704" i="4"/>
  <c r="J704" i="4"/>
  <c r="K704" i="4" s="1"/>
  <c r="Q703" i="4"/>
  <c r="K703" i="4"/>
  <c r="J703" i="4"/>
  <c r="Q702" i="4"/>
  <c r="J702" i="4"/>
  <c r="K702" i="4" s="1"/>
  <c r="Q701" i="4"/>
  <c r="K701" i="4"/>
  <c r="J701" i="4"/>
  <c r="Q700" i="4"/>
  <c r="K700" i="4"/>
  <c r="J700" i="4"/>
  <c r="Q699" i="4"/>
  <c r="J699" i="4"/>
  <c r="K699" i="4" s="1"/>
  <c r="Q698" i="4"/>
  <c r="J698" i="4"/>
  <c r="K698" i="4" s="1"/>
  <c r="Q697" i="4"/>
  <c r="K697" i="4"/>
  <c r="J697" i="4"/>
  <c r="Q696" i="4"/>
  <c r="J696" i="4"/>
  <c r="K696" i="4" s="1"/>
  <c r="Q695" i="4"/>
  <c r="K695" i="4"/>
  <c r="J695" i="4"/>
  <c r="Q694" i="4"/>
  <c r="J694" i="4"/>
  <c r="K694" i="4" s="1"/>
  <c r="Q693" i="4"/>
  <c r="K693" i="4"/>
  <c r="J693" i="4"/>
  <c r="Q692" i="4"/>
  <c r="K692" i="4"/>
  <c r="J692" i="4"/>
  <c r="Q691" i="4"/>
  <c r="J691" i="4"/>
  <c r="K691" i="4" s="1"/>
  <c r="Q690" i="4"/>
  <c r="J690" i="4"/>
  <c r="K690" i="4" s="1"/>
  <c r="Q689" i="4"/>
  <c r="K689" i="4"/>
  <c r="J689" i="4"/>
  <c r="Q688" i="4"/>
  <c r="J688" i="4"/>
  <c r="K688" i="4" s="1"/>
  <c r="Q687" i="4"/>
  <c r="K687" i="4"/>
  <c r="J687" i="4"/>
  <c r="Q686" i="4"/>
  <c r="J686" i="4"/>
  <c r="K686" i="4" s="1"/>
  <c r="Q685" i="4"/>
  <c r="K685" i="4"/>
  <c r="J685" i="4"/>
  <c r="Q684" i="4"/>
  <c r="K684" i="4"/>
  <c r="J684" i="4"/>
  <c r="Q683" i="4"/>
  <c r="J683" i="4"/>
  <c r="K683" i="4" s="1"/>
  <c r="Q682" i="4"/>
  <c r="J682" i="4"/>
  <c r="K682" i="4" s="1"/>
  <c r="Q681" i="4"/>
  <c r="K681" i="4"/>
  <c r="J681" i="4"/>
  <c r="Q680" i="4"/>
  <c r="J680" i="4"/>
  <c r="K680" i="4" s="1"/>
  <c r="Q679" i="4"/>
  <c r="K679" i="4"/>
  <c r="J679" i="4"/>
  <c r="Q678" i="4"/>
  <c r="J678" i="4"/>
  <c r="K678" i="4" s="1"/>
  <c r="Q677" i="4"/>
  <c r="K677" i="4"/>
  <c r="J677" i="4"/>
  <c r="Q676" i="4"/>
  <c r="K676" i="4"/>
  <c r="J676" i="4"/>
  <c r="Q675" i="4"/>
  <c r="J675" i="4"/>
  <c r="K675" i="4" s="1"/>
  <c r="Q674" i="4"/>
  <c r="J674" i="4"/>
  <c r="K674" i="4" s="1"/>
  <c r="Q673" i="4"/>
  <c r="K673" i="4"/>
  <c r="J673" i="4"/>
  <c r="Q672" i="4"/>
  <c r="J672" i="4"/>
  <c r="K672" i="4" s="1"/>
  <c r="Q671" i="4"/>
  <c r="K671" i="4"/>
  <c r="J671" i="4"/>
  <c r="Q670" i="4"/>
  <c r="J670" i="4"/>
  <c r="K670" i="4" s="1"/>
  <c r="Q669" i="4"/>
  <c r="K669" i="4"/>
  <c r="J669" i="4"/>
  <c r="Q668" i="4"/>
  <c r="K668" i="4"/>
  <c r="J668" i="4"/>
  <c r="Q667" i="4"/>
  <c r="J667" i="4"/>
  <c r="K667" i="4" s="1"/>
  <c r="Q666" i="4"/>
  <c r="J666" i="4"/>
  <c r="K666" i="4" s="1"/>
  <c r="Q665" i="4"/>
  <c r="K665" i="4"/>
  <c r="J665" i="4"/>
  <c r="Q664" i="4"/>
  <c r="J664" i="4"/>
  <c r="K664" i="4" s="1"/>
  <c r="Q663" i="4"/>
  <c r="K663" i="4"/>
  <c r="J663" i="4"/>
  <c r="Q662" i="4"/>
  <c r="J662" i="4"/>
  <c r="K662" i="4" s="1"/>
  <c r="Q661" i="4"/>
  <c r="K661" i="4"/>
  <c r="J661" i="4"/>
  <c r="Q660" i="4"/>
  <c r="K660" i="4"/>
  <c r="J660" i="4"/>
  <c r="Q659" i="4"/>
  <c r="J659" i="4"/>
  <c r="K659" i="4" s="1"/>
  <c r="Q658" i="4"/>
  <c r="J658" i="4"/>
  <c r="K658" i="4" s="1"/>
  <c r="Q657" i="4"/>
  <c r="K657" i="4"/>
  <c r="J657" i="4"/>
  <c r="Q656" i="4"/>
  <c r="J656" i="4"/>
  <c r="K656" i="4" s="1"/>
  <c r="Q655" i="4"/>
  <c r="K655" i="4"/>
  <c r="J655" i="4"/>
  <c r="Q654" i="4"/>
  <c r="J654" i="4"/>
  <c r="K654" i="4" s="1"/>
  <c r="Q653" i="4"/>
  <c r="K653" i="4"/>
  <c r="J653" i="4"/>
  <c r="Q652" i="4"/>
  <c r="K652" i="4"/>
  <c r="J652" i="4"/>
  <c r="Q651" i="4"/>
  <c r="J651" i="4"/>
  <c r="K651" i="4" s="1"/>
  <c r="Q650" i="4"/>
  <c r="J650" i="4"/>
  <c r="K650" i="4" s="1"/>
  <c r="Q649" i="4"/>
  <c r="K649" i="4"/>
  <c r="J649" i="4"/>
  <c r="Q648" i="4"/>
  <c r="J648" i="4"/>
  <c r="K648" i="4" s="1"/>
  <c r="Q647" i="4"/>
  <c r="K647" i="4"/>
  <c r="J647" i="4"/>
  <c r="Q646" i="4"/>
  <c r="J646" i="4"/>
  <c r="K646" i="4" s="1"/>
  <c r="Q645" i="4"/>
  <c r="K645" i="4"/>
  <c r="J645" i="4"/>
  <c r="Q644" i="4"/>
  <c r="K644" i="4"/>
  <c r="J644" i="4"/>
  <c r="Q643" i="4"/>
  <c r="J643" i="4"/>
  <c r="K643" i="4" s="1"/>
  <c r="Q642" i="4"/>
  <c r="J642" i="4"/>
  <c r="K642" i="4" s="1"/>
  <c r="Q641" i="4"/>
  <c r="K641" i="4"/>
  <c r="J641" i="4"/>
  <c r="Q640" i="4"/>
  <c r="J640" i="4"/>
  <c r="K640" i="4" s="1"/>
  <c r="Q639" i="4"/>
  <c r="K639" i="4"/>
  <c r="J639" i="4"/>
  <c r="Q638" i="4"/>
  <c r="J638" i="4"/>
  <c r="K638" i="4" s="1"/>
  <c r="Q637" i="4"/>
  <c r="K637" i="4"/>
  <c r="J637" i="4"/>
  <c r="Q636" i="4"/>
  <c r="K636" i="4"/>
  <c r="J636" i="4"/>
  <c r="Q635" i="4"/>
  <c r="J635" i="4"/>
  <c r="K635" i="4" s="1"/>
  <c r="Q634" i="4"/>
  <c r="J634" i="4"/>
  <c r="K634" i="4" s="1"/>
  <c r="Q633" i="4"/>
  <c r="K633" i="4"/>
  <c r="J633" i="4"/>
  <c r="Q632" i="4"/>
  <c r="J632" i="4"/>
  <c r="K632" i="4" s="1"/>
  <c r="Q631" i="4"/>
  <c r="K631" i="4"/>
  <c r="J631" i="4"/>
  <c r="Q630" i="4"/>
  <c r="J630" i="4"/>
  <c r="K630" i="4" s="1"/>
  <c r="Q629" i="4"/>
  <c r="K629" i="4"/>
  <c r="J629" i="4"/>
  <c r="Q628" i="4"/>
  <c r="K628" i="4"/>
  <c r="J628" i="4"/>
  <c r="Q627" i="4"/>
  <c r="J627" i="4"/>
  <c r="K627" i="4" s="1"/>
  <c r="Q626" i="4"/>
  <c r="J626" i="4"/>
  <c r="K626" i="4" s="1"/>
  <c r="Q625" i="4"/>
  <c r="K625" i="4"/>
  <c r="J625" i="4"/>
  <c r="Q624" i="4"/>
  <c r="J624" i="4"/>
  <c r="K624" i="4" s="1"/>
  <c r="Q623" i="4"/>
  <c r="K623" i="4"/>
  <c r="J623" i="4"/>
  <c r="Q622" i="4"/>
  <c r="J622" i="4"/>
  <c r="K622" i="4" s="1"/>
  <c r="Q621" i="4"/>
  <c r="K621" i="4"/>
  <c r="J621" i="4"/>
  <c r="Q620" i="4"/>
  <c r="K620" i="4"/>
  <c r="J620" i="4"/>
  <c r="Q619" i="4"/>
  <c r="J619" i="4"/>
  <c r="K619" i="4" s="1"/>
  <c r="Q618" i="4"/>
  <c r="J618" i="4"/>
  <c r="K618" i="4" s="1"/>
  <c r="Q617" i="4"/>
  <c r="K617" i="4"/>
  <c r="J617" i="4"/>
  <c r="Q616" i="4"/>
  <c r="J616" i="4"/>
  <c r="K616" i="4" s="1"/>
  <c r="Q615" i="4"/>
  <c r="K615" i="4"/>
  <c r="J615" i="4"/>
  <c r="Q614" i="4"/>
  <c r="J614" i="4"/>
  <c r="K614" i="4" s="1"/>
  <c r="Q613" i="4"/>
  <c r="K613" i="4"/>
  <c r="J613" i="4"/>
  <c r="Q612" i="4"/>
  <c r="K612" i="4"/>
  <c r="J612" i="4"/>
  <c r="Q611" i="4"/>
  <c r="J611" i="4"/>
  <c r="K611" i="4" s="1"/>
  <c r="Q610" i="4"/>
  <c r="J610" i="4"/>
  <c r="K610" i="4" s="1"/>
  <c r="Q609" i="4"/>
  <c r="K609" i="4"/>
  <c r="J609" i="4"/>
  <c r="Q608" i="4"/>
  <c r="J608" i="4"/>
  <c r="K608" i="4" s="1"/>
  <c r="Q607" i="4"/>
  <c r="K607" i="4"/>
  <c r="J607" i="4"/>
  <c r="Q606" i="4"/>
  <c r="J606" i="4"/>
  <c r="K606" i="4" s="1"/>
  <c r="Q605" i="4"/>
  <c r="K605" i="4"/>
  <c r="J605" i="4"/>
  <c r="Q604" i="4"/>
  <c r="K604" i="4"/>
  <c r="J604" i="4"/>
  <c r="Q603" i="4"/>
  <c r="J603" i="4"/>
  <c r="K603" i="4" s="1"/>
  <c r="Q602" i="4"/>
  <c r="J602" i="4"/>
  <c r="K602" i="4" s="1"/>
  <c r="Q601" i="4"/>
  <c r="K601" i="4"/>
  <c r="J601" i="4"/>
  <c r="Q600" i="4"/>
  <c r="J600" i="4"/>
  <c r="K600" i="4" s="1"/>
  <c r="Q599" i="4"/>
  <c r="K599" i="4"/>
  <c r="J599" i="4"/>
  <c r="Q598" i="4"/>
  <c r="J598" i="4"/>
  <c r="K598" i="4" s="1"/>
  <c r="Q597" i="4"/>
  <c r="K597" i="4"/>
  <c r="J597" i="4"/>
  <c r="Q596" i="4"/>
  <c r="K596" i="4"/>
  <c r="J596" i="4"/>
  <c r="Q595" i="4"/>
  <c r="J595" i="4"/>
  <c r="K595" i="4" s="1"/>
  <c r="Q594" i="4"/>
  <c r="J594" i="4"/>
  <c r="K594" i="4" s="1"/>
  <c r="Q593" i="4"/>
  <c r="K593" i="4"/>
  <c r="J593" i="4"/>
  <c r="Q592" i="4"/>
  <c r="J592" i="4"/>
  <c r="K592" i="4" s="1"/>
  <c r="Q591" i="4"/>
  <c r="K591" i="4"/>
  <c r="J591" i="4"/>
  <c r="Q590" i="4"/>
  <c r="J590" i="4"/>
  <c r="K590" i="4" s="1"/>
  <c r="Q589" i="4"/>
  <c r="K589" i="4"/>
  <c r="J589" i="4"/>
  <c r="Q588" i="4"/>
  <c r="K588" i="4"/>
  <c r="J588" i="4"/>
  <c r="Q587" i="4"/>
  <c r="J587" i="4"/>
  <c r="K587" i="4" s="1"/>
  <c r="Q586" i="4"/>
  <c r="J586" i="4"/>
  <c r="K586" i="4" s="1"/>
  <c r="Q585" i="4"/>
  <c r="K585" i="4"/>
  <c r="J585" i="4"/>
  <c r="Q584" i="4"/>
  <c r="J584" i="4"/>
  <c r="K584" i="4" s="1"/>
  <c r="Q583" i="4"/>
  <c r="K583" i="4"/>
  <c r="J583" i="4"/>
  <c r="Q582" i="4"/>
  <c r="J582" i="4"/>
  <c r="K582" i="4" s="1"/>
  <c r="Q581" i="4"/>
  <c r="K581" i="4"/>
  <c r="J581" i="4"/>
  <c r="Q580" i="4"/>
  <c r="K580" i="4"/>
  <c r="J580" i="4"/>
  <c r="Q579" i="4"/>
  <c r="J579" i="4"/>
  <c r="K579" i="4" s="1"/>
  <c r="Q578" i="4"/>
  <c r="J578" i="4"/>
  <c r="K578" i="4" s="1"/>
  <c r="Q577" i="4"/>
  <c r="K577" i="4"/>
  <c r="J577" i="4"/>
  <c r="Q576" i="4"/>
  <c r="J576" i="4"/>
  <c r="K576" i="4" s="1"/>
  <c r="Q575" i="4"/>
  <c r="K575" i="4"/>
  <c r="J575" i="4"/>
  <c r="Q574" i="4"/>
  <c r="J574" i="4"/>
  <c r="K574" i="4" s="1"/>
  <c r="Q573" i="4"/>
  <c r="K573" i="4"/>
  <c r="J573" i="4"/>
  <c r="Q572" i="4"/>
  <c r="K572" i="4"/>
  <c r="J572" i="4"/>
  <c r="Q571" i="4"/>
  <c r="J571" i="4"/>
  <c r="K571" i="4" s="1"/>
  <c r="Q570" i="4"/>
  <c r="J570" i="4"/>
  <c r="K570" i="4" s="1"/>
  <c r="Q569" i="4"/>
  <c r="K569" i="4"/>
  <c r="J569" i="4"/>
  <c r="Q568" i="4"/>
  <c r="J568" i="4"/>
  <c r="K568" i="4" s="1"/>
  <c r="Q567" i="4"/>
  <c r="K567" i="4"/>
  <c r="J567" i="4"/>
  <c r="Q566" i="4"/>
  <c r="J566" i="4"/>
  <c r="K566" i="4" s="1"/>
  <c r="Q565" i="4"/>
  <c r="K565" i="4"/>
  <c r="J565" i="4"/>
  <c r="Q564" i="4"/>
  <c r="K564" i="4"/>
  <c r="J564" i="4"/>
  <c r="Q563" i="4"/>
  <c r="J563" i="4"/>
  <c r="K563" i="4" s="1"/>
  <c r="Q562" i="4"/>
  <c r="J562" i="4"/>
  <c r="K562" i="4" s="1"/>
  <c r="Q561" i="4"/>
  <c r="K561" i="4"/>
  <c r="J561" i="4"/>
  <c r="Q560" i="4"/>
  <c r="J560" i="4"/>
  <c r="K560" i="4" s="1"/>
  <c r="Q559" i="4"/>
  <c r="K559" i="4"/>
  <c r="J559" i="4"/>
  <c r="Q558" i="4"/>
  <c r="J558" i="4"/>
  <c r="K558" i="4" s="1"/>
  <c r="Q557" i="4"/>
  <c r="K557" i="4"/>
  <c r="J557" i="4"/>
  <c r="Q556" i="4"/>
  <c r="K556" i="4"/>
  <c r="J556" i="4"/>
  <c r="Q555" i="4"/>
  <c r="J555" i="4"/>
  <c r="K555" i="4" s="1"/>
  <c r="Q554" i="4"/>
  <c r="J554" i="4"/>
  <c r="K554" i="4" s="1"/>
  <c r="Q553" i="4"/>
  <c r="K553" i="4"/>
  <c r="J553" i="4"/>
  <c r="Q552" i="4"/>
  <c r="J552" i="4"/>
  <c r="K552" i="4" s="1"/>
  <c r="Q551" i="4"/>
  <c r="K551" i="4"/>
  <c r="J551" i="4"/>
  <c r="Q550" i="4"/>
  <c r="J550" i="4"/>
  <c r="K550" i="4" s="1"/>
  <c r="Q549" i="4"/>
  <c r="K549" i="4"/>
  <c r="J549" i="4"/>
  <c r="Q548" i="4"/>
  <c r="K548" i="4"/>
  <c r="J548" i="4"/>
  <c r="Q547" i="4"/>
  <c r="J547" i="4"/>
  <c r="K547" i="4" s="1"/>
  <c r="Q546" i="4"/>
  <c r="J546" i="4"/>
  <c r="K546" i="4" s="1"/>
  <c r="Q545" i="4"/>
  <c r="K545" i="4"/>
  <c r="J545" i="4"/>
  <c r="Q544" i="4"/>
  <c r="J544" i="4"/>
  <c r="K544" i="4" s="1"/>
  <c r="Q543" i="4"/>
  <c r="K543" i="4"/>
  <c r="J543" i="4"/>
  <c r="Q542" i="4"/>
  <c r="J542" i="4"/>
  <c r="K542" i="4" s="1"/>
  <c r="Q541" i="4"/>
  <c r="K541" i="4"/>
  <c r="J541" i="4"/>
  <c r="Q540" i="4"/>
  <c r="K540" i="4"/>
  <c r="J540" i="4"/>
  <c r="Q539" i="4"/>
  <c r="J539" i="4"/>
  <c r="K539" i="4" s="1"/>
  <c r="Q538" i="4"/>
  <c r="J538" i="4"/>
  <c r="K538" i="4" s="1"/>
  <c r="Q537" i="4"/>
  <c r="K537" i="4"/>
  <c r="J537" i="4"/>
  <c r="Q536" i="4"/>
  <c r="J536" i="4"/>
  <c r="K536" i="4" s="1"/>
  <c r="Q535" i="4"/>
  <c r="K535" i="4"/>
  <c r="J535" i="4"/>
  <c r="Q534" i="4"/>
  <c r="J534" i="4"/>
  <c r="K534" i="4" s="1"/>
  <c r="Q533" i="4"/>
  <c r="K533" i="4"/>
  <c r="J533" i="4"/>
  <c r="Q532" i="4"/>
  <c r="K532" i="4"/>
  <c r="J532" i="4"/>
  <c r="Q531" i="4"/>
  <c r="J531" i="4"/>
  <c r="K531" i="4" s="1"/>
  <c r="Q530" i="4"/>
  <c r="J530" i="4"/>
  <c r="K530" i="4" s="1"/>
  <c r="Q529" i="4"/>
  <c r="K529" i="4"/>
  <c r="J529" i="4"/>
  <c r="Q528" i="4"/>
  <c r="J528" i="4"/>
  <c r="K528" i="4" s="1"/>
  <c r="Q527" i="4"/>
  <c r="K527" i="4"/>
  <c r="J527" i="4"/>
  <c r="Q526" i="4"/>
  <c r="J526" i="4"/>
  <c r="K526" i="4" s="1"/>
  <c r="Q525" i="4"/>
  <c r="J525" i="4"/>
  <c r="K525" i="4" s="1"/>
  <c r="Q524" i="4"/>
  <c r="K524" i="4"/>
  <c r="J524" i="4"/>
  <c r="Q523" i="4"/>
  <c r="J523" i="4"/>
  <c r="K523" i="4" s="1"/>
  <c r="Q522" i="4"/>
  <c r="K522" i="4"/>
  <c r="J522" i="4"/>
  <c r="Q521" i="4"/>
  <c r="J521" i="4"/>
  <c r="K521" i="4" s="1"/>
  <c r="Q520" i="4"/>
  <c r="K520" i="4"/>
  <c r="J520" i="4"/>
  <c r="Q519" i="4"/>
  <c r="J519" i="4"/>
  <c r="K519" i="4" s="1"/>
  <c r="Q518" i="4"/>
  <c r="K518" i="4"/>
  <c r="J518" i="4"/>
  <c r="Q517" i="4"/>
  <c r="J517" i="4"/>
  <c r="K517" i="4" s="1"/>
  <c r="Q516" i="4"/>
  <c r="K516" i="4"/>
  <c r="J516" i="4"/>
  <c r="Q515" i="4"/>
  <c r="J515" i="4"/>
  <c r="K515" i="4" s="1"/>
  <c r="Q514" i="4"/>
  <c r="K514" i="4"/>
  <c r="J514" i="4"/>
  <c r="Q513" i="4"/>
  <c r="J513" i="4"/>
  <c r="K513" i="4" s="1"/>
  <c r="Q512" i="4"/>
  <c r="K512" i="4"/>
  <c r="J512" i="4"/>
  <c r="Q511" i="4"/>
  <c r="J511" i="4"/>
  <c r="K511" i="4" s="1"/>
  <c r="Q510" i="4"/>
  <c r="K510" i="4"/>
  <c r="J510" i="4"/>
  <c r="P509" i="4"/>
  <c r="I509" i="4"/>
  <c r="P508" i="4"/>
  <c r="I508" i="4"/>
  <c r="P507" i="4"/>
  <c r="I507" i="4"/>
  <c r="P506" i="4"/>
  <c r="I506" i="4"/>
  <c r="P505" i="4"/>
  <c r="I505" i="4"/>
  <c r="P504" i="4"/>
  <c r="P503" i="4"/>
  <c r="I503" i="4"/>
  <c r="P502" i="4"/>
  <c r="I502" i="4"/>
  <c r="P501" i="4"/>
  <c r="I501" i="4"/>
  <c r="P500" i="4"/>
  <c r="P499" i="4"/>
  <c r="I499" i="4"/>
  <c r="P498" i="4"/>
  <c r="P497" i="4"/>
  <c r="P496" i="4"/>
  <c r="I496" i="4"/>
  <c r="P495" i="4"/>
  <c r="P494" i="4"/>
  <c r="I494" i="4"/>
  <c r="P493" i="4"/>
  <c r="P492" i="4"/>
  <c r="P491" i="4"/>
  <c r="I491" i="4"/>
  <c r="P490" i="4"/>
  <c r="I490" i="4"/>
  <c r="P489" i="4"/>
  <c r="I489" i="4"/>
  <c r="P488" i="4"/>
  <c r="P487" i="4"/>
  <c r="P486" i="4"/>
  <c r="P485" i="4"/>
  <c r="P484" i="4"/>
  <c r="I484" i="4"/>
  <c r="P483" i="4"/>
  <c r="I483" i="4"/>
  <c r="P482" i="4"/>
  <c r="P481" i="4"/>
  <c r="P480" i="4"/>
  <c r="P479" i="4"/>
  <c r="P478" i="4"/>
  <c r="P477" i="4"/>
  <c r="I477" i="4"/>
  <c r="P476" i="4"/>
  <c r="P475" i="4"/>
  <c r="P474" i="4"/>
  <c r="P473" i="4"/>
  <c r="I473" i="4"/>
  <c r="P472" i="4"/>
  <c r="I472" i="4"/>
  <c r="P471" i="4"/>
  <c r="P470" i="4"/>
  <c r="P469" i="4"/>
  <c r="I469" i="4"/>
  <c r="P468" i="4"/>
  <c r="I468" i="4"/>
  <c r="P467" i="4"/>
  <c r="P466" i="4"/>
  <c r="I466" i="4"/>
  <c r="P465" i="4"/>
  <c r="I465" i="4"/>
  <c r="P464" i="4"/>
  <c r="I464" i="4"/>
  <c r="P463" i="4"/>
  <c r="I463" i="4"/>
  <c r="P462" i="4"/>
  <c r="I462" i="4"/>
  <c r="P461" i="4"/>
  <c r="P460" i="4"/>
  <c r="I460" i="4"/>
  <c r="P459" i="4"/>
  <c r="I459" i="4"/>
  <c r="P458" i="4"/>
  <c r="P457" i="4"/>
  <c r="P456" i="4"/>
  <c r="I456" i="4"/>
  <c r="P455" i="4"/>
  <c r="P454" i="4"/>
  <c r="I454" i="4"/>
  <c r="P453" i="4"/>
  <c r="P452" i="4"/>
  <c r="P451" i="4"/>
  <c r="P450" i="4"/>
  <c r="P449" i="4"/>
  <c r="P448" i="4"/>
  <c r="P447" i="4"/>
  <c r="I447" i="4"/>
  <c r="P446" i="4"/>
  <c r="I446" i="4"/>
  <c r="P445" i="4"/>
  <c r="P444" i="4"/>
  <c r="P443" i="4"/>
  <c r="P442" i="4"/>
  <c r="I442" i="4"/>
  <c r="P441" i="4"/>
  <c r="I441" i="4"/>
  <c r="P440" i="4"/>
  <c r="P439" i="4"/>
  <c r="I439" i="4"/>
  <c r="P438" i="4"/>
  <c r="P437" i="4"/>
  <c r="I437" i="4"/>
  <c r="P436" i="4"/>
  <c r="I436" i="4"/>
  <c r="P435" i="4"/>
  <c r="I435" i="4"/>
  <c r="P434" i="4"/>
  <c r="I434" i="4"/>
  <c r="P433" i="4"/>
  <c r="P432" i="4"/>
  <c r="P431" i="4"/>
  <c r="P430" i="4"/>
  <c r="P429" i="4"/>
  <c r="I429" i="4"/>
  <c r="P428" i="4"/>
  <c r="P427" i="4"/>
  <c r="P426" i="4"/>
  <c r="I426" i="4"/>
  <c r="P425" i="4"/>
  <c r="I425" i="4"/>
  <c r="P424" i="4"/>
  <c r="P423" i="4"/>
  <c r="P422" i="4"/>
  <c r="I422" i="4"/>
  <c r="P421" i="4"/>
  <c r="I421" i="4"/>
  <c r="P420" i="4"/>
  <c r="P419" i="4"/>
  <c r="P418" i="4"/>
  <c r="P417" i="4"/>
  <c r="I417" i="4"/>
  <c r="P416" i="4"/>
  <c r="I416" i="4"/>
  <c r="P415" i="4"/>
  <c r="P414" i="4"/>
  <c r="P413" i="4"/>
  <c r="P412" i="4"/>
  <c r="I412" i="4"/>
  <c r="P411" i="4"/>
  <c r="I411" i="4"/>
  <c r="P410" i="4"/>
  <c r="I410" i="4"/>
  <c r="P409" i="4"/>
  <c r="P408" i="4"/>
  <c r="P407" i="4"/>
  <c r="I407" i="4"/>
  <c r="P406" i="4"/>
  <c r="P405" i="4"/>
  <c r="I405" i="4"/>
  <c r="P404" i="4"/>
  <c r="I404" i="4"/>
  <c r="P403" i="4"/>
  <c r="P402" i="4"/>
  <c r="P401" i="4"/>
  <c r="P400" i="4"/>
  <c r="P399" i="4"/>
  <c r="I399" i="4"/>
  <c r="P398" i="4"/>
  <c r="P397" i="4"/>
  <c r="I397" i="4"/>
  <c r="P396" i="4"/>
  <c r="I396" i="4"/>
  <c r="P395" i="4"/>
  <c r="P394" i="4"/>
  <c r="P393" i="4"/>
  <c r="I393" i="4"/>
  <c r="P392" i="4"/>
  <c r="I392" i="4"/>
  <c r="P391" i="4"/>
  <c r="I391" i="4"/>
  <c r="P390" i="4"/>
  <c r="I390" i="4"/>
  <c r="P389" i="4"/>
  <c r="P388" i="4"/>
  <c r="I388" i="4"/>
  <c r="P387" i="4"/>
  <c r="P386" i="4"/>
  <c r="I386" i="4"/>
  <c r="P385" i="4"/>
  <c r="P384" i="4"/>
  <c r="P383" i="4"/>
  <c r="P382" i="4"/>
  <c r="I382" i="4"/>
  <c r="P381" i="4"/>
  <c r="P380" i="4"/>
  <c r="P379" i="4"/>
  <c r="I379" i="4"/>
  <c r="P378" i="4"/>
  <c r="P377" i="4"/>
  <c r="I377" i="4"/>
  <c r="P376" i="4"/>
  <c r="I376" i="4"/>
  <c r="P375" i="4"/>
  <c r="P374" i="4"/>
  <c r="P373" i="4"/>
  <c r="P372" i="4"/>
  <c r="I372" i="4"/>
  <c r="P371" i="4"/>
  <c r="P370" i="4"/>
  <c r="I370" i="4"/>
  <c r="P369" i="4"/>
  <c r="P368" i="4"/>
  <c r="I368" i="4"/>
  <c r="P367" i="4"/>
  <c r="P366" i="4"/>
  <c r="I366" i="4"/>
  <c r="P365" i="4"/>
  <c r="P364" i="4"/>
  <c r="P363" i="4"/>
  <c r="I363" i="4"/>
  <c r="P362" i="4"/>
  <c r="I362" i="4"/>
  <c r="P361" i="4"/>
  <c r="P360" i="4"/>
  <c r="P359" i="4"/>
  <c r="P358" i="4"/>
  <c r="P357" i="4"/>
  <c r="P356" i="4"/>
  <c r="P355" i="4"/>
  <c r="I355" i="4"/>
  <c r="P354" i="4"/>
  <c r="I354" i="4"/>
  <c r="P353" i="4"/>
  <c r="I353" i="4"/>
  <c r="P352" i="4"/>
  <c r="P351" i="4"/>
  <c r="P350" i="4"/>
  <c r="P349" i="4"/>
  <c r="I349" i="4"/>
  <c r="P348" i="4"/>
  <c r="I348" i="4"/>
  <c r="P347" i="4"/>
  <c r="P346" i="4"/>
  <c r="I346" i="4"/>
  <c r="P345" i="4"/>
  <c r="P344" i="4"/>
  <c r="P343" i="4"/>
  <c r="I343" i="4"/>
  <c r="P342" i="4"/>
  <c r="I342" i="4"/>
  <c r="P341" i="4"/>
  <c r="P340" i="4"/>
  <c r="P339" i="4"/>
  <c r="I339" i="4"/>
  <c r="P338" i="4"/>
  <c r="P337" i="4"/>
  <c r="I337" i="4"/>
  <c r="P336" i="4"/>
  <c r="P335" i="4"/>
  <c r="I335" i="4"/>
  <c r="P334" i="4"/>
  <c r="P333" i="4"/>
  <c r="I333" i="4"/>
  <c r="P332" i="4"/>
  <c r="P331" i="4"/>
  <c r="P330" i="4"/>
  <c r="P329" i="4"/>
  <c r="P328" i="4"/>
  <c r="P327" i="4"/>
  <c r="I327" i="4"/>
  <c r="P326" i="4"/>
  <c r="P325" i="4"/>
  <c r="P324" i="4"/>
  <c r="P323" i="4"/>
  <c r="P322" i="4"/>
  <c r="I322" i="4"/>
  <c r="P321" i="4"/>
  <c r="P320" i="4"/>
  <c r="P319" i="4"/>
  <c r="P318" i="4"/>
  <c r="P317" i="4"/>
  <c r="I317" i="4"/>
  <c r="P316" i="4"/>
  <c r="P315" i="4"/>
  <c r="I315" i="4"/>
  <c r="P314" i="4"/>
  <c r="P313" i="4"/>
  <c r="I313" i="4"/>
  <c r="P312" i="4"/>
  <c r="P311" i="4"/>
  <c r="I311" i="4"/>
  <c r="P310" i="4"/>
  <c r="I310" i="4"/>
  <c r="P309" i="4"/>
  <c r="P308" i="4"/>
  <c r="I308" i="4"/>
  <c r="P307" i="4"/>
  <c r="I307" i="4"/>
  <c r="P306" i="4"/>
  <c r="P305" i="4"/>
  <c r="I305" i="4"/>
  <c r="P304" i="4"/>
  <c r="I304" i="4"/>
  <c r="P303" i="4"/>
  <c r="P302" i="4"/>
  <c r="I302" i="4"/>
  <c r="P301" i="4"/>
  <c r="I301" i="4"/>
  <c r="P300" i="4"/>
  <c r="I300" i="4"/>
  <c r="P299" i="4"/>
  <c r="P298" i="4"/>
  <c r="P297" i="4"/>
  <c r="P296" i="4"/>
  <c r="I296" i="4"/>
  <c r="P295" i="4"/>
  <c r="P294" i="4"/>
  <c r="P293" i="4"/>
  <c r="P292" i="4"/>
  <c r="P291" i="4"/>
  <c r="I291" i="4"/>
  <c r="P290" i="4"/>
  <c r="I290" i="4"/>
  <c r="P289" i="4"/>
  <c r="I289" i="4"/>
  <c r="P288" i="4"/>
  <c r="I288" i="4"/>
  <c r="P287" i="4"/>
  <c r="I287" i="4"/>
  <c r="P286" i="4"/>
  <c r="P285" i="4"/>
  <c r="P284" i="4"/>
  <c r="P283" i="4"/>
  <c r="P282" i="4"/>
  <c r="P281" i="4"/>
  <c r="P280" i="4"/>
  <c r="P279" i="4"/>
  <c r="I279" i="4"/>
  <c r="P278" i="4"/>
  <c r="I278" i="4"/>
  <c r="P277" i="4"/>
  <c r="P276" i="4"/>
  <c r="P275" i="4"/>
  <c r="I275" i="4"/>
  <c r="P274" i="4"/>
  <c r="I274" i="4"/>
  <c r="P273" i="4"/>
  <c r="I273" i="4"/>
  <c r="P272" i="4"/>
  <c r="P271" i="4"/>
  <c r="P270" i="4"/>
  <c r="P269" i="4"/>
  <c r="I269" i="4"/>
  <c r="P268" i="4"/>
  <c r="I268" i="4"/>
  <c r="P267" i="4"/>
  <c r="P266" i="4"/>
  <c r="P265" i="4"/>
  <c r="I265" i="4"/>
  <c r="P264" i="4"/>
  <c r="I264" i="4"/>
  <c r="P263" i="4"/>
  <c r="P262" i="4"/>
  <c r="P261" i="4"/>
  <c r="P260" i="4"/>
  <c r="I260" i="4"/>
  <c r="P259" i="4"/>
  <c r="P258" i="4"/>
  <c r="P257" i="4"/>
  <c r="P256" i="4"/>
  <c r="I256" i="4"/>
  <c r="P255" i="4"/>
  <c r="I255" i="4"/>
  <c r="P254" i="4"/>
  <c r="P253" i="4"/>
  <c r="P252" i="4"/>
  <c r="P251" i="4"/>
  <c r="P250" i="4"/>
  <c r="P249" i="4"/>
  <c r="I249" i="4"/>
  <c r="P248" i="4"/>
  <c r="I248" i="4"/>
  <c r="P247" i="4"/>
  <c r="I247" i="4"/>
  <c r="P246" i="4"/>
  <c r="P245" i="4"/>
  <c r="P244" i="4"/>
  <c r="P243" i="4"/>
  <c r="I243" i="4"/>
  <c r="P242" i="4"/>
  <c r="P241" i="4"/>
  <c r="P240" i="4"/>
  <c r="I240" i="4"/>
  <c r="P239" i="4"/>
  <c r="P238" i="4"/>
  <c r="I238" i="4"/>
  <c r="P237" i="4"/>
  <c r="P236" i="4"/>
  <c r="I236" i="4"/>
  <c r="P235" i="4"/>
  <c r="P234" i="4"/>
  <c r="P233" i="4"/>
  <c r="P232" i="4"/>
  <c r="P231" i="4"/>
  <c r="P230" i="4"/>
  <c r="P229" i="4"/>
  <c r="P228" i="4"/>
  <c r="P227" i="4"/>
  <c r="P226" i="4"/>
  <c r="P225" i="4"/>
  <c r="I225" i="4"/>
  <c r="P224" i="4"/>
  <c r="I224" i="4"/>
  <c r="P223" i="4"/>
  <c r="I223" i="4"/>
  <c r="P222" i="4"/>
  <c r="I222" i="4"/>
  <c r="P221" i="4"/>
  <c r="P220" i="4"/>
  <c r="I220" i="4"/>
  <c r="P219" i="4"/>
  <c r="P218" i="4"/>
  <c r="I218" i="4"/>
  <c r="P217" i="4"/>
  <c r="P216" i="4"/>
  <c r="I216" i="4"/>
  <c r="P215" i="4"/>
  <c r="I215" i="4"/>
  <c r="P214" i="4"/>
  <c r="I214" i="4"/>
  <c r="P213" i="4"/>
  <c r="I213" i="4"/>
  <c r="P212" i="4"/>
  <c r="I212" i="4"/>
  <c r="P211" i="4"/>
  <c r="I211" i="4"/>
  <c r="P210" i="4"/>
  <c r="P209" i="4"/>
  <c r="P208" i="4"/>
  <c r="I208" i="4"/>
  <c r="P207" i="4"/>
  <c r="I207" i="4"/>
  <c r="P206" i="4"/>
  <c r="P205" i="4"/>
  <c r="P204" i="4"/>
  <c r="P203" i="4"/>
  <c r="I203" i="4"/>
  <c r="P202" i="4"/>
  <c r="P201" i="4"/>
  <c r="P200" i="4"/>
  <c r="P199" i="4"/>
  <c r="I199" i="4"/>
  <c r="P198" i="4"/>
  <c r="P197" i="4"/>
  <c r="P196" i="4"/>
  <c r="P195" i="4"/>
  <c r="P194" i="4"/>
  <c r="I194" i="4"/>
  <c r="P193" i="4"/>
  <c r="I193" i="4"/>
  <c r="P192" i="4"/>
  <c r="P191" i="4"/>
  <c r="I191" i="4"/>
  <c r="P190" i="4"/>
  <c r="I190" i="4"/>
  <c r="P189" i="4"/>
  <c r="I189" i="4"/>
  <c r="P188" i="4"/>
  <c r="I188" i="4"/>
  <c r="P187" i="4"/>
  <c r="I187" i="4"/>
  <c r="P186" i="4"/>
  <c r="P185" i="4"/>
  <c r="I185" i="4"/>
  <c r="P184" i="4"/>
  <c r="P183" i="4"/>
  <c r="P182" i="4"/>
  <c r="P181" i="4"/>
  <c r="P180" i="4"/>
  <c r="I180" i="4"/>
  <c r="P179" i="4"/>
  <c r="P178" i="4"/>
  <c r="I178" i="4"/>
  <c r="P177" i="4"/>
  <c r="I177" i="4"/>
  <c r="P176" i="4"/>
  <c r="P175" i="4"/>
  <c r="P174" i="4"/>
  <c r="P173" i="4"/>
  <c r="I173" i="4"/>
  <c r="P172" i="4"/>
  <c r="I172" i="4"/>
  <c r="P171" i="4"/>
  <c r="I171" i="4"/>
  <c r="P170" i="4"/>
  <c r="I170" i="4"/>
  <c r="P169" i="4"/>
  <c r="I169" i="4"/>
  <c r="P168" i="4"/>
  <c r="P167" i="4"/>
  <c r="I167" i="4"/>
  <c r="P166" i="4"/>
  <c r="P165" i="4"/>
  <c r="P164" i="4"/>
  <c r="I164" i="4"/>
  <c r="P163" i="4"/>
  <c r="I163" i="4"/>
  <c r="P162" i="4"/>
  <c r="P161" i="4"/>
  <c r="P160" i="4"/>
  <c r="I160" i="4"/>
  <c r="P159" i="4"/>
  <c r="P158" i="4"/>
  <c r="I158" i="4"/>
  <c r="P157" i="4"/>
  <c r="P156" i="4"/>
  <c r="I156" i="4"/>
  <c r="P155" i="4"/>
  <c r="P154" i="4"/>
  <c r="P153" i="4"/>
  <c r="I153" i="4"/>
  <c r="P152" i="4"/>
  <c r="P151" i="4"/>
  <c r="P150" i="4"/>
  <c r="I150" i="4"/>
  <c r="P149" i="4"/>
  <c r="P148" i="4"/>
  <c r="I148" i="4"/>
  <c r="P147" i="4"/>
  <c r="P146" i="4"/>
  <c r="I146" i="4"/>
  <c r="P145" i="4"/>
  <c r="I145" i="4"/>
  <c r="P144" i="4"/>
  <c r="P143" i="4"/>
  <c r="I143" i="4"/>
  <c r="P142" i="4"/>
  <c r="P141" i="4"/>
  <c r="P140" i="4"/>
  <c r="P139" i="4"/>
  <c r="I139" i="4"/>
  <c r="P138" i="4"/>
  <c r="P137" i="4"/>
  <c r="P136" i="4"/>
  <c r="P135" i="4"/>
  <c r="P134" i="4"/>
  <c r="P133" i="4"/>
  <c r="P132" i="4"/>
  <c r="I132" i="4"/>
  <c r="P131" i="4"/>
  <c r="I131" i="4"/>
  <c r="P130" i="4"/>
  <c r="P129" i="4"/>
  <c r="P128" i="4"/>
  <c r="P127" i="4"/>
  <c r="P126" i="4"/>
  <c r="P125" i="4"/>
  <c r="P124" i="4"/>
  <c r="P123" i="4"/>
  <c r="I123" i="4"/>
  <c r="P122" i="4"/>
  <c r="I122" i="4"/>
  <c r="P121" i="4"/>
  <c r="I121" i="4"/>
  <c r="P120" i="4"/>
  <c r="P119" i="4"/>
  <c r="I119" i="4"/>
  <c r="P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I95" i="4"/>
  <c r="I94" i="4"/>
  <c r="I93" i="4"/>
  <c r="I92" i="4"/>
  <c r="I91" i="4"/>
  <c r="I90" i="4"/>
  <c r="I89" i="4"/>
  <c r="I88" i="4"/>
  <c r="I87" i="4"/>
  <c r="I86" i="4"/>
  <c r="I85" i="4"/>
  <c r="N84" i="4"/>
  <c r="E7" i="1" l="1"/>
  <c r="D7" i="1"/>
</calcChain>
</file>

<file path=xl/sharedStrings.xml><?xml version="1.0" encoding="utf-8"?>
<sst xmlns="http://schemas.openxmlformats.org/spreadsheetml/2006/main" count="8989" uniqueCount="1067">
  <si>
    <t>study</t>
  </si>
  <si>
    <t>Title</t>
  </si>
  <si>
    <t>keywords</t>
  </si>
  <si>
    <t>Sample no</t>
  </si>
  <si>
    <t>np no (kmer)</t>
  </si>
  <si>
    <t>sample no_included</t>
  </si>
  <si>
    <t>nonpareil log_highlights</t>
  </si>
  <si>
    <t>comment</t>
  </si>
  <si>
    <t>Shen</t>
  </si>
  <si>
    <t>ICU; surface; averaged</t>
  </si>
  <si>
    <t>error: 54 samples do not have 1e5 reads
0 WARNING</t>
  </si>
  <si>
    <t>mahnert</t>
  </si>
  <si>
    <t>Man-made microbial resistances in built environments</t>
  </si>
  <si>
    <t>Floor samples; large scale; to get enough biomass; pooled</t>
  </si>
  <si>
    <t>0 error
0 WARNING</t>
  </si>
  <si>
    <t>only 1 sample is hospital related</t>
  </si>
  <si>
    <t>lax</t>
  </si>
  <si>
    <t xml:space="preserve">Bacterial colonization and succession in a newly opened hospital
</t>
  </si>
  <si>
    <t>hospital: bedrail, cell phone, etc</t>
  </si>
  <si>
    <t>error: 2 samples do not have 1e5 reads
0 WARNING</t>
  </si>
  <si>
    <t>brooks</t>
  </si>
  <si>
    <t xml:space="preserve">Strain-resolved analysis of hospital rooms and infants reveals overlap between the human and room microbiome </t>
  </si>
  <si>
    <t>NICU; samples collected at different times were pooled (filtered)</t>
  </si>
  <si>
    <t xml:space="preserve">error: 3 samples: Reads are required to have a minimum length of kmer size
WARNING: The curve reached near-saturation, hence coverage estimations could be unreliable (SRR5420278, SRR5420280, SRR5420281, SRR5420284, SRR5420287, SRR5420289, SRR5420293, SRR5420294, SRR5420296, SRR5420290)
</t>
  </si>
  <si>
    <t>2 hand samples were exlcuded</t>
  </si>
  <si>
    <t>O'Hara</t>
  </si>
  <si>
    <t>Metagenomic characterization of ambulances across the USA</t>
  </si>
  <si>
    <t>ambulance</t>
  </si>
  <si>
    <t>error: 6 samples: Reads are required to have a minimum length of kmer size
144 WARNING: The curve reached near-saturation, hence coverage estimations could be unreliable</t>
  </si>
  <si>
    <t>chng</t>
  </si>
  <si>
    <t>Cartography of opportunistic pathogens and antibiotic resistance genes in a tertiary hospital environment</t>
  </si>
  <si>
    <t>hospital</t>
  </si>
  <si>
    <t>0 error
WARNING: The curve reached near-saturation, hence coverage estimations could be unreliable {ERR3209755, ERR3209757, ERR3209785, ERR3209792, ERR3209803, ERR3209852, ERR3209860, ERR3209863, ERR3209978, ERR3209996, ERR3210011, ERR3210065, ERR3675725, ERR3675726, ERR3675729, ERR3675730, ERR3675731, ERR3675732, ERR3675733, ERR3675737, ERR3675738, ERR3675739, ERR3675746, ERR3675751, ERR3675752, ERR3675770, ERR3675771, ERR3675782, ERR3675783, ERR3675784, ERR3675785, ERR3675786, ERR3675791, ERR3675793, ERR3675794, ERR3675795}</t>
  </si>
  <si>
    <t>constantinides</t>
  </si>
  <si>
    <t>Genomic surveillance of Escherichia coli and Klebsiella spp. in hospital sink drains and patients</t>
  </si>
  <si>
    <t>hospital sink</t>
  </si>
  <si>
    <t>0 error
WARNING: The curve reached near-saturation, hence coverage estimations could be unreliable {ERR3928854, ERR3928886, ERR3928887, ERR3928888, ERR3928889, ERR3928891, ERR3928892, ERR3928893, ERR3928927}</t>
  </si>
  <si>
    <t>diversity</t>
  </si>
  <si>
    <t>NA</t>
  </si>
  <si>
    <t>sample_id</t>
  </si>
  <si>
    <t>kappa</t>
  </si>
  <si>
    <t>C</t>
  </si>
  <si>
    <t>LR</t>
  </si>
  <si>
    <t>modelR</t>
  </si>
  <si>
    <t>LRstar</t>
  </si>
  <si>
    <t>location</t>
  </si>
  <si>
    <t>sample_type</t>
  </si>
  <si>
    <t>touch_frequency</t>
  </si>
  <si>
    <t>sampling_method</t>
  </si>
  <si>
    <t>sampling_area_cm2</t>
  </si>
  <si>
    <t>building</t>
  </si>
  <si>
    <t>pooled</t>
  </si>
  <si>
    <t>geography</t>
  </si>
  <si>
    <t>sequencer</t>
  </si>
  <si>
    <t>C-CDC-AG-Lu-1-10</t>
  </si>
  <si>
    <t>shen</t>
  </si>
  <si>
    <t>Averaged</t>
  </si>
  <si>
    <t>surface</t>
  </si>
  <si>
    <t>averaged</t>
  </si>
  <si>
    <t>swab</t>
  </si>
  <si>
    <t>ICU</t>
  </si>
  <si>
    <t>Chicago</t>
  </si>
  <si>
    <t>Illumina MiSeq</t>
  </si>
  <si>
    <t>C-CDC-AG-Lu-1-1</t>
  </si>
  <si>
    <t>C-CDC-AG-Lu-1-5</t>
  </si>
  <si>
    <t>C-CDC-AG-Lu-2-10</t>
  </si>
  <si>
    <t>C-CDC-AG-Lu-2-1</t>
  </si>
  <si>
    <t>C-CDC-AG-Lu-2-5</t>
  </si>
  <si>
    <t>C-CDC-AG-Lu-3-10</t>
  </si>
  <si>
    <t>C-CDC-AG-Lu-3-1</t>
  </si>
  <si>
    <t>C-CDC-AG-Lu-3-5</t>
  </si>
  <si>
    <t>C-CDC-INF100-Lu-1-1</t>
  </si>
  <si>
    <t>C-CDC-INF100-Lu-2-1</t>
  </si>
  <si>
    <t>C-CDC-INF100-Lu-3-1</t>
  </si>
  <si>
    <t>C-CDC-INF100-Lu-swab-1</t>
  </si>
  <si>
    <t>C-CDC-INF5-Lu-1-1</t>
  </si>
  <si>
    <t>C-CDC-INF5-Lu-2-1</t>
  </si>
  <si>
    <t>C-CDC-INF5-Lu-3-1</t>
  </si>
  <si>
    <t>C-CDC-INF-Lu-1-1</t>
  </si>
  <si>
    <t>C-CDC-INF-Lu-2-1</t>
  </si>
  <si>
    <t>C-CDC-INF-Lu-3-1</t>
  </si>
  <si>
    <t>C-CDC-IN-Lu-1-1</t>
  </si>
  <si>
    <t>C-CDC-IN-Lu-2-1</t>
  </si>
  <si>
    <t>C-CDC-IN-Lu-3-1</t>
  </si>
  <si>
    <t>C-CDC-INN-Lu-1-1</t>
  </si>
  <si>
    <t>C-CDC-INN-Lu-2-1</t>
  </si>
  <si>
    <t>C-CDC-INN-Lu-3-1</t>
  </si>
  <si>
    <t>C-CDC-IPF100-Lu-1-1</t>
  </si>
  <si>
    <t>C-CDC-IPF100-Lu-2-1</t>
  </si>
  <si>
    <t>C-CDC-IPF100-Lu-3-1</t>
  </si>
  <si>
    <t>C-CDC-IPF100-Lu-swab-1</t>
  </si>
  <si>
    <t>C-CDC-IPF5-Lu-1-1</t>
  </si>
  <si>
    <t>C-CDC-IPF5-Lu-3-1</t>
  </si>
  <si>
    <t>C-CDC-IPF-Lu-1-1</t>
  </si>
  <si>
    <t>C-CDC-IPF-Lu-2-1</t>
  </si>
  <si>
    <t>C-CDC-IPF-Lu-3-1</t>
  </si>
  <si>
    <t>C-CDC-IP-Lu-1-1</t>
  </si>
  <si>
    <t>C-CDC-IP-Lu-2-1</t>
  </si>
  <si>
    <t>C-CDC-IP-Lu-3-1</t>
  </si>
  <si>
    <t>C-CDC-IPN-Lu-1-1</t>
  </si>
  <si>
    <t>C-CDC-IPN-Lu-2-1</t>
  </si>
  <si>
    <t>C-CDC-IPN-Lu-3-1</t>
  </si>
  <si>
    <t>C-CDC-NNF100-Lu-1-1</t>
  </si>
  <si>
    <t>C-CDC-NNF100-Lu-2-1</t>
  </si>
  <si>
    <t>C-CDC-NNF100-Lu-swab-1</t>
  </si>
  <si>
    <t>C-CDC-NNF5-Lu-1-1</t>
  </si>
  <si>
    <t>C-CDC-NNF5-Lu-2-1</t>
  </si>
  <si>
    <t>C-CDC-NNF5-Lu-3-1</t>
  </si>
  <si>
    <t>C-CDC-NNF-Lu-1-1</t>
  </si>
  <si>
    <t>C-CDC-NNF-Lu-2-1</t>
  </si>
  <si>
    <t>C-CDC-NNF-Lu-3-1</t>
  </si>
  <si>
    <t>C-CDC-NN-Lu-1-1</t>
  </si>
  <si>
    <t>C-CDC-NN-Lu-2-1</t>
  </si>
  <si>
    <t>C-CDC-NN-Lu-3-1</t>
  </si>
  <si>
    <t>C-CDC-NNN-Lu-1-1</t>
  </si>
  <si>
    <t>C-CDC-NNN-Lu-2-1</t>
  </si>
  <si>
    <t>C-CDC-NNN-Lu-3-1</t>
  </si>
  <si>
    <t>C-CDC-NPF100-Lu-1-1</t>
  </si>
  <si>
    <t>C-CDC-NPF100-Lu-2-1</t>
  </si>
  <si>
    <t>C-CDC-NPF100-Lu-3-1</t>
  </si>
  <si>
    <t>C-CDC-NPF100-Lu-swab-1</t>
  </si>
  <si>
    <t>C-CDC-NPF5-Lu-1-1</t>
  </si>
  <si>
    <t>C-CDC-NPF5-Lu-2-1</t>
  </si>
  <si>
    <t>C-CDC-NPF5-Lu-3-1</t>
  </si>
  <si>
    <t>C-CDC-NPF-Lu-1-1</t>
  </si>
  <si>
    <t>C-CDC-NPF-Lu-2-1</t>
  </si>
  <si>
    <t>C-CDC-NPF-Lu-3-1</t>
  </si>
  <si>
    <t>C-CDC-NP-Lu-1-1</t>
  </si>
  <si>
    <t>C-CDC-NP-Lu-2-1</t>
  </si>
  <si>
    <t>C-CDC-NP-Lu-3-1</t>
  </si>
  <si>
    <t>C-CDC-NPN-Lu-1-1</t>
  </si>
  <si>
    <t>C-CDC-NPN-Lu-2-1</t>
  </si>
  <si>
    <t>C-CDC-NPN-Lu-3-1</t>
  </si>
  <si>
    <t>C-CDC-SNF5-Lu-1-1</t>
  </si>
  <si>
    <t>C-CDC-SNF5-Lu-2-1</t>
  </si>
  <si>
    <t>C-CDC-SNF-Lu-1-1</t>
  </si>
  <si>
    <t>C-CDC-SNF-Lu-2-1</t>
  </si>
  <si>
    <t>C-CDC-SNF-Lu-3-1</t>
  </si>
  <si>
    <t>C-CDC-SN-Lu-1-1</t>
  </si>
  <si>
    <t>C-CDC-SN-Lu-2-1</t>
  </si>
  <si>
    <t>C-CDC-SN-Lu-3-1</t>
  </si>
  <si>
    <t>C-CDC-SNN-Lu-1-1</t>
  </si>
  <si>
    <t>C-CDC-SNN-Lu-2-1</t>
  </si>
  <si>
    <t>C-CDC-SNN-Lu-3-1</t>
  </si>
  <si>
    <t>ERR2699811</t>
  </si>
  <si>
    <t>Floor</t>
  </si>
  <si>
    <t>low</t>
  </si>
  <si>
    <t>wipe</t>
  </si>
  <si>
    <t>Austria</t>
  </si>
  <si>
    <t>Illumina HiSeq 2500</t>
  </si>
  <si>
    <t>large scale; to get enough biomass (1 building 1 sample)</t>
  </si>
  <si>
    <t>ERR1332584</t>
  </si>
  <si>
    <t>high</t>
  </si>
  <si>
    <t>Hospital</t>
  </si>
  <si>
    <t>N</t>
  </si>
  <si>
    <t>Illumina HiSeq 1500</t>
  </si>
  <si>
    <t>ERR1332589</t>
  </si>
  <si>
    <t>ERR1332594</t>
  </si>
  <si>
    <t>ERR1332598</t>
  </si>
  <si>
    <t>ERR1332602</t>
  </si>
  <si>
    <t>ERR1332606</t>
  </si>
  <si>
    <t>ERR1332609</t>
  </si>
  <si>
    <t>ERR1332613</t>
  </si>
  <si>
    <t>ERR1332617</t>
  </si>
  <si>
    <t>ERR1332621</t>
  </si>
  <si>
    <t>ERR1332625</t>
  </si>
  <si>
    <t>ERR1332632</t>
  </si>
  <si>
    <t>Cellphone</t>
  </si>
  <si>
    <t>ERR1332633</t>
  </si>
  <si>
    <t>Hospital pager</t>
  </si>
  <si>
    <t>ERR1332634</t>
  </si>
  <si>
    <t>Shirt hem</t>
  </si>
  <si>
    <t>SRR5420277</t>
  </si>
  <si>
    <t>48 or entire surface</t>
  </si>
  <si>
    <t>NICU</t>
  </si>
  <si>
    <t>Pittsburgh</t>
  </si>
  <si>
    <t>Illumina HiSeq 4000</t>
  </si>
  <si>
    <t>SRR5420278</t>
  </si>
  <si>
    <t>Sink basin</t>
  </si>
  <si>
    <t>sink</t>
  </si>
  <si>
    <t>SRR5420280</t>
  </si>
  <si>
    <t>Monitor</t>
  </si>
  <si>
    <t>SRR5420281</t>
  </si>
  <si>
    <t>SRR5420282</t>
  </si>
  <si>
    <t>Counter</t>
  </si>
  <si>
    <t>SRR5420283</t>
  </si>
  <si>
    <t>SRR5420284</t>
  </si>
  <si>
    <t>SRR5420285</t>
  </si>
  <si>
    <t>SRR5420286</t>
  </si>
  <si>
    <t>Isolette top</t>
  </si>
  <si>
    <t>SRR5420287</t>
  </si>
  <si>
    <t>SRR5420288</t>
  </si>
  <si>
    <t>SRR5420289</t>
  </si>
  <si>
    <t>SRR5420290</t>
  </si>
  <si>
    <t>SRR5420291</t>
  </si>
  <si>
    <t>Hand rail</t>
  </si>
  <si>
    <t>SRR5420292</t>
  </si>
  <si>
    <t>SRR5420293</t>
  </si>
  <si>
    <t>SRR5420294</t>
  </si>
  <si>
    <t>SRR5420295</t>
  </si>
  <si>
    <t>SRR5420296</t>
  </si>
  <si>
    <t>SRR5240530</t>
  </si>
  <si>
    <t>ohara</t>
  </si>
  <si>
    <t>Steering wheel/driver controls</t>
  </si>
  <si>
    <t>Ambulance</t>
  </si>
  <si>
    <t>SRR5240493</t>
  </si>
  <si>
    <t>SRR5240547</t>
  </si>
  <si>
    <t>Rear lights/control panel</t>
  </si>
  <si>
    <t>SRR5240559</t>
  </si>
  <si>
    <t>SRR5240309</t>
  </si>
  <si>
    <t>SRR5240371</t>
  </si>
  <si>
    <t>SRR5240563</t>
  </si>
  <si>
    <t>Rear cabinets/counters</t>
  </si>
  <si>
    <t>SRR5240523</t>
  </si>
  <si>
    <t>SRR5240527</t>
  </si>
  <si>
    <t>Rear handles/rails</t>
  </si>
  <si>
    <t>SRR5240412</t>
  </si>
  <si>
    <t>SRR5240535</t>
  </si>
  <si>
    <t>SRR5240593</t>
  </si>
  <si>
    <t>SRR5240567</t>
  </si>
  <si>
    <t>Front handle</t>
  </si>
  <si>
    <t>SRR5240496</t>
  </si>
  <si>
    <t>SRR5240293</t>
  </si>
  <si>
    <t>SRR5240555</t>
  </si>
  <si>
    <t>SRR5240655</t>
  </si>
  <si>
    <t>Suction oxygen</t>
  </si>
  <si>
    <t>SRR5240399</t>
  </si>
  <si>
    <t>SRR5240499</t>
  </si>
  <si>
    <t>SRR5240391</t>
  </si>
  <si>
    <t>SRR5240355</t>
  </si>
  <si>
    <t>Pulse oxymeter</t>
  </si>
  <si>
    <t>SRR5240503</t>
  </si>
  <si>
    <t>SRR5240516</t>
  </si>
  <si>
    <t>SRR5240483</t>
  </si>
  <si>
    <t>SRR5240636</t>
  </si>
  <si>
    <t>SRR5240684</t>
  </si>
  <si>
    <t>SRR5240507</t>
  </si>
  <si>
    <t>SRR5240327</t>
  </si>
  <si>
    <t>SRR5240669</t>
  </si>
  <si>
    <t>SRR5240514</t>
  </si>
  <si>
    <t>SRR5240497</t>
  </si>
  <si>
    <t>SRR5240569</t>
  </si>
  <si>
    <t>SRR5240491</t>
  </si>
  <si>
    <t>SRR5240369</t>
  </si>
  <si>
    <t>Rear bench/seats</t>
  </si>
  <si>
    <t>SRR5240456</t>
  </si>
  <si>
    <t>SRR5240582</t>
  </si>
  <si>
    <t>SRR5240595</t>
  </si>
  <si>
    <t>SRR5240417</t>
  </si>
  <si>
    <t>SRR5240306</t>
  </si>
  <si>
    <t>SRR5240432</t>
  </si>
  <si>
    <t>SRR5240424</t>
  </si>
  <si>
    <t>SRR5240337</t>
  </si>
  <si>
    <t>SRR5240648</t>
  </si>
  <si>
    <t>SRR5240575</t>
  </si>
  <si>
    <t>SRR5240554</t>
  </si>
  <si>
    <t>SRR5240679</t>
  </si>
  <si>
    <t>SRR5240349</t>
  </si>
  <si>
    <t>SRR5240383</t>
  </si>
  <si>
    <t>SRR5240457</t>
  </si>
  <si>
    <t>SRR5240416</t>
  </si>
  <si>
    <t>SRR5240524</t>
  </si>
  <si>
    <t>SRR5240649</t>
  </si>
  <si>
    <t>SRR5240388</t>
  </si>
  <si>
    <t>SRR5240323</t>
  </si>
  <si>
    <t>SRR5240400</t>
  </si>
  <si>
    <t>SRR5240407</t>
  </si>
  <si>
    <t>SRR5240517</t>
  </si>
  <si>
    <t>SRR5240525</t>
  </si>
  <si>
    <t>SRR5240427</t>
  </si>
  <si>
    <t>SRR5240495</t>
  </si>
  <si>
    <t>SRR5240668</t>
  </si>
  <si>
    <t>SRR5240464</t>
  </si>
  <si>
    <t>SRR5240434</t>
  </si>
  <si>
    <t>SRR5240551</t>
  </si>
  <si>
    <t>SRR5240484</t>
  </si>
  <si>
    <t>SRR5240501</t>
  </si>
  <si>
    <t>SRR5240558</t>
  </si>
  <si>
    <t>SRR5240393</t>
  </si>
  <si>
    <t>SRR5240480</t>
  </si>
  <si>
    <t>SRR5240344</t>
  </si>
  <si>
    <t>SRR5240686</t>
  </si>
  <si>
    <t>SRR5240536</t>
  </si>
  <si>
    <t>SRR5240675</t>
  </si>
  <si>
    <t>SRR5240676</t>
  </si>
  <si>
    <t>SRR5240333</t>
  </si>
  <si>
    <t>SRR5240487</t>
  </si>
  <si>
    <t>SRR5240348</t>
  </si>
  <si>
    <t>SRR5240545</t>
  </si>
  <si>
    <t>SRR5240442</t>
  </si>
  <si>
    <t>SRR5240627</t>
  </si>
  <si>
    <t>SRR5240654</t>
  </si>
  <si>
    <t>SRR5240345</t>
  </si>
  <si>
    <t>SRR5240474</t>
  </si>
  <si>
    <t>SRR5240557</t>
  </si>
  <si>
    <t>SRR5240419</t>
  </si>
  <si>
    <t>SRR5240463</t>
  </si>
  <si>
    <t>SRR5240437</t>
  </si>
  <si>
    <t>SRR5240635</t>
  </si>
  <si>
    <t>SRR5240396</t>
  </si>
  <si>
    <t>SRR5240320</t>
  </si>
  <si>
    <t>SRR5240328</t>
  </si>
  <si>
    <t>SRR5240426</t>
  </si>
  <si>
    <t>SRR5240541</t>
  </si>
  <si>
    <t>SRR5240296</t>
  </si>
  <si>
    <t>SRR5240352</t>
  </si>
  <si>
    <t>SRR5240471</t>
  </si>
  <si>
    <t>SRR5240324</t>
  </si>
  <si>
    <t>SRR5240637</t>
  </si>
  <si>
    <t>SRR5240651</t>
  </si>
  <si>
    <t>SRR5240374</t>
  </si>
  <si>
    <t>SRR5240358</t>
  </si>
  <si>
    <t>SRR5240537</t>
  </si>
  <si>
    <t>SRR5240425</t>
  </si>
  <si>
    <t>SRR5240510</t>
  </si>
  <si>
    <t>SRR5240307</t>
  </si>
  <si>
    <t>SRR5240479</t>
  </si>
  <si>
    <t>SRR5240343</t>
  </si>
  <si>
    <t>SRR5240305</t>
  </si>
  <si>
    <t>SRR5240506</t>
  </si>
  <si>
    <t>SRR5240532</t>
  </si>
  <si>
    <t>SRR5240441</t>
  </si>
  <si>
    <t>SRR5240475</t>
  </si>
  <si>
    <t>SRR5240466</t>
  </si>
  <si>
    <t>SRR5240546</t>
  </si>
  <si>
    <t>SRR5240397</t>
  </si>
  <si>
    <t>SRR5240502</t>
  </si>
  <si>
    <t>SRR5240455</t>
  </si>
  <si>
    <t>SRR5240438</t>
  </si>
  <si>
    <t>SRR5240630</t>
  </si>
  <si>
    <t>SRR5240335</t>
  </si>
  <si>
    <t>SRR5240650</t>
  </si>
  <si>
    <t>SRR5240450</t>
  </si>
  <si>
    <t>SRR5240299</t>
  </si>
  <si>
    <t>SRR5240414</t>
  </si>
  <si>
    <t>SRR5240667</t>
  </si>
  <si>
    <t>SRR5240462</t>
  </si>
  <si>
    <t>SRR5240538</t>
  </si>
  <si>
    <t>SRR5240608</t>
  </si>
  <si>
    <t>SRR5240539</t>
  </si>
  <si>
    <t>SRR5240632</t>
  </si>
  <si>
    <t>SRR5240513</t>
  </si>
  <si>
    <t>SRR5240677</t>
  </si>
  <si>
    <t>SRR5240477</t>
  </si>
  <si>
    <t>SRR5240665</t>
  </si>
  <si>
    <t>SRR5240467</t>
  </si>
  <si>
    <t>SRR5240478</t>
  </si>
  <si>
    <t>SRR5240562</t>
  </si>
  <si>
    <t>SRR5240308</t>
  </si>
  <si>
    <t>SRR5240360</t>
  </si>
  <si>
    <t>SRR5240612</t>
  </si>
  <si>
    <t>SRR5240372</t>
  </si>
  <si>
    <t>SRR5240449</t>
  </si>
  <si>
    <t>SRR5240590</t>
  </si>
  <si>
    <t>SRR5240421</t>
  </si>
  <si>
    <t>SRR5240586</t>
  </si>
  <si>
    <t>SRR5240423</t>
  </si>
  <si>
    <t>SRR5240339</t>
  </si>
  <si>
    <t>SRR5240619</t>
  </si>
  <si>
    <t>SRR5240624</t>
  </si>
  <si>
    <t>SRR5240336</t>
  </si>
  <si>
    <t>SRR5240319</t>
  </si>
  <si>
    <t>SRR5240361</t>
  </si>
  <si>
    <t>SRR5240410</t>
  </si>
  <si>
    <t>SRR5240404</t>
  </si>
  <si>
    <t>SRR5240583</t>
  </si>
  <si>
    <t>SRR5240618</t>
  </si>
  <si>
    <t>SRR5240552</t>
  </si>
  <si>
    <t>SRR5240318</t>
  </si>
  <si>
    <t>SRR5240603</t>
  </si>
  <si>
    <t>SRR5240515</t>
  </si>
  <si>
    <t>SRR5240682</t>
  </si>
  <si>
    <t>SRR5240326</t>
  </si>
  <si>
    <t>SRR5240444</t>
  </si>
  <si>
    <t>SRR5240505</t>
  </si>
  <si>
    <t>SRR5240439</t>
  </si>
  <si>
    <t>SRR5240377</t>
  </si>
  <si>
    <t>SRR5240498</t>
  </si>
  <si>
    <t>SRR5240581</t>
  </si>
  <si>
    <t>SRR5240662</t>
  </si>
  <si>
    <t>SRR5240528</t>
  </si>
  <si>
    <t>SRR5240440</t>
  </si>
  <si>
    <t>SRR5240433</t>
  </si>
  <si>
    <t>SRR5240295</t>
  </si>
  <si>
    <t>SRR5240644</t>
  </si>
  <si>
    <t>SRR5240409</t>
  </si>
  <si>
    <t>SRR5240476</t>
  </si>
  <si>
    <t>SRR5240465</t>
  </si>
  <si>
    <t>SRR5240508</t>
  </si>
  <si>
    <t>SRR5240598</t>
  </si>
  <si>
    <t>SRR5240597</t>
  </si>
  <si>
    <t>SRR5240606</t>
  </si>
  <si>
    <t>SRR5240533</t>
  </si>
  <si>
    <t>SRR5240574</t>
  </si>
  <si>
    <t>SRR5240315</t>
  </si>
  <si>
    <t>SRR5240653</t>
  </si>
  <si>
    <t>SRR5240591</t>
  </si>
  <si>
    <t>SRR5240520</t>
  </si>
  <si>
    <t>SRR5240364</t>
  </si>
  <si>
    <t>SRR5240526</t>
  </si>
  <si>
    <t>SRR5240670</t>
  </si>
  <si>
    <t>SRR5240673</t>
  </si>
  <si>
    <t>SRR5240568</t>
  </si>
  <si>
    <t>SRR5240346</t>
  </si>
  <si>
    <t>SRR5240298</t>
  </si>
  <si>
    <t>SRR5240561</t>
  </si>
  <si>
    <t>SRR5240629</t>
  </si>
  <si>
    <t>SRR5240473</t>
  </si>
  <si>
    <t>SRR5240329</t>
  </si>
  <si>
    <t>SRR5240406</t>
  </si>
  <si>
    <t>SRR5240544</t>
  </si>
  <si>
    <t>SRR5240402</t>
  </si>
  <si>
    <t>SRR5240357</t>
  </si>
  <si>
    <t>Emergency response bag</t>
  </si>
  <si>
    <t>SRR5240616</t>
  </si>
  <si>
    <t>SRR5240403</t>
  </si>
  <si>
    <t>SRR5240641</t>
  </si>
  <si>
    <t>SRR5240381</t>
  </si>
  <si>
    <t>SRR5240589</t>
  </si>
  <si>
    <t>SRR5240470</t>
  </si>
  <si>
    <t>SRR5240509</t>
  </si>
  <si>
    <t>SRR5240512</t>
  </si>
  <si>
    <t>SRR5240572</t>
  </si>
  <si>
    <t>SRR5240458</t>
  </si>
  <si>
    <t>SRR5240411</t>
  </si>
  <si>
    <t>SRR5240577</t>
  </si>
  <si>
    <t>SRR5240543</t>
  </si>
  <si>
    <t>SRR5240292</t>
  </si>
  <si>
    <t>SRR5240390</t>
  </si>
  <si>
    <t>SRR5240330</t>
  </si>
  <si>
    <t>SRR5240332</t>
  </si>
  <si>
    <t>SRR5240415</t>
  </si>
  <si>
    <t>SRR5240631</t>
  </si>
  <si>
    <t>SRR5240454</t>
  </si>
  <si>
    <t>SRR5240422</t>
  </si>
  <si>
    <t>SRR5240430</t>
  </si>
  <si>
    <t>SRR5240472</t>
  </si>
  <si>
    <t>SRR5240652</t>
  </si>
  <si>
    <t>SRR5240553</t>
  </si>
  <si>
    <t>SRR5240446</t>
  </si>
  <si>
    <t>SRR5240681</t>
  </si>
  <si>
    <t>SRR5240435</t>
  </si>
  <si>
    <t>SRR5240685</t>
  </si>
  <si>
    <t>SRR5240447</t>
  </si>
  <si>
    <t>SRR5240331</t>
  </si>
  <si>
    <t>SRR5240380</t>
  </si>
  <si>
    <t>SRR5240334</t>
  </si>
  <si>
    <t>SRR5240647</t>
  </si>
  <si>
    <t>SRR5240671</t>
  </si>
  <si>
    <t>SRR5240365</t>
  </si>
  <si>
    <t>SRR5240468</t>
  </si>
  <si>
    <t>SRR5240634</t>
  </si>
  <si>
    <t>SRR5240549</t>
  </si>
  <si>
    <t>SRR5240604</t>
  </si>
  <si>
    <t>SRR5240534</t>
  </si>
  <si>
    <t>SRR5240584</t>
  </si>
  <si>
    <t>SRR5240599</t>
  </si>
  <si>
    <t>SRR5240316</t>
  </si>
  <si>
    <t>SRR5240522</t>
  </si>
  <si>
    <t>SRR5240594</t>
  </si>
  <si>
    <t>SRR5240325</t>
  </si>
  <si>
    <t>SRR5240565</t>
  </si>
  <si>
    <t>SRR5240607</t>
  </si>
  <si>
    <t>SRR5240573</t>
  </si>
  <si>
    <t>SRR5240287</t>
  </si>
  <si>
    <t>SRR5240628</t>
  </si>
  <si>
    <t>SRR5240314</t>
  </si>
  <si>
    <t>SRR5240592</t>
  </si>
  <si>
    <t>SRR5240540</t>
  </si>
  <si>
    <t>SRR5240625</t>
  </si>
  <si>
    <t>SRR5240359</t>
  </si>
  <si>
    <t>SRR5240646</t>
  </si>
  <si>
    <t>SRR5240375</t>
  </si>
  <si>
    <t>SRR5240683</t>
  </si>
  <si>
    <t>SRR5240659</t>
  </si>
  <si>
    <t>SRR5240351</t>
  </si>
  <si>
    <t>SRR5240321</t>
  </si>
  <si>
    <t>SRR5240482</t>
  </si>
  <si>
    <t>SRR5240384</t>
  </si>
  <si>
    <t>SRR5240519</t>
  </si>
  <si>
    <t>SRR5240356</t>
  </si>
  <si>
    <t>SRR5240469</t>
  </si>
  <si>
    <t>SRR5240492</t>
  </si>
  <si>
    <t>SRR5240500</t>
  </si>
  <si>
    <t>SRR5240657</t>
  </si>
  <si>
    <t>SRR5240617</t>
  </si>
  <si>
    <t>SRR5240638</t>
  </si>
  <si>
    <t>SRR5240643</t>
  </si>
  <si>
    <t>SRR5240542</t>
  </si>
  <si>
    <t>SRR5240453</t>
  </si>
  <si>
    <t>SRR5240660</t>
  </si>
  <si>
    <t>SRR5240674</t>
  </si>
  <si>
    <t>SRR5240394</t>
  </si>
  <si>
    <t>SRR5240448</t>
  </si>
  <si>
    <t>SRR5240389</t>
  </si>
  <si>
    <t>SRR5240613</t>
  </si>
  <si>
    <t>SRR5240451</t>
  </si>
  <si>
    <t>SRR5240601</t>
  </si>
  <si>
    <t>SRR5240362</t>
  </si>
  <si>
    <t>SRR5240304</t>
  </si>
  <si>
    <t>SRR5240666</t>
  </si>
  <si>
    <t>SRR5240622</t>
  </si>
  <si>
    <t>SRR5240585</t>
  </si>
  <si>
    <t>SRR5240564</t>
  </si>
  <si>
    <t>SRR5240642</t>
  </si>
  <si>
    <t>SRR5240340</t>
  </si>
  <si>
    <t>SRR5240664</t>
  </si>
  <si>
    <t>SRR5240382</t>
  </si>
  <si>
    <t>SRR5240398</t>
  </si>
  <si>
    <t>SRR5240418</t>
  </si>
  <si>
    <t>SRR5240347</t>
  </si>
  <si>
    <t>SRR5240366</t>
  </si>
  <si>
    <t>SRR5240395</t>
  </si>
  <si>
    <t>SRR5240560</t>
  </si>
  <si>
    <t>SRR5240392</t>
  </si>
  <si>
    <t>SRR5240310</t>
  </si>
  <si>
    <t>SRR5240368</t>
  </si>
  <si>
    <t>SRR5240452</t>
  </si>
  <si>
    <t>SRR5240639</t>
  </si>
  <si>
    <t>SRR5240353</t>
  </si>
  <si>
    <t>SRR5240379</t>
  </si>
  <si>
    <t>SRR5240481</t>
  </si>
  <si>
    <t>SRR5240600</t>
  </si>
  <si>
    <t>SRR5240401</t>
  </si>
  <si>
    <t>SRR5240511</t>
  </si>
  <si>
    <t>SRR5240436</t>
  </si>
  <si>
    <t>SRR5240571</t>
  </si>
  <si>
    <t>SRR5240640</t>
  </si>
  <si>
    <t>SRR5240626</t>
  </si>
  <si>
    <t>SRR5240342</t>
  </si>
  <si>
    <t>SRR5240367</t>
  </si>
  <si>
    <t>SRR5240303</t>
  </si>
  <si>
    <t>SRR5240405</t>
  </si>
  <si>
    <t>SRR5240408</t>
  </si>
  <si>
    <t>SRR5240413</t>
  </si>
  <si>
    <t>SRR5240294</t>
  </si>
  <si>
    <t>SRR5240350</t>
  </si>
  <si>
    <t>SRR5240363</t>
  </si>
  <si>
    <t>SRR5240373</t>
  </si>
  <si>
    <t>SRR5240605</t>
  </si>
  <si>
    <t>SRR5240504</t>
  </si>
  <si>
    <t>SRR5240354</t>
  </si>
  <si>
    <t>SRR5240587</t>
  </si>
  <si>
    <t>SRR5240623</t>
  </si>
  <si>
    <t>SRR5240615</t>
  </si>
  <si>
    <t>SRR5240596</t>
  </si>
  <si>
    <t>SRR5240431</t>
  </si>
  <si>
    <t>SRR5240386</t>
  </si>
  <si>
    <t>SRR5240317</t>
  </si>
  <si>
    <t>SRR5240518</t>
  </si>
  <si>
    <t>SRR5240566</t>
  </si>
  <si>
    <t>SRR5240550</t>
  </si>
  <si>
    <t>SRR5240609</t>
  </si>
  <si>
    <t>SRR5240645</t>
  </si>
  <si>
    <t>SRR5240289</t>
  </si>
  <si>
    <t>SRR5240443</t>
  </si>
  <si>
    <t>SRR5240488</t>
  </si>
  <si>
    <t>SRR5240341</t>
  </si>
  <si>
    <t>SRR5240311</t>
  </si>
  <si>
    <t>SRR5240490</t>
  </si>
  <si>
    <t>SRR5240288</t>
  </si>
  <si>
    <t>SRR5240672</t>
  </si>
  <si>
    <t>SRR5240313</t>
  </si>
  <si>
    <t>SRR5240338</t>
  </si>
  <si>
    <t>SRR5240588</t>
  </si>
  <si>
    <t>SRR5240445</t>
  </si>
  <si>
    <t>SRR5240302</t>
  </si>
  <si>
    <t>SRR5240297</t>
  </si>
  <si>
    <t>SRR5240663</t>
  </si>
  <si>
    <t>SRR5240420</t>
  </si>
  <si>
    <t>SRR5240460</t>
  </si>
  <si>
    <t>SRR5240680</t>
  </si>
  <si>
    <t>SRR5240428</t>
  </si>
  <si>
    <t>SRR5240570</t>
  </si>
  <si>
    <t>SRR5240548</t>
  </si>
  <si>
    <t>SRR5240580</t>
  </si>
  <si>
    <t>SRR5240385</t>
  </si>
  <si>
    <t>SRR5240489</t>
  </si>
  <si>
    <t>SRR5240312</t>
  </si>
  <si>
    <t>SRR5240459</t>
  </si>
  <si>
    <t>SRR5240633</t>
  </si>
  <si>
    <t>SRR5240376</t>
  </si>
  <si>
    <t>SRR5240461</t>
  </si>
  <si>
    <t>SRR5240322</t>
  </si>
  <si>
    <t>SRR5240494</t>
  </si>
  <si>
    <t>SRR5240387</t>
  </si>
  <si>
    <t>SRR5240370</t>
  </si>
  <si>
    <t>SRR5240531</t>
  </si>
  <si>
    <t>SRR5240291</t>
  </si>
  <si>
    <t>SRR5240529</t>
  </si>
  <si>
    <t>SRR5240378</t>
  </si>
  <si>
    <t>SRR5240579</t>
  </si>
  <si>
    <t>SRR5240578</t>
  </si>
  <si>
    <t>SRR5240301</t>
  </si>
  <si>
    <t>SRR5240429</t>
  </si>
  <si>
    <t>SRR5240485</t>
  </si>
  <si>
    <t>SRR5240521</t>
  </si>
  <si>
    <t>SRR5240614</t>
  </si>
  <si>
    <t>SRR5240611</t>
  </si>
  <si>
    <t>SRR5240620</t>
  </si>
  <si>
    <t>SRR5240290</t>
  </si>
  <si>
    <t>SRR5240486</t>
  </si>
  <si>
    <t>SRR5240610</t>
  </si>
  <si>
    <t>SRR5240621</t>
  </si>
  <si>
    <t>ERR3209754</t>
  </si>
  <si>
    <t>Aerator</t>
  </si>
  <si>
    <t>Isolation room</t>
  </si>
  <si>
    <t>Singapore</t>
  </si>
  <si>
    <t>ERR3209755</t>
  </si>
  <si>
    <t>ERR3209756</t>
  </si>
  <si>
    <t>ERR3209757</t>
  </si>
  <si>
    <t>ERR3209758</t>
  </si>
  <si>
    <t>ERR3209759</t>
  </si>
  <si>
    <t>ERR3209760</t>
  </si>
  <si>
    <t>Bedside locker</t>
  </si>
  <si>
    <t>ERR3209761</t>
  </si>
  <si>
    <t>ERR3209762</t>
  </si>
  <si>
    <t>ERR3209763</t>
  </si>
  <si>
    <t>ERR3209764</t>
  </si>
  <si>
    <t>ERR3209765</t>
  </si>
  <si>
    <t>Bedrail</t>
  </si>
  <si>
    <t>ERR3209766</t>
  </si>
  <si>
    <t>ERR3209767</t>
  </si>
  <si>
    <t>ERR3209768</t>
  </si>
  <si>
    <t>ERR3209769</t>
  </si>
  <si>
    <t>ERR3209770</t>
  </si>
  <si>
    <t>Cardiac table</t>
  </si>
  <si>
    <t>ERR3209771</t>
  </si>
  <si>
    <t>ERR3209772</t>
  </si>
  <si>
    <t>ERR3209773</t>
  </si>
  <si>
    <t>ERR3209774</t>
  </si>
  <si>
    <t>Door handle</t>
  </si>
  <si>
    <t>ERR3209775</t>
  </si>
  <si>
    <t>ERR3209776</t>
  </si>
  <si>
    <t>ERR3209777</t>
  </si>
  <si>
    <t>ERR3209778</t>
  </si>
  <si>
    <t>ERR3209779</t>
  </si>
  <si>
    <t>ERR3209780</t>
  </si>
  <si>
    <t>ERR3209781</t>
  </si>
  <si>
    <t>Sink trap</t>
  </si>
  <si>
    <t>ERR3209782</t>
  </si>
  <si>
    <t>ERR3209783</t>
  </si>
  <si>
    <t>ERR3209784</t>
  </si>
  <si>
    <t>ERR3209785</t>
  </si>
  <si>
    <t>ERR3209786</t>
  </si>
  <si>
    <t>ERR3209787</t>
  </si>
  <si>
    <t>MDRO ward</t>
  </si>
  <si>
    <t>ERR3209788</t>
  </si>
  <si>
    <t>ERR3209789</t>
  </si>
  <si>
    <t>ERR3209790</t>
  </si>
  <si>
    <t>ERR3209791</t>
  </si>
  <si>
    <t>ERR3209792</t>
  </si>
  <si>
    <t>ERR3209793</t>
  </si>
  <si>
    <t>ERR3209794</t>
  </si>
  <si>
    <t>ERR3209795</t>
  </si>
  <si>
    <t>ERR3209796</t>
  </si>
  <si>
    <t>ERR3209797</t>
  </si>
  <si>
    <t>ERR3209798</t>
  </si>
  <si>
    <t>ERR3209799</t>
  </si>
  <si>
    <t>ERR3209800</t>
  </si>
  <si>
    <t>ERR3209801</t>
  </si>
  <si>
    <t>ERR3209802</t>
  </si>
  <si>
    <t>ERR3209803</t>
  </si>
  <si>
    <t>ERR3209804</t>
  </si>
  <si>
    <t>ERR3209805</t>
  </si>
  <si>
    <t>ERR3209806</t>
  </si>
  <si>
    <t>Standard ward</t>
  </si>
  <si>
    <t>ERR3209807</t>
  </si>
  <si>
    <t>ERR3209808</t>
  </si>
  <si>
    <t>ERR3209809</t>
  </si>
  <si>
    <t>ERR3209810</t>
  </si>
  <si>
    <t>ERR3209811</t>
  </si>
  <si>
    <t>ERR3209812</t>
  </si>
  <si>
    <t>ERR3209813</t>
  </si>
  <si>
    <t>ERR3209814</t>
  </si>
  <si>
    <t>ERR3209815</t>
  </si>
  <si>
    <t>ERR3209816</t>
  </si>
  <si>
    <t>ERR3209817</t>
  </si>
  <si>
    <t>ERR3209818</t>
  </si>
  <si>
    <t>ERR3209819</t>
  </si>
  <si>
    <t>ERR3209820</t>
  </si>
  <si>
    <t>ERR3209821</t>
  </si>
  <si>
    <t>ERR3209822</t>
  </si>
  <si>
    <t>ERR3209823</t>
  </si>
  <si>
    <t>ERR3209824</t>
  </si>
  <si>
    <t>ERR3209825</t>
  </si>
  <si>
    <t>ERR3209826</t>
  </si>
  <si>
    <t>ERR3209827</t>
  </si>
  <si>
    <t>ERR3209828</t>
  </si>
  <si>
    <t>ERR3209829</t>
  </si>
  <si>
    <t>ERR3209830</t>
  </si>
  <si>
    <t>ERR3209831</t>
  </si>
  <si>
    <t>ERR3209832</t>
  </si>
  <si>
    <t>ERR3209833</t>
  </si>
  <si>
    <t>ERR3209834</t>
  </si>
  <si>
    <t>ERR3209835</t>
  </si>
  <si>
    <t>ERR3209836</t>
  </si>
  <si>
    <t>ERR3209837</t>
  </si>
  <si>
    <t>ERR3209838</t>
  </si>
  <si>
    <t>ERR3209839</t>
  </si>
  <si>
    <t>ERR3209840</t>
  </si>
  <si>
    <t>ERR3209841</t>
  </si>
  <si>
    <t>ERR3209842</t>
  </si>
  <si>
    <t>ERR3209843</t>
  </si>
  <si>
    <t>ERR3209844</t>
  </si>
  <si>
    <t>ERR3209845</t>
  </si>
  <si>
    <t>ERR3209846</t>
  </si>
  <si>
    <t>ERR3209847</t>
  </si>
  <si>
    <t>ERR3209848</t>
  </si>
  <si>
    <t>ERR3209849</t>
  </si>
  <si>
    <t>ERR3209850</t>
  </si>
  <si>
    <t>ERR3209851</t>
  </si>
  <si>
    <t>ERR3209852</t>
  </si>
  <si>
    <t>ERR3209853</t>
  </si>
  <si>
    <t>ERR3209854</t>
  </si>
  <si>
    <t>ERR3209855</t>
  </si>
  <si>
    <t>ERR3209856</t>
  </si>
  <si>
    <t>ERR3209857</t>
  </si>
  <si>
    <t>ERR3209858</t>
  </si>
  <si>
    <t>ERR3209859</t>
  </si>
  <si>
    <t>ERR3209860</t>
  </si>
  <si>
    <t>ERR3209861</t>
  </si>
  <si>
    <t>ERR3209862</t>
  </si>
  <si>
    <t>ERR3209863</t>
  </si>
  <si>
    <t>ERR3209864</t>
  </si>
  <si>
    <t>ERR3209865</t>
  </si>
  <si>
    <t>ERR3209866</t>
  </si>
  <si>
    <t>ERR3209867</t>
  </si>
  <si>
    <t>ERR3209868</t>
  </si>
  <si>
    <t>ERR3209869</t>
  </si>
  <si>
    <t>ERR3209870</t>
  </si>
  <si>
    <t>ERR3209871</t>
  </si>
  <si>
    <t>ERR3209872</t>
  </si>
  <si>
    <t>ERR3209873</t>
  </si>
  <si>
    <t>ERR3209874</t>
  </si>
  <si>
    <t>ERR3209875</t>
  </si>
  <si>
    <t>ERR3209876</t>
  </si>
  <si>
    <t>ERR3209877</t>
  </si>
  <si>
    <t>ERR3209878</t>
  </si>
  <si>
    <t>ERR3209879</t>
  </si>
  <si>
    <t>ERR3209880</t>
  </si>
  <si>
    <t>ERR3209881</t>
  </si>
  <si>
    <t>ERR3209882</t>
  </si>
  <si>
    <t>ERR3209883</t>
  </si>
  <si>
    <t>ERR3209884</t>
  </si>
  <si>
    <t>ERR3209885</t>
  </si>
  <si>
    <t>ERR3209886</t>
  </si>
  <si>
    <t>ERR3209887</t>
  </si>
  <si>
    <t>ERR3209888</t>
  </si>
  <si>
    <t>ERR3209889</t>
  </si>
  <si>
    <t>ERR3209890</t>
  </si>
  <si>
    <t>ERR3209891</t>
  </si>
  <si>
    <t>ERR3209892</t>
  </si>
  <si>
    <t>ERR3209893</t>
  </si>
  <si>
    <t>ERR3209894</t>
  </si>
  <si>
    <t>ERR3209895</t>
  </si>
  <si>
    <t>ERR3209896</t>
  </si>
  <si>
    <t>ERR3209897</t>
  </si>
  <si>
    <t>ERR3209898</t>
  </si>
  <si>
    <t>ERR3209899</t>
  </si>
  <si>
    <t>ERR3209900</t>
  </si>
  <si>
    <t>ERR3209901</t>
  </si>
  <si>
    <t>ERR3209902</t>
  </si>
  <si>
    <t>ERR3209903</t>
  </si>
  <si>
    <t>ERR3209904</t>
  </si>
  <si>
    <t>ERR3209905</t>
  </si>
  <si>
    <t>ERR3209906</t>
  </si>
  <si>
    <t>ERR3209907</t>
  </si>
  <si>
    <t>ERR3209908</t>
  </si>
  <si>
    <t>ERR3209909</t>
  </si>
  <si>
    <t>ERR3209910</t>
  </si>
  <si>
    <t>ERR3209911</t>
  </si>
  <si>
    <t>ERR3209912</t>
  </si>
  <si>
    <t>ERR3209913</t>
  </si>
  <si>
    <t>ERR3209914</t>
  </si>
  <si>
    <t>ERR3209915</t>
  </si>
  <si>
    <t>ERR3209916</t>
  </si>
  <si>
    <t>ERR3209917</t>
  </si>
  <si>
    <t>ERR3209918</t>
  </si>
  <si>
    <t>ERR3209919</t>
  </si>
  <si>
    <t>ERR3209920</t>
  </si>
  <si>
    <t>ERR3209921</t>
  </si>
  <si>
    <t>ERR3209922</t>
  </si>
  <si>
    <t>ERR3209923</t>
  </si>
  <si>
    <t>ERR3209924</t>
  </si>
  <si>
    <t>ERR3209925</t>
  </si>
  <si>
    <t>ERR3209926</t>
  </si>
  <si>
    <t>ERR3209927</t>
  </si>
  <si>
    <t>ERR3209928</t>
  </si>
  <si>
    <t>ERR3209929</t>
  </si>
  <si>
    <t>ERR3209930</t>
  </si>
  <si>
    <t>ERR3209931</t>
  </si>
  <si>
    <t>ERR3209932</t>
  </si>
  <si>
    <t>ERR3209933</t>
  </si>
  <si>
    <t>ERR3209934</t>
  </si>
  <si>
    <t>ERR3209935</t>
  </si>
  <si>
    <t>ERR3209936</t>
  </si>
  <si>
    <t>ERR3209937</t>
  </si>
  <si>
    <t>ERR3209938</t>
  </si>
  <si>
    <t>ERR3209939</t>
  </si>
  <si>
    <t>ERR3209940</t>
  </si>
  <si>
    <t>ERR3209941</t>
  </si>
  <si>
    <t>ERR3209942</t>
  </si>
  <si>
    <t>ERR3209943</t>
  </si>
  <si>
    <t>ERR3209944</t>
  </si>
  <si>
    <t>ERR3209945</t>
  </si>
  <si>
    <t>ERR3209946</t>
  </si>
  <si>
    <t>ERR3209947</t>
  </si>
  <si>
    <t>ERR3209948</t>
  </si>
  <si>
    <t>ERR3209949</t>
  </si>
  <si>
    <t>ERR3209950</t>
  </si>
  <si>
    <t>ERR3209951</t>
  </si>
  <si>
    <t>ERR3209952</t>
  </si>
  <si>
    <t>ERR3209953</t>
  </si>
  <si>
    <t>ERR3209954</t>
  </si>
  <si>
    <t>ERR3209955</t>
  </si>
  <si>
    <t>ERR3209956</t>
  </si>
  <si>
    <t>ERR3209957</t>
  </si>
  <si>
    <t>ERR3209958</t>
  </si>
  <si>
    <t>ERR3209959</t>
  </si>
  <si>
    <t>ERR3209960</t>
  </si>
  <si>
    <t>ERR3209961</t>
  </si>
  <si>
    <t>ERR3209962</t>
  </si>
  <si>
    <t>ERR3209963</t>
  </si>
  <si>
    <t>ERR3209964</t>
  </si>
  <si>
    <t>ERR3209965</t>
  </si>
  <si>
    <t>ERR3209966</t>
  </si>
  <si>
    <t>ERR3209967</t>
  </si>
  <si>
    <t>ERR3209968</t>
  </si>
  <si>
    <t>ERR3209969</t>
  </si>
  <si>
    <t>ERR3209970</t>
  </si>
  <si>
    <t>ERR3209971</t>
  </si>
  <si>
    <t>ERR3209972</t>
  </si>
  <si>
    <t>ERR3209973</t>
  </si>
  <si>
    <t>ERR3209974</t>
  </si>
  <si>
    <t>ERR3209975</t>
  </si>
  <si>
    <t>ERR3209976</t>
  </si>
  <si>
    <t>ERR3209977</t>
  </si>
  <si>
    <t>ERR3209978</t>
  </si>
  <si>
    <t>ERR3209979</t>
  </si>
  <si>
    <t>ERR3209980</t>
  </si>
  <si>
    <t>ERR3209981</t>
  </si>
  <si>
    <t>ERR3209982</t>
  </si>
  <si>
    <t>ERR3209983</t>
  </si>
  <si>
    <t>ERR3209984</t>
  </si>
  <si>
    <t>ERR3209985</t>
  </si>
  <si>
    <t>ERR3209986</t>
  </si>
  <si>
    <t>ERR3209987</t>
  </si>
  <si>
    <t>ERR3209988</t>
  </si>
  <si>
    <t>ERR3209989</t>
  </si>
  <si>
    <t>ERR3209990</t>
  </si>
  <si>
    <t>ERR3209991</t>
  </si>
  <si>
    <t>ERR3209992</t>
  </si>
  <si>
    <t>ERR3209993</t>
  </si>
  <si>
    <t>ERR3209994</t>
  </si>
  <si>
    <t>ERR3209995</t>
  </si>
  <si>
    <t>ERR3209996</t>
  </si>
  <si>
    <t>ERR3209997</t>
  </si>
  <si>
    <t>ERR3209998</t>
  </si>
  <si>
    <t>ERR3209999</t>
  </si>
  <si>
    <t>ERR3210000</t>
  </si>
  <si>
    <t>ERR3210001</t>
  </si>
  <si>
    <t>ERR3210002</t>
  </si>
  <si>
    <t>ERR3210003</t>
  </si>
  <si>
    <t>ERR3210004</t>
  </si>
  <si>
    <t>ERR3210005</t>
  </si>
  <si>
    <t>ERR3210006</t>
  </si>
  <si>
    <t>ERR3210007</t>
  </si>
  <si>
    <t>ERR3210008</t>
  </si>
  <si>
    <t>ERR3210009</t>
  </si>
  <si>
    <t>ERR3210010</t>
  </si>
  <si>
    <t>ERR3210011</t>
  </si>
  <si>
    <t>ERR3210012</t>
  </si>
  <si>
    <t>ERR3210013</t>
  </si>
  <si>
    <t>ERR3210014</t>
  </si>
  <si>
    <t>ERR3210015</t>
  </si>
  <si>
    <t>ERR3210016</t>
  </si>
  <si>
    <t>ERR3210017</t>
  </si>
  <si>
    <t>ERR3210018</t>
  </si>
  <si>
    <t>ERR3210019</t>
  </si>
  <si>
    <t>ERR3210020</t>
  </si>
  <si>
    <t>ERR3210021</t>
  </si>
  <si>
    <t>ERR3210022</t>
  </si>
  <si>
    <t>ERR3210023</t>
  </si>
  <si>
    <t>ERR3210024</t>
  </si>
  <si>
    <t>ERR3210025</t>
  </si>
  <si>
    <t>ERR3210026</t>
  </si>
  <si>
    <t>ERR3210027</t>
  </si>
  <si>
    <t>ERR3210028</t>
  </si>
  <si>
    <t>ERR3210029</t>
  </si>
  <si>
    <t>ERR3210030</t>
  </si>
  <si>
    <t>ERR3210031</t>
  </si>
  <si>
    <t>ERR3210032</t>
  </si>
  <si>
    <t>ERR3210033</t>
  </si>
  <si>
    <t>ERR3210034</t>
  </si>
  <si>
    <t>ERR3210035</t>
  </si>
  <si>
    <t>ERR3210036</t>
  </si>
  <si>
    <t>ERR3210037</t>
  </si>
  <si>
    <t>ERR3210038</t>
  </si>
  <si>
    <t>ERR3210039</t>
  </si>
  <si>
    <t>ERR3210040</t>
  </si>
  <si>
    <t>ERR3210041</t>
  </si>
  <si>
    <t>ERR3210042</t>
  </si>
  <si>
    <t>ERR3210043</t>
  </si>
  <si>
    <t>ERR3210044</t>
  </si>
  <si>
    <t>ERR3210045</t>
  </si>
  <si>
    <t>ERR3210046</t>
  </si>
  <si>
    <t>ERR3210047</t>
  </si>
  <si>
    <t>ERR3210048</t>
  </si>
  <si>
    <t>ERR3210049</t>
  </si>
  <si>
    <t>ERR3210050</t>
  </si>
  <si>
    <t>ERR3210051</t>
  </si>
  <si>
    <t>ERR3210052</t>
  </si>
  <si>
    <t>ERR3210053</t>
  </si>
  <si>
    <t>ERR3210054</t>
  </si>
  <si>
    <t>ERR3210055</t>
  </si>
  <si>
    <t>ERR3210056</t>
  </si>
  <si>
    <t>ERR3210057</t>
  </si>
  <si>
    <t>ERR3210058</t>
  </si>
  <si>
    <t>ERR3210061</t>
  </si>
  <si>
    <t>ERR3210062</t>
  </si>
  <si>
    <t>ERR3210063</t>
  </si>
  <si>
    <t>ERR3210064</t>
  </si>
  <si>
    <t>ERR3210065</t>
  </si>
  <si>
    <t>ERR3210066</t>
  </si>
  <si>
    <t>ERR3210067</t>
  </si>
  <si>
    <t>ERR3210068</t>
  </si>
  <si>
    <t>ERR3210069</t>
  </si>
  <si>
    <t>ERR3210070</t>
  </si>
  <si>
    <t>ERR3210071</t>
  </si>
  <si>
    <t>ERR3210072</t>
  </si>
  <si>
    <t>ERR3210073</t>
  </si>
  <si>
    <t>ERR3210074</t>
  </si>
  <si>
    <t>ERR3210075</t>
  </si>
  <si>
    <t>ERR3210076</t>
  </si>
  <si>
    <t>ERR3210077</t>
  </si>
  <si>
    <t>ERR3210080</t>
  </si>
  <si>
    <t>ERR3210081</t>
  </si>
  <si>
    <t>ERR3210082</t>
  </si>
  <si>
    <t>ERR3210083</t>
  </si>
  <si>
    <t>ERR3210084</t>
  </si>
  <si>
    <t>ERR3210085</t>
  </si>
  <si>
    <t>ERR3210086</t>
  </si>
  <si>
    <t>ERR3210087</t>
  </si>
  <si>
    <t>ERR3210088</t>
  </si>
  <si>
    <t>ERR3210089</t>
  </si>
  <si>
    <t>ERR3210090</t>
  </si>
  <si>
    <t>ERR3210091</t>
  </si>
  <si>
    <t>ERR3210092</t>
  </si>
  <si>
    <t>ERR3210093</t>
  </si>
  <si>
    <t>ERR3210094</t>
  </si>
  <si>
    <t>ERR3210095</t>
  </si>
  <si>
    <t>ERR3210096</t>
  </si>
  <si>
    <t>ERR3210099</t>
  </si>
  <si>
    <t>ERR3210100</t>
  </si>
  <si>
    <t>ERR3210101</t>
  </si>
  <si>
    <t>ERR3210102</t>
  </si>
  <si>
    <t>ERR3210103</t>
  </si>
  <si>
    <t>ERR3210104</t>
  </si>
  <si>
    <t>ERR3210105</t>
  </si>
  <si>
    <t>ERR3210106</t>
  </si>
  <si>
    <t>ERR3210107</t>
  </si>
  <si>
    <t>ERR3210108</t>
  </si>
  <si>
    <t>ERR3210109</t>
  </si>
  <si>
    <t>ERR3210110</t>
  </si>
  <si>
    <t>ERR3210111</t>
  </si>
  <si>
    <t>ERR3210113</t>
  </si>
  <si>
    <t>ERR3210114</t>
  </si>
  <si>
    <t>ERR3210115</t>
  </si>
  <si>
    <t>ERR3675725</t>
  </si>
  <si>
    <t>ERR3675770</t>
  </si>
  <si>
    <t>ERR3675730</t>
  </si>
  <si>
    <t>ERR3675782</t>
  </si>
  <si>
    <t>ERR3675791</t>
  </si>
  <si>
    <t>ERR3675732</t>
  </si>
  <si>
    <t>ERR3675738</t>
  </si>
  <si>
    <t>ERR3675794</t>
  </si>
  <si>
    <t>ERR3675784</t>
  </si>
  <si>
    <t>ERR3675786</t>
  </si>
  <si>
    <t>ERR3675739</t>
  </si>
  <si>
    <t>ERR3675746</t>
  </si>
  <si>
    <t>ERR3675752</t>
  </si>
  <si>
    <t>ERR3675723</t>
  </si>
  <si>
    <t>ERR3675758</t>
  </si>
  <si>
    <t>ERR3675761</t>
  </si>
  <si>
    <t>ERR3675764</t>
  </si>
  <si>
    <t>ERR3675767</t>
  </si>
  <si>
    <t>ERR3675727</t>
  </si>
  <si>
    <t>ERR3675773</t>
  </si>
  <si>
    <t>ERR3675776</t>
  </si>
  <si>
    <t>ERR3675779</t>
  </si>
  <si>
    <t>ERR3675788</t>
  </si>
  <si>
    <t>ERR3675734</t>
  </si>
  <si>
    <t>ERR3675740</t>
  </si>
  <si>
    <t>ERR3675747</t>
  </si>
  <si>
    <t>ERR3675753</t>
  </si>
  <si>
    <t>ERR3675759</t>
  </si>
  <si>
    <t>ERR3675762</t>
  </si>
  <si>
    <t>ERR3675765</t>
  </si>
  <si>
    <t>ERR3675768</t>
  </si>
  <si>
    <t>ERR3675728</t>
  </si>
  <si>
    <t>ERR3675774</t>
  </si>
  <si>
    <t>ERR3675777</t>
  </si>
  <si>
    <t>ERR3675780</t>
  </si>
  <si>
    <t>ERR3675789</t>
  </si>
  <si>
    <t>ERR3675735</t>
  </si>
  <si>
    <t>ERR3675741</t>
  </si>
  <si>
    <t>ERR3675748</t>
  </si>
  <si>
    <t>ERR3675754</t>
  </si>
  <si>
    <t>ERR3675724</t>
  </si>
  <si>
    <t>ERR3675760</t>
  </si>
  <si>
    <t>ERR3675763</t>
  </si>
  <si>
    <t>ERR3675766</t>
  </si>
  <si>
    <t>ERR3675769</t>
  </si>
  <si>
    <t>ERR3675729</t>
  </si>
  <si>
    <t>ERR3675772</t>
  </si>
  <si>
    <t>ERR3675775</t>
  </si>
  <si>
    <t>ERR3675778</t>
  </si>
  <si>
    <t>ERR3675781</t>
  </si>
  <si>
    <t>ERR3675790</t>
  </si>
  <si>
    <t>ERR3675736</t>
  </si>
  <si>
    <t>ERR3675742</t>
  </si>
  <si>
    <t>ERR3675749</t>
  </si>
  <si>
    <t>ERR3675755</t>
  </si>
  <si>
    <t>ERR3675743</t>
  </si>
  <si>
    <t>ERR3675792</t>
  </si>
  <si>
    <t>ERR3675744</t>
  </si>
  <si>
    <t>ERR3675750</t>
  </si>
  <si>
    <t>ERR3675756</t>
  </si>
  <si>
    <t>ERR3675726</t>
  </si>
  <si>
    <t>ERR3675771</t>
  </si>
  <si>
    <t>ERR3675731</t>
  </si>
  <si>
    <t>ERR3675783</t>
  </si>
  <si>
    <t>ERR3675793</t>
  </si>
  <si>
    <t>ERR3675733</t>
  </si>
  <si>
    <t>ERR3675737</t>
  </si>
  <si>
    <t>ERR3675795</t>
  </si>
  <si>
    <t>ERR3675785</t>
  </si>
  <si>
    <t>ERR3675787</t>
  </si>
  <si>
    <t>ERR3675745</t>
  </si>
  <si>
    <t>ERR3675751</t>
  </si>
  <si>
    <t>ERR3675757</t>
  </si>
  <si>
    <t>ERR3928854</t>
  </si>
  <si>
    <t>aspirate</t>
  </si>
  <si>
    <t>General medicine</t>
  </si>
  <si>
    <t>UK</t>
  </si>
  <si>
    <t>ERR3928886</t>
  </si>
  <si>
    <t>ERR3928887</t>
  </si>
  <si>
    <t>ERR3928888</t>
  </si>
  <si>
    <t>ERR3928889</t>
  </si>
  <si>
    <t>ERR3928891</t>
  </si>
  <si>
    <t>ERR3928892</t>
  </si>
  <si>
    <t>ERR3928893</t>
  </si>
  <si>
    <t>ERR3928894</t>
  </si>
  <si>
    <t>ERR3928895</t>
  </si>
  <si>
    <t>ERR3928896</t>
  </si>
  <si>
    <t>ERR3928897</t>
  </si>
  <si>
    <t>ERR3928898</t>
  </si>
  <si>
    <t>ERR3928899</t>
  </si>
  <si>
    <t>ERR3928900</t>
  </si>
  <si>
    <t>ERR3928901</t>
  </si>
  <si>
    <t>Acute admission</t>
  </si>
  <si>
    <t>ERR3928902</t>
  </si>
  <si>
    <t>ERR3928903</t>
  </si>
  <si>
    <t>ERR3928924</t>
  </si>
  <si>
    <t>ERR3928927</t>
  </si>
  <si>
    <t>did not mention pooling; assigned as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</si>
</sst>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2"/>
      <color theme="1"/>
      <name val="Arial"/>
      <family val="2"/>
      <scheme val="minor"/>
    </font>
    <font>
      <b/>
      <sz val="12"/>
      <color rgb="FF000000"/>
      <name val="Calibri"/>
    </font>
    <font>
      <sz val="12"/>
      <color rgb="FF000000"/>
      <name val="Calibri"/>
    </font>
    <font>
      <sz val="12"/>
      <color theme="1"/>
      <name val="Arial"/>
    </font>
    <font>
      <sz val="12"/>
      <color rgb="FF0000FF"/>
      <name val="Arial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rgb="FF000000"/>
      <name val="Arial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1" applyFont="1" applyAlignment="1">
      <alignment wrapText="1"/>
    </xf>
    <xf numFmtId="0" fontId="1" fillId="0" borderId="0" xfId="1"/>
    <xf numFmtId="0" fontId="6" fillId="0" borderId="0" xfId="1" applyFont="1"/>
    <xf numFmtId="11" fontId="1" fillId="0" borderId="0" xfId="1" applyNumberFormat="1"/>
    <xf numFmtId="0" fontId="7" fillId="0" borderId="0" xfId="1" applyFont="1"/>
    <xf numFmtId="0" fontId="8" fillId="0" borderId="0" xfId="1" applyFont="1"/>
    <xf numFmtId="0" fontId="9" fillId="0" borderId="0" xfId="1" applyFont="1"/>
  </cellXfs>
  <cellStyles count="2">
    <cellStyle name="Normal" xfId="0" builtinId="0"/>
    <cellStyle name="Normal 2" xfId="1" xr:uid="{7D680241-C422-F346-9626-92AF83D62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axianshen/Documents/HartmannLab/CDC_project/metaseq/output/nonpareil/other_study_meta/mahnert_meta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axianshen/Documents/HartmannLab/CDC_project/metaseq/output/nonpareil/other_study_meta/lax_meta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axianshen/Documents/HartmannLab/CDC_project/metaseq/output/nonpareil/other_study_meta/ohara_metada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axianshen/Documents/HartmannLab/CDC_project/metaseq/output/nonpareil/out_parameter_all%20copy%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axianshen/Documents/HartmannLab/CDC_project/metaseq/output/nonpareil/other_study_meta/chng_meta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report_read_run_PRJEB27640_"/>
    </sheetNames>
    <sheetDataSet>
      <sheetData sheetId="0">
        <row r="1">
          <cell r="A1" t="str">
            <v>run_accession</v>
          </cell>
          <cell r="C1" t="str">
            <v>sample-found-from-supplementary</v>
          </cell>
        </row>
        <row r="2">
          <cell r="A2" t="str">
            <v>ERR2699805</v>
          </cell>
          <cell r="C2" t="str">
            <v xml:space="preserve">public buildings </v>
          </cell>
        </row>
        <row r="3">
          <cell r="A3" t="str">
            <v>ERR2699806</v>
          </cell>
          <cell r="C3" t="str">
            <v>public buildings PMA</v>
          </cell>
        </row>
        <row r="4">
          <cell r="A4" t="str">
            <v>ERR2699807</v>
          </cell>
          <cell r="C4" t="str">
            <v>public houses</v>
          </cell>
        </row>
        <row r="5">
          <cell r="A5" t="str">
            <v>ERR2699808</v>
          </cell>
          <cell r="C5" t="str">
            <v>public houses PMA</v>
          </cell>
        </row>
        <row r="6">
          <cell r="A6" t="str">
            <v>ERR2699809</v>
          </cell>
          <cell r="C6" t="str">
            <v>private houses</v>
          </cell>
        </row>
        <row r="7">
          <cell r="A7" t="str">
            <v>ERR2699811</v>
          </cell>
          <cell r="C7" t="str">
            <v>ICU</v>
          </cell>
        </row>
        <row r="8">
          <cell r="A8" t="str">
            <v>ERR2699812</v>
          </cell>
          <cell r="C8" t="str">
            <v>cleaning room gowning area</v>
          </cell>
        </row>
        <row r="9">
          <cell r="A9" t="str">
            <v>ERR2699813</v>
          </cell>
          <cell r="C9" t="str">
            <v>ISO 8 cleanroom</v>
          </cell>
        </row>
        <row r="10">
          <cell r="A10" t="str">
            <v>ERR2699810</v>
          </cell>
          <cell r="C10" t="str">
            <v>private houses PMA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x_metadata"/>
      <sheetName val="environ_sample"/>
      <sheetName val="from_ena"/>
      <sheetName val="from_simon"/>
    </sheetNames>
    <sheetDataSet>
      <sheetData sheetId="0" refreshError="1"/>
      <sheetData sheetId="1">
        <row r="1">
          <cell r="A1" t="str">
            <v>run_accession</v>
          </cell>
          <cell r="G1" t="str">
            <v>Surface</v>
          </cell>
        </row>
        <row r="2">
          <cell r="A2" t="str">
            <v>ERR1332584</v>
          </cell>
          <cell r="G2" t="str">
            <v>Bedrail</v>
          </cell>
        </row>
        <row r="3">
          <cell r="A3" t="str">
            <v>ERR1332589</v>
          </cell>
          <cell r="G3" t="str">
            <v>Bedrail</v>
          </cell>
        </row>
        <row r="4">
          <cell r="A4" t="str">
            <v>ERR1332594</v>
          </cell>
          <cell r="G4" t="str">
            <v>Bedrail</v>
          </cell>
        </row>
        <row r="5">
          <cell r="A5" t="str">
            <v>ERR1332598</v>
          </cell>
          <cell r="G5" t="str">
            <v>Bedrail</v>
          </cell>
        </row>
        <row r="6">
          <cell r="A6" t="str">
            <v>ERR1332602</v>
          </cell>
          <cell r="G6" t="str">
            <v>Bedrail</v>
          </cell>
        </row>
        <row r="7">
          <cell r="A7" t="str">
            <v>ERR1332606</v>
          </cell>
          <cell r="G7" t="str">
            <v>Bedrail</v>
          </cell>
        </row>
        <row r="8">
          <cell r="A8" t="str">
            <v>ERR1332609</v>
          </cell>
          <cell r="G8" t="str">
            <v>Bedrail</v>
          </cell>
        </row>
        <row r="9">
          <cell r="A9" t="str">
            <v>ERR1332613</v>
          </cell>
          <cell r="G9" t="str">
            <v>Bedrail</v>
          </cell>
        </row>
        <row r="10">
          <cell r="A10" t="str">
            <v>ERR1332617</v>
          </cell>
          <cell r="G10" t="str">
            <v>Bedrail</v>
          </cell>
        </row>
        <row r="11">
          <cell r="A11" t="str">
            <v>ERR1332621</v>
          </cell>
          <cell r="G11" t="str">
            <v>Bedrail</v>
          </cell>
        </row>
        <row r="12">
          <cell r="A12" t="str">
            <v>ERR1332625</v>
          </cell>
          <cell r="G12" t="str">
            <v>Bedrail</v>
          </cell>
        </row>
        <row r="13">
          <cell r="A13" t="str">
            <v>ERR1332628</v>
          </cell>
          <cell r="G13" t="str">
            <v>Personal Cell Phone</v>
          </cell>
        </row>
        <row r="14">
          <cell r="A14" t="str">
            <v>ERR1332629</v>
          </cell>
          <cell r="G14" t="str">
            <v>Shirt Hem</v>
          </cell>
        </row>
        <row r="15">
          <cell r="A15" t="str">
            <v>ERR1332632</v>
          </cell>
          <cell r="G15" t="str">
            <v>Personal Cell Phone</v>
          </cell>
        </row>
        <row r="16">
          <cell r="A16" t="str">
            <v>ERR1332633</v>
          </cell>
          <cell r="G16" t="str">
            <v>Hospital Pager</v>
          </cell>
        </row>
        <row r="17">
          <cell r="A17" t="str">
            <v>ERR1332634</v>
          </cell>
          <cell r="G17" t="str">
            <v>Shirt Hem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"/>
      <sheetName val="Sheet1"/>
      <sheetName val="from_paper"/>
      <sheetName val="from_sra"/>
      <sheetName val="from_ena"/>
    </sheetNames>
    <sheetDataSet>
      <sheetData sheetId="0">
        <row r="1">
          <cell r="B1" t="str">
            <v>Run</v>
          </cell>
          <cell r="C1" t="str">
            <v>sample.Surface</v>
          </cell>
          <cell r="I1" t="str">
            <v>region</v>
          </cell>
        </row>
        <row r="2">
          <cell r="B2" t="str">
            <v>SRR5240686</v>
          </cell>
          <cell r="C2" t="str">
            <v>Computer</v>
          </cell>
          <cell r="I2" t="str">
            <v>e_coast</v>
          </cell>
        </row>
        <row r="3">
          <cell r="B3" t="str">
            <v>SRR5240685</v>
          </cell>
          <cell r="C3" t="str">
            <v>Computer</v>
          </cell>
          <cell r="I3" t="str">
            <v>e_coast</v>
          </cell>
        </row>
        <row r="4">
          <cell r="B4" t="str">
            <v>SRR5240684</v>
          </cell>
          <cell r="C4" t="str">
            <v>Computer</v>
          </cell>
          <cell r="I4" t="str">
            <v>e_coast</v>
          </cell>
        </row>
        <row r="5">
          <cell r="B5" t="str">
            <v>SRR5240683</v>
          </cell>
          <cell r="C5" t="str">
            <v>Computer</v>
          </cell>
          <cell r="I5" t="str">
            <v>e_coast</v>
          </cell>
        </row>
        <row r="6">
          <cell r="B6" t="str">
            <v>SRR5240682</v>
          </cell>
          <cell r="C6" t="str">
            <v>Computer</v>
          </cell>
          <cell r="I6" t="str">
            <v>e_coast</v>
          </cell>
        </row>
        <row r="7">
          <cell r="B7" t="str">
            <v>SRR5240681</v>
          </cell>
          <cell r="C7" t="str">
            <v>Computer</v>
          </cell>
          <cell r="I7" t="str">
            <v>e_coast</v>
          </cell>
        </row>
        <row r="8">
          <cell r="B8" t="str">
            <v>SRR5240680</v>
          </cell>
          <cell r="C8" t="str">
            <v>Computer</v>
          </cell>
          <cell r="I8" t="str">
            <v>e_coast</v>
          </cell>
        </row>
        <row r="9">
          <cell r="B9" t="str">
            <v>SRR5240679</v>
          </cell>
          <cell r="C9" t="str">
            <v>Computer</v>
          </cell>
          <cell r="I9" t="str">
            <v>s_e</v>
          </cell>
        </row>
        <row r="10">
          <cell r="B10" t="e">
            <v>#N/A</v>
          </cell>
          <cell r="C10" t="str">
            <v>Computer</v>
          </cell>
          <cell r="I10" t="str">
            <v>s_e</v>
          </cell>
        </row>
        <row r="11">
          <cell r="B11" t="str">
            <v>SRR5240677</v>
          </cell>
          <cell r="C11" t="str">
            <v>Computer</v>
          </cell>
          <cell r="I11" t="str">
            <v>s_e</v>
          </cell>
        </row>
        <row r="12">
          <cell r="B12" t="str">
            <v>SRR5240676</v>
          </cell>
          <cell r="C12" t="str">
            <v>Computer</v>
          </cell>
          <cell r="I12" t="str">
            <v>s_e</v>
          </cell>
        </row>
        <row r="13">
          <cell r="B13" t="str">
            <v>SRR5240675</v>
          </cell>
          <cell r="C13" t="str">
            <v>Computer</v>
          </cell>
          <cell r="I13" t="str">
            <v>s_e</v>
          </cell>
        </row>
        <row r="14">
          <cell r="B14" t="str">
            <v>SRR5240674</v>
          </cell>
          <cell r="C14" t="str">
            <v>Computer</v>
          </cell>
          <cell r="I14" t="str">
            <v>s_e</v>
          </cell>
        </row>
        <row r="15">
          <cell r="B15" t="str">
            <v>SRR5240673</v>
          </cell>
          <cell r="C15" t="str">
            <v>Computer</v>
          </cell>
          <cell r="I15" t="str">
            <v>s_e</v>
          </cell>
        </row>
        <row r="16">
          <cell r="B16" t="str">
            <v>SRR5240672</v>
          </cell>
          <cell r="C16" t="str">
            <v>RearBench_seats</v>
          </cell>
          <cell r="I16" t="str">
            <v>s_e</v>
          </cell>
        </row>
        <row r="17">
          <cell r="B17" t="str">
            <v>SRR5240671</v>
          </cell>
          <cell r="C17" t="str">
            <v>Computer</v>
          </cell>
          <cell r="I17" t="str">
            <v>s_e</v>
          </cell>
        </row>
        <row r="18">
          <cell r="B18" t="str">
            <v>SRR5240670</v>
          </cell>
          <cell r="C18" t="str">
            <v>Computer</v>
          </cell>
          <cell r="I18" t="str">
            <v>s_e</v>
          </cell>
        </row>
        <row r="19">
          <cell r="B19" t="str">
            <v>SRR5240669</v>
          </cell>
          <cell r="C19" t="str">
            <v>Computer</v>
          </cell>
          <cell r="I19" t="str">
            <v>s_e</v>
          </cell>
        </row>
        <row r="20">
          <cell r="B20" t="str">
            <v>SRR5240668</v>
          </cell>
          <cell r="C20" t="str">
            <v>Stretcher</v>
          </cell>
          <cell r="I20" t="str">
            <v>s_e</v>
          </cell>
        </row>
        <row r="21">
          <cell r="B21" t="str">
            <v>SRR5240667</v>
          </cell>
          <cell r="C21" t="str">
            <v>RearHandles_rails</v>
          </cell>
          <cell r="I21" t="str">
            <v>s_e</v>
          </cell>
        </row>
        <row r="22">
          <cell r="B22" t="str">
            <v>SRR5240666</v>
          </cell>
          <cell r="C22" t="str">
            <v>RearCabinets_counters</v>
          </cell>
          <cell r="I22" t="str">
            <v>s_e</v>
          </cell>
        </row>
        <row r="23">
          <cell r="B23" t="str">
            <v>SRR5240665</v>
          </cell>
          <cell r="C23" t="str">
            <v>FrontHandles</v>
          </cell>
          <cell r="I23" t="str">
            <v>s_e</v>
          </cell>
        </row>
        <row r="24">
          <cell r="B24" t="str">
            <v>SRR5240664</v>
          </cell>
          <cell r="C24" t="str">
            <v>Computer</v>
          </cell>
          <cell r="I24" t="str">
            <v>s_e</v>
          </cell>
        </row>
        <row r="25">
          <cell r="B25" t="str">
            <v>SRR5240663</v>
          </cell>
          <cell r="C25" t="str">
            <v>RearBench_seats</v>
          </cell>
          <cell r="I25" t="str">
            <v>s_e</v>
          </cell>
        </row>
        <row r="26">
          <cell r="B26" t="str">
            <v>SRR5240662</v>
          </cell>
          <cell r="C26" t="str">
            <v>FrontHandles</v>
          </cell>
          <cell r="I26" t="str">
            <v>s_e</v>
          </cell>
        </row>
        <row r="27">
          <cell r="B27" t="str">
            <v>SRR5240661</v>
          </cell>
          <cell r="C27" t="str">
            <v>Computer</v>
          </cell>
          <cell r="I27" t="str">
            <v>s_e</v>
          </cell>
        </row>
        <row r="28">
          <cell r="B28" t="str">
            <v>SRR5240660</v>
          </cell>
          <cell r="C28" t="str">
            <v>Stretcher</v>
          </cell>
          <cell r="I28" t="str">
            <v>s_e</v>
          </cell>
        </row>
        <row r="29">
          <cell r="B29" t="str">
            <v>SRR5240659</v>
          </cell>
          <cell r="C29" t="str">
            <v>RearLights_controlPanel</v>
          </cell>
          <cell r="I29" t="str">
            <v>s_e</v>
          </cell>
        </row>
        <row r="30">
          <cell r="B30" t="str">
            <v>SRR5240658</v>
          </cell>
          <cell r="C30" t="str">
            <v>Control</v>
          </cell>
          <cell r="I30" t="str">
            <v>s_e</v>
          </cell>
        </row>
        <row r="31">
          <cell r="B31" t="str">
            <v>SRR5240657</v>
          </cell>
          <cell r="C31" t="str">
            <v>Computer</v>
          </cell>
          <cell r="I31" t="str">
            <v>s_e</v>
          </cell>
        </row>
        <row r="32">
          <cell r="B32" t="str">
            <v>SRR5240656</v>
          </cell>
          <cell r="C32" t="str">
            <v>RearCabinets_counters</v>
          </cell>
          <cell r="I32" t="str">
            <v>s_e</v>
          </cell>
        </row>
        <row r="33">
          <cell r="B33" t="str">
            <v>SRR5240655</v>
          </cell>
          <cell r="C33" t="str">
            <v>Suction_O2</v>
          </cell>
          <cell r="I33" t="str">
            <v>s_e</v>
          </cell>
        </row>
        <row r="34">
          <cell r="B34" t="str">
            <v>SRR5240654</v>
          </cell>
          <cell r="C34" t="str">
            <v>RearLights_controlPanel</v>
          </cell>
          <cell r="I34" t="str">
            <v>s_e</v>
          </cell>
        </row>
        <row r="35">
          <cell r="B35" t="str">
            <v>SRR5240653</v>
          </cell>
          <cell r="C35" t="str">
            <v>Stethoscope</v>
          </cell>
          <cell r="I35" t="str">
            <v>s_e</v>
          </cell>
        </row>
        <row r="36">
          <cell r="B36" t="str">
            <v>SRR5240652</v>
          </cell>
          <cell r="C36" t="str">
            <v>Stethoscope</v>
          </cell>
          <cell r="I36" t="str">
            <v>s_e</v>
          </cell>
        </row>
        <row r="37">
          <cell r="B37" t="str">
            <v>SRR5240651</v>
          </cell>
          <cell r="C37" t="str">
            <v>Stethoscope</v>
          </cell>
          <cell r="I37" t="str">
            <v>s_e</v>
          </cell>
        </row>
        <row r="38">
          <cell r="B38" t="str">
            <v>SRR5240650</v>
          </cell>
          <cell r="C38" t="str">
            <v>Stethoscope</v>
          </cell>
          <cell r="I38" t="str">
            <v>s_e</v>
          </cell>
        </row>
        <row r="39">
          <cell r="B39" t="str">
            <v>SRR5240649</v>
          </cell>
          <cell r="C39" t="str">
            <v>Stethoscope</v>
          </cell>
          <cell r="I39" t="str">
            <v>s_e</v>
          </cell>
        </row>
        <row r="40">
          <cell r="B40" t="str">
            <v>SRR5240648</v>
          </cell>
          <cell r="C40" t="str">
            <v>Stethoscope</v>
          </cell>
          <cell r="I40" t="str">
            <v>s_e</v>
          </cell>
        </row>
        <row r="41">
          <cell r="B41" t="str">
            <v>SRR5240647</v>
          </cell>
          <cell r="C41" t="str">
            <v>Stethoscope</v>
          </cell>
          <cell r="I41" t="str">
            <v>s_e</v>
          </cell>
        </row>
        <row r="42">
          <cell r="B42" t="str">
            <v>SRR5240646</v>
          </cell>
          <cell r="C42" t="str">
            <v>Stethoscope</v>
          </cell>
          <cell r="I42" t="str">
            <v>s_e</v>
          </cell>
        </row>
        <row r="43">
          <cell r="B43" t="str">
            <v>SRR5240645</v>
          </cell>
          <cell r="C43" t="str">
            <v>Stethoscope</v>
          </cell>
          <cell r="I43" t="str">
            <v>s_e</v>
          </cell>
        </row>
        <row r="44">
          <cell r="B44" t="str">
            <v>SRR5240644</v>
          </cell>
          <cell r="C44" t="str">
            <v>Stethoscope</v>
          </cell>
          <cell r="I44" t="str">
            <v>s_e</v>
          </cell>
        </row>
        <row r="45">
          <cell r="B45" t="str">
            <v>SRR5240643</v>
          </cell>
          <cell r="C45" t="str">
            <v>Computer</v>
          </cell>
          <cell r="I45" t="str">
            <v>s_w_w_coast</v>
          </cell>
        </row>
        <row r="46">
          <cell r="B46" t="str">
            <v>SRR5240642</v>
          </cell>
          <cell r="C46" t="str">
            <v>Computer</v>
          </cell>
          <cell r="I46" t="str">
            <v>s_w_w_coast</v>
          </cell>
        </row>
        <row r="47">
          <cell r="B47" t="str">
            <v>SRR5240641</v>
          </cell>
          <cell r="C47" t="str">
            <v>Stretcher</v>
          </cell>
          <cell r="I47" t="str">
            <v>s_w_w_coast</v>
          </cell>
        </row>
        <row r="48">
          <cell r="B48" t="str">
            <v>SRR5240640</v>
          </cell>
          <cell r="C48" t="str">
            <v>Suction_O2</v>
          </cell>
          <cell r="I48" t="str">
            <v>s_w_w_coast</v>
          </cell>
        </row>
        <row r="49">
          <cell r="B49" t="str">
            <v>SRR5240639</v>
          </cell>
          <cell r="C49" t="str">
            <v>FrontHandles</v>
          </cell>
          <cell r="I49" t="str">
            <v>s_w_w_coast</v>
          </cell>
        </row>
        <row r="50">
          <cell r="B50" t="str">
            <v>SRR5240638</v>
          </cell>
          <cell r="C50" t="str">
            <v>Computer</v>
          </cell>
          <cell r="I50" t="str">
            <v>s_w_w_coast</v>
          </cell>
        </row>
        <row r="51">
          <cell r="B51" t="str">
            <v>SRR5240637</v>
          </cell>
          <cell r="C51" t="str">
            <v>Stretcher</v>
          </cell>
          <cell r="I51" t="str">
            <v>s_w_w_coast</v>
          </cell>
        </row>
        <row r="52">
          <cell r="B52" t="str">
            <v>SRR5240636</v>
          </cell>
          <cell r="C52" t="str">
            <v>RearHandles_rails</v>
          </cell>
          <cell r="I52" t="str">
            <v>s_w_w_coast</v>
          </cell>
        </row>
        <row r="53">
          <cell r="B53" t="str">
            <v>SRR5240635</v>
          </cell>
          <cell r="C53" t="str">
            <v>RearCabinets_counters</v>
          </cell>
          <cell r="I53" t="str">
            <v>s_w_w_coast</v>
          </cell>
        </row>
        <row r="54">
          <cell r="B54" t="str">
            <v>SRR5240634</v>
          </cell>
          <cell r="C54" t="str">
            <v>Suction_O2</v>
          </cell>
          <cell r="I54" t="str">
            <v>s_w_w_coast</v>
          </cell>
        </row>
        <row r="55">
          <cell r="B55" t="str">
            <v>SRR5240633</v>
          </cell>
          <cell r="C55" t="str">
            <v>RearLights_controlPanel</v>
          </cell>
          <cell r="I55" t="str">
            <v>s_w_w_coast</v>
          </cell>
        </row>
        <row r="56">
          <cell r="B56" t="str">
            <v>SRR5240632</v>
          </cell>
          <cell r="C56" t="str">
            <v>Computer</v>
          </cell>
          <cell r="I56" t="str">
            <v>s_w_w_coast</v>
          </cell>
        </row>
        <row r="57">
          <cell r="B57" t="str">
            <v>SRR5240631</v>
          </cell>
          <cell r="C57" t="str">
            <v>RearCabinets_counters</v>
          </cell>
          <cell r="I57" t="str">
            <v>s_w_w_coast</v>
          </cell>
        </row>
        <row r="58">
          <cell r="B58" t="str">
            <v>SRR5240630</v>
          </cell>
          <cell r="C58" t="str">
            <v>Computer</v>
          </cell>
          <cell r="I58" t="str">
            <v>s_w_w_coast</v>
          </cell>
        </row>
        <row r="59">
          <cell r="B59" t="str">
            <v>SRR5240629</v>
          </cell>
          <cell r="C59" t="str">
            <v>Computer</v>
          </cell>
          <cell r="I59" t="str">
            <v>s_w_w_coast</v>
          </cell>
        </row>
        <row r="60">
          <cell r="B60" t="str">
            <v>SRR5240628</v>
          </cell>
          <cell r="C60" t="str">
            <v>SteeringWheel_DriverControls</v>
          </cell>
          <cell r="I60" t="str">
            <v>s_w_w_coast</v>
          </cell>
        </row>
        <row r="61">
          <cell r="B61" t="str">
            <v>SRR5240627</v>
          </cell>
          <cell r="C61" t="str">
            <v>FrontHandles</v>
          </cell>
          <cell r="I61" t="str">
            <v>s_w_w_coast</v>
          </cell>
        </row>
        <row r="62">
          <cell r="B62" t="str">
            <v>SRR5240626</v>
          </cell>
          <cell r="C62" t="str">
            <v>Computer</v>
          </cell>
          <cell r="I62" t="str">
            <v>s_w_w_coast</v>
          </cell>
        </row>
        <row r="63">
          <cell r="B63" t="str">
            <v>SRR5240625</v>
          </cell>
          <cell r="C63" t="str">
            <v>RearBench_seats</v>
          </cell>
          <cell r="I63" t="str">
            <v>s_w_w_coast</v>
          </cell>
        </row>
        <row r="64">
          <cell r="B64" t="str">
            <v>SRR5240624</v>
          </cell>
          <cell r="C64" t="str">
            <v>RearCabinets_counters</v>
          </cell>
          <cell r="I64" t="str">
            <v>s_w_w_coast</v>
          </cell>
        </row>
        <row r="65">
          <cell r="B65" t="str">
            <v>SRR5240623</v>
          </cell>
          <cell r="C65" t="str">
            <v>Suction_O2</v>
          </cell>
          <cell r="I65" t="str">
            <v>s_w_w_coast</v>
          </cell>
        </row>
        <row r="66">
          <cell r="B66" t="str">
            <v>SRR5240622</v>
          </cell>
          <cell r="C66" t="str">
            <v>Computer</v>
          </cell>
          <cell r="I66" t="str">
            <v>s_w_w_coast</v>
          </cell>
        </row>
        <row r="67">
          <cell r="B67" t="str">
            <v>SRR5240621</v>
          </cell>
          <cell r="C67" t="str">
            <v>Computer</v>
          </cell>
          <cell r="I67" t="str">
            <v>s_w_w_coast</v>
          </cell>
        </row>
        <row r="68">
          <cell r="B68" t="str">
            <v>SRR5240620</v>
          </cell>
          <cell r="C68" t="str">
            <v>Computer</v>
          </cell>
          <cell r="I68" t="str">
            <v>s_w_w_coast</v>
          </cell>
        </row>
        <row r="69">
          <cell r="B69" t="str">
            <v>SRR5240619</v>
          </cell>
          <cell r="C69" t="str">
            <v>Computer</v>
          </cell>
          <cell r="I69" t="str">
            <v>s_w_w_coast</v>
          </cell>
        </row>
        <row r="70">
          <cell r="B70" t="str">
            <v>SRR5240618</v>
          </cell>
          <cell r="C70" t="str">
            <v>Computer</v>
          </cell>
          <cell r="I70" t="str">
            <v>s_w_w_coast</v>
          </cell>
        </row>
        <row r="71">
          <cell r="B71" t="str">
            <v>SRR5240617</v>
          </cell>
          <cell r="C71" t="str">
            <v>Computer</v>
          </cell>
          <cell r="I71" t="str">
            <v>s_w_w_coast</v>
          </cell>
        </row>
        <row r="72">
          <cell r="B72" t="str">
            <v>SRR5240616</v>
          </cell>
          <cell r="C72" t="str">
            <v>SteeringWheel_DriverControls</v>
          </cell>
          <cell r="I72" t="str">
            <v>s_w_w_coast</v>
          </cell>
        </row>
        <row r="73">
          <cell r="B73" t="str">
            <v>SRR5240615</v>
          </cell>
          <cell r="C73" t="str">
            <v>FrontHandles</v>
          </cell>
          <cell r="I73" t="str">
            <v>s_w_w_coast</v>
          </cell>
        </row>
        <row r="74">
          <cell r="B74" t="str">
            <v>SRR5240614</v>
          </cell>
          <cell r="C74" t="str">
            <v>Computer</v>
          </cell>
          <cell r="I74" t="str">
            <v>s_w_w_coast</v>
          </cell>
        </row>
        <row r="75">
          <cell r="B75" t="str">
            <v>SRR5240613</v>
          </cell>
          <cell r="C75" t="str">
            <v>RearHandles_rails</v>
          </cell>
          <cell r="I75" t="str">
            <v>s_w_w_coast</v>
          </cell>
        </row>
        <row r="76">
          <cell r="B76" t="str">
            <v>SRR5240612</v>
          </cell>
          <cell r="C76" t="str">
            <v>RearCabinets_counters</v>
          </cell>
          <cell r="I76" t="str">
            <v>s_w_w_coast</v>
          </cell>
        </row>
        <row r="77">
          <cell r="B77" t="str">
            <v>SRR5240611</v>
          </cell>
          <cell r="C77" t="str">
            <v>Suction_O2</v>
          </cell>
          <cell r="I77" t="str">
            <v>s_w_w_coast</v>
          </cell>
        </row>
        <row r="78">
          <cell r="B78" t="str">
            <v>SRR5240610</v>
          </cell>
          <cell r="C78" t="str">
            <v>Computer</v>
          </cell>
          <cell r="I78" t="str">
            <v>s_w_w_coast</v>
          </cell>
        </row>
        <row r="79">
          <cell r="B79" t="str">
            <v>SRR5240609</v>
          </cell>
          <cell r="C79" t="str">
            <v>SteeringWheel_DriverControls</v>
          </cell>
          <cell r="I79" t="str">
            <v>w_coast</v>
          </cell>
        </row>
        <row r="80">
          <cell r="B80" t="str">
            <v>SRR5240608</v>
          </cell>
          <cell r="C80" t="str">
            <v>FrontHandles</v>
          </cell>
          <cell r="I80" t="str">
            <v>w_coast</v>
          </cell>
        </row>
        <row r="81">
          <cell r="B81" t="str">
            <v>SRR5240607</v>
          </cell>
          <cell r="C81" t="str">
            <v>Stretcher</v>
          </cell>
          <cell r="I81" t="str">
            <v>w_coast</v>
          </cell>
        </row>
        <row r="82">
          <cell r="B82" t="str">
            <v>SRR5240606</v>
          </cell>
          <cell r="C82" t="str">
            <v>RearHandles_rails</v>
          </cell>
          <cell r="I82" t="str">
            <v>w_coast</v>
          </cell>
        </row>
        <row r="83">
          <cell r="B83" t="str">
            <v>SRR5240605</v>
          </cell>
          <cell r="C83" t="str">
            <v>RearBench_seats</v>
          </cell>
          <cell r="I83" t="str">
            <v>w_coast</v>
          </cell>
        </row>
        <row r="84">
          <cell r="B84" t="str">
            <v>SRR5240604</v>
          </cell>
          <cell r="C84" t="str">
            <v>RearCabinets_counters</v>
          </cell>
          <cell r="I84" t="str">
            <v>w_coast</v>
          </cell>
        </row>
        <row r="85">
          <cell r="B85" t="str">
            <v>SRR5240603</v>
          </cell>
          <cell r="C85" t="str">
            <v>Suction_O2</v>
          </cell>
          <cell r="I85" t="str">
            <v>w_coast</v>
          </cell>
        </row>
        <row r="86">
          <cell r="B86" t="str">
            <v>SRR5240602</v>
          </cell>
          <cell r="C86" t="str">
            <v>RearLights_controlPanel</v>
          </cell>
          <cell r="I86" t="str">
            <v>w_coast</v>
          </cell>
        </row>
        <row r="87">
          <cell r="B87" t="str">
            <v>SRR5240601</v>
          </cell>
          <cell r="C87" t="str">
            <v>SteeringWheel_DriverControls</v>
          </cell>
          <cell r="I87" t="str">
            <v>w_coast</v>
          </cell>
        </row>
        <row r="88">
          <cell r="B88" t="str">
            <v>SRR5240600</v>
          </cell>
          <cell r="C88" t="str">
            <v>FrontHandles</v>
          </cell>
          <cell r="I88" t="str">
            <v>w_coast</v>
          </cell>
        </row>
        <row r="89">
          <cell r="B89" t="str">
            <v>SRR5240599</v>
          </cell>
          <cell r="C89" t="str">
            <v>Computer</v>
          </cell>
          <cell r="I89" t="str">
            <v>w_coast</v>
          </cell>
        </row>
        <row r="90">
          <cell r="B90" t="str">
            <v>SRR5240598</v>
          </cell>
          <cell r="C90" t="str">
            <v>Stretcher</v>
          </cell>
          <cell r="I90" t="str">
            <v>w_coast</v>
          </cell>
        </row>
        <row r="91">
          <cell r="B91" t="str">
            <v>SRR5240597</v>
          </cell>
          <cell r="C91" t="str">
            <v>RearHandles_rails</v>
          </cell>
          <cell r="I91" t="str">
            <v>w_coast</v>
          </cell>
        </row>
        <row r="92">
          <cell r="B92" t="str">
            <v>SRR5240596</v>
          </cell>
          <cell r="C92" t="str">
            <v>RearBench_seats</v>
          </cell>
          <cell r="I92" t="str">
            <v>w_coast</v>
          </cell>
        </row>
        <row r="93">
          <cell r="B93" t="str">
            <v>SRR5240595</v>
          </cell>
          <cell r="C93" t="str">
            <v>RearCabinets_counters</v>
          </cell>
          <cell r="I93" t="str">
            <v>w_coast</v>
          </cell>
        </row>
        <row r="94">
          <cell r="B94" t="str">
            <v>SRR5240594</v>
          </cell>
          <cell r="C94" t="str">
            <v>Suction_O2</v>
          </cell>
          <cell r="I94" t="str">
            <v>w_coast</v>
          </cell>
        </row>
        <row r="95">
          <cell r="B95" t="str">
            <v>SRR5240593</v>
          </cell>
          <cell r="C95" t="str">
            <v>RearLights_controlPanel</v>
          </cell>
          <cell r="I95" t="str">
            <v>w_coast</v>
          </cell>
        </row>
        <row r="96">
          <cell r="B96" t="str">
            <v>SRR5240592</v>
          </cell>
          <cell r="C96" t="str">
            <v>SteeringWheel_DriverControls</v>
          </cell>
          <cell r="I96" t="str">
            <v>w_coast</v>
          </cell>
        </row>
        <row r="97">
          <cell r="B97" t="str">
            <v>SRR5240591</v>
          </cell>
          <cell r="C97" t="str">
            <v>FrontHandles</v>
          </cell>
          <cell r="I97" t="str">
            <v>w_coast</v>
          </cell>
        </row>
        <row r="98">
          <cell r="B98" t="str">
            <v>SRR5240590</v>
          </cell>
          <cell r="C98" t="str">
            <v>Stretcher</v>
          </cell>
          <cell r="I98" t="str">
            <v>w_coast</v>
          </cell>
        </row>
        <row r="99">
          <cell r="B99" t="str">
            <v>SRR5240589</v>
          </cell>
          <cell r="C99" t="str">
            <v>RearHandles_rails</v>
          </cell>
          <cell r="I99" t="str">
            <v>w_coast</v>
          </cell>
        </row>
        <row r="100">
          <cell r="B100" t="str">
            <v>SRR5240588</v>
          </cell>
          <cell r="C100" t="str">
            <v>RearBench_seats</v>
          </cell>
          <cell r="I100" t="str">
            <v>w_coast</v>
          </cell>
        </row>
        <row r="101">
          <cell r="B101" t="str">
            <v>SRR5240587</v>
          </cell>
          <cell r="C101" t="str">
            <v>RearCabinets_counters</v>
          </cell>
          <cell r="I101" t="str">
            <v>w_coast</v>
          </cell>
        </row>
        <row r="102">
          <cell r="B102" t="str">
            <v>SRR5240586</v>
          </cell>
          <cell r="C102" t="str">
            <v>Suction_O2</v>
          </cell>
          <cell r="I102" t="str">
            <v>w_coast</v>
          </cell>
        </row>
        <row r="103">
          <cell r="B103" t="str">
            <v>SRR5240585</v>
          </cell>
          <cell r="C103" t="str">
            <v>RearLights_controlPanel</v>
          </cell>
          <cell r="I103" t="str">
            <v>w_coast</v>
          </cell>
        </row>
        <row r="104">
          <cell r="B104" t="str">
            <v>SRR5240584</v>
          </cell>
          <cell r="C104" t="str">
            <v>SteeringWheel_DriverControls</v>
          </cell>
          <cell r="I104" t="str">
            <v>w_coast</v>
          </cell>
        </row>
        <row r="105">
          <cell r="B105" t="str">
            <v>SRR5240583</v>
          </cell>
          <cell r="C105" t="str">
            <v>FrontHandles</v>
          </cell>
          <cell r="I105" t="str">
            <v>w_coast</v>
          </cell>
        </row>
        <row r="106">
          <cell r="B106" t="str">
            <v>SRR5240582</v>
          </cell>
          <cell r="C106" t="str">
            <v>Stretcher</v>
          </cell>
          <cell r="I106" t="str">
            <v>w_coast</v>
          </cell>
        </row>
        <row r="107">
          <cell r="B107" t="str">
            <v>SRR5240581</v>
          </cell>
          <cell r="C107" t="str">
            <v>RearHandles_rails</v>
          </cell>
          <cell r="I107" t="str">
            <v>w_coast</v>
          </cell>
        </row>
        <row r="108">
          <cell r="B108" t="str">
            <v>SRR5240580</v>
          </cell>
          <cell r="C108" t="str">
            <v>RearBench_seats</v>
          </cell>
          <cell r="I108" t="str">
            <v>w_coast</v>
          </cell>
        </row>
        <row r="109">
          <cell r="B109" t="str">
            <v>SRR5240579</v>
          </cell>
          <cell r="C109" t="str">
            <v>RearCabinets_counters</v>
          </cell>
          <cell r="I109" t="str">
            <v>w_coast</v>
          </cell>
        </row>
        <row r="110">
          <cell r="B110" t="str">
            <v>SRR5240578</v>
          </cell>
          <cell r="C110" t="str">
            <v>Suction_O2</v>
          </cell>
          <cell r="I110" t="str">
            <v>w_coast</v>
          </cell>
        </row>
        <row r="111">
          <cell r="B111" t="str">
            <v>SRR5240577</v>
          </cell>
          <cell r="C111" t="str">
            <v>RearLights_controlPanel</v>
          </cell>
          <cell r="I111" t="str">
            <v>w_coast</v>
          </cell>
        </row>
        <row r="112">
          <cell r="B112" t="str">
            <v>SRR5240576</v>
          </cell>
          <cell r="C112" t="str">
            <v>SteeringWheel_DriverControls</v>
          </cell>
          <cell r="I112" t="str">
            <v>w_coast</v>
          </cell>
        </row>
        <row r="113">
          <cell r="B113" t="str">
            <v>SRR5240575</v>
          </cell>
          <cell r="C113" t="str">
            <v>FrontHandles</v>
          </cell>
          <cell r="I113" t="str">
            <v>w_coast</v>
          </cell>
        </row>
        <row r="114">
          <cell r="B114" t="str">
            <v>SRR5240574</v>
          </cell>
          <cell r="C114" t="str">
            <v>Stretcher</v>
          </cell>
          <cell r="I114" t="str">
            <v>w_coast</v>
          </cell>
        </row>
        <row r="115">
          <cell r="B115" t="str">
            <v>SRR5240573</v>
          </cell>
          <cell r="C115" t="str">
            <v>RearHandles_rails</v>
          </cell>
          <cell r="I115" t="str">
            <v>w_coast</v>
          </cell>
        </row>
        <row r="116">
          <cell r="B116" t="str">
            <v>SRR5240572</v>
          </cell>
          <cell r="C116" t="str">
            <v>RearBench_seats</v>
          </cell>
          <cell r="I116" t="str">
            <v>w_coast</v>
          </cell>
        </row>
        <row r="117">
          <cell r="B117" t="str">
            <v>SRR5240571</v>
          </cell>
          <cell r="C117" t="str">
            <v>RearCabinets_counters</v>
          </cell>
          <cell r="I117" t="str">
            <v>w_coast</v>
          </cell>
        </row>
        <row r="118">
          <cell r="B118" t="str">
            <v>SRR5240570</v>
          </cell>
          <cell r="C118" t="str">
            <v>Suction_O2</v>
          </cell>
          <cell r="I118" t="str">
            <v>w_coast</v>
          </cell>
        </row>
        <row r="119">
          <cell r="B119" t="str">
            <v>SRR5240569</v>
          </cell>
          <cell r="C119" t="str">
            <v>RearLights_controlPanel</v>
          </cell>
          <cell r="I119" t="str">
            <v>w_coast</v>
          </cell>
        </row>
        <row r="120">
          <cell r="B120" t="str">
            <v>SRR5240568</v>
          </cell>
          <cell r="C120" t="str">
            <v>SteeringWheel_DriverControls</v>
          </cell>
          <cell r="I120" t="str">
            <v>w_coast</v>
          </cell>
        </row>
        <row r="121">
          <cell r="B121" t="str">
            <v>SRR5240567</v>
          </cell>
          <cell r="C121" t="str">
            <v>FrontHandles</v>
          </cell>
          <cell r="I121" t="str">
            <v>w_coast</v>
          </cell>
        </row>
        <row r="122">
          <cell r="B122" t="str">
            <v>SRR5240566</v>
          </cell>
          <cell r="C122" t="str">
            <v>Stretcher</v>
          </cell>
          <cell r="I122" t="str">
            <v>w_coast</v>
          </cell>
        </row>
        <row r="123">
          <cell r="B123" t="str">
            <v>SRR5240565</v>
          </cell>
          <cell r="C123" t="str">
            <v>RearHandles_rails</v>
          </cell>
          <cell r="I123" t="str">
            <v>w_coast</v>
          </cell>
        </row>
        <row r="124">
          <cell r="B124" t="str">
            <v>SRR5240564</v>
          </cell>
          <cell r="C124" t="str">
            <v>RearBench_seats</v>
          </cell>
          <cell r="I124" t="str">
            <v>w_coast</v>
          </cell>
        </row>
        <row r="125">
          <cell r="B125" t="str">
            <v>SRR5240563</v>
          </cell>
          <cell r="C125" t="str">
            <v>RearCabinets_counters</v>
          </cell>
          <cell r="I125" t="str">
            <v>w_coast</v>
          </cell>
        </row>
        <row r="126">
          <cell r="B126" t="str">
            <v>SRR5240562</v>
          </cell>
          <cell r="C126" t="str">
            <v>RearLights_controlPanel</v>
          </cell>
          <cell r="I126" t="str">
            <v>w_coast</v>
          </cell>
        </row>
        <row r="127">
          <cell r="B127" t="str">
            <v>SRR5240561</v>
          </cell>
          <cell r="C127" t="str">
            <v>SteeringWheel_DriverControls</v>
          </cell>
          <cell r="I127" t="str">
            <v>w_coast</v>
          </cell>
        </row>
        <row r="128">
          <cell r="B128" t="str">
            <v>SRR5240560</v>
          </cell>
          <cell r="C128" t="str">
            <v>FrontHandles</v>
          </cell>
          <cell r="I128" t="str">
            <v>w_coast</v>
          </cell>
        </row>
        <row r="129">
          <cell r="B129" t="str">
            <v>SRR5240559</v>
          </cell>
          <cell r="C129" t="str">
            <v>Stretcher</v>
          </cell>
          <cell r="I129" t="str">
            <v>w_coast</v>
          </cell>
        </row>
        <row r="130">
          <cell r="B130" t="str">
            <v>SRR5240558</v>
          </cell>
          <cell r="C130" t="str">
            <v>RearHandles_rails</v>
          </cell>
          <cell r="I130" t="str">
            <v>w_coast</v>
          </cell>
        </row>
        <row r="131">
          <cell r="B131" t="str">
            <v>SRR5240557</v>
          </cell>
          <cell r="C131" t="str">
            <v>RearBench_seats</v>
          </cell>
          <cell r="I131" t="str">
            <v>w_coast</v>
          </cell>
        </row>
        <row r="132">
          <cell r="B132" t="str">
            <v>SRR5240555</v>
          </cell>
          <cell r="C132" t="str">
            <v>RearCabinets_counters</v>
          </cell>
          <cell r="I132" t="str">
            <v>w_coast</v>
          </cell>
        </row>
        <row r="133">
          <cell r="B133" t="str">
            <v>SRR5240554</v>
          </cell>
          <cell r="C133" t="str">
            <v>Suction_O2</v>
          </cell>
          <cell r="I133" t="str">
            <v>w_coast</v>
          </cell>
        </row>
        <row r="134">
          <cell r="B134" t="str">
            <v>SRR5240553</v>
          </cell>
          <cell r="C134" t="str">
            <v>FrontHandles</v>
          </cell>
          <cell r="I134" t="str">
            <v>w_coast</v>
          </cell>
        </row>
        <row r="135">
          <cell r="B135" t="str">
            <v>SRR5240552</v>
          </cell>
          <cell r="C135" t="str">
            <v>Stretcher</v>
          </cell>
          <cell r="I135" t="str">
            <v>w_coast</v>
          </cell>
        </row>
        <row r="136">
          <cell r="B136" t="str">
            <v>SRR5240551</v>
          </cell>
          <cell r="C136" t="str">
            <v>RearHandles_rails</v>
          </cell>
          <cell r="I136" t="str">
            <v>w_coast</v>
          </cell>
        </row>
        <row r="137">
          <cell r="B137" t="str">
            <v>SRR5240550</v>
          </cell>
          <cell r="C137" t="str">
            <v>RearBench_seats</v>
          </cell>
          <cell r="I137" t="str">
            <v>w_coast</v>
          </cell>
        </row>
        <row r="138">
          <cell r="B138" t="str">
            <v>SRR5240549</v>
          </cell>
          <cell r="C138" t="str">
            <v>RearCabinets_counters</v>
          </cell>
          <cell r="I138" t="str">
            <v>w_coast</v>
          </cell>
        </row>
        <row r="139">
          <cell r="B139" t="str">
            <v>SRR5240548</v>
          </cell>
          <cell r="C139" t="str">
            <v>Suction_O2</v>
          </cell>
          <cell r="I139" t="str">
            <v>w_coast</v>
          </cell>
        </row>
        <row r="140">
          <cell r="B140" t="str">
            <v>SRR5240547</v>
          </cell>
          <cell r="C140" t="str">
            <v>RearLights_controlPanel</v>
          </cell>
          <cell r="I140" t="str">
            <v>w_coast</v>
          </cell>
        </row>
        <row r="141">
          <cell r="B141" t="str">
            <v>SRR5240546</v>
          </cell>
          <cell r="C141" t="str">
            <v>SteeringWheel_DriverControls</v>
          </cell>
          <cell r="I141" t="str">
            <v>w_coast</v>
          </cell>
        </row>
        <row r="142">
          <cell r="B142" t="str">
            <v>SRR5240545</v>
          </cell>
          <cell r="C142" t="str">
            <v>FrontHandles</v>
          </cell>
          <cell r="I142" t="str">
            <v>w_coast</v>
          </cell>
        </row>
        <row r="143">
          <cell r="B143" t="str">
            <v>SRR5240544</v>
          </cell>
          <cell r="C143" t="str">
            <v>Stretcher</v>
          </cell>
          <cell r="I143" t="str">
            <v>w_coast</v>
          </cell>
        </row>
        <row r="144">
          <cell r="B144" t="str">
            <v>SRR5240543</v>
          </cell>
          <cell r="C144" t="str">
            <v>RearHandles_rails</v>
          </cell>
          <cell r="I144" t="str">
            <v>w_coast</v>
          </cell>
        </row>
        <row r="145">
          <cell r="B145" t="str">
            <v>SRR5240542</v>
          </cell>
          <cell r="C145" t="str">
            <v>RearBench_seats</v>
          </cell>
          <cell r="I145" t="str">
            <v>w_coast</v>
          </cell>
        </row>
        <row r="146">
          <cell r="B146" t="str">
            <v>SRR5240541</v>
          </cell>
          <cell r="C146" t="str">
            <v>RearCabinets_counters</v>
          </cell>
          <cell r="I146" t="str">
            <v>w_coast</v>
          </cell>
        </row>
        <row r="147">
          <cell r="B147" t="str">
            <v>SRR5240540</v>
          </cell>
          <cell r="C147" t="str">
            <v>Suction_O2</v>
          </cell>
          <cell r="I147" t="str">
            <v>w_coast</v>
          </cell>
        </row>
        <row r="148">
          <cell r="B148" t="str">
            <v>SRR5240539</v>
          </cell>
          <cell r="C148" t="str">
            <v>RearLights_controlPanel</v>
          </cell>
          <cell r="I148" t="str">
            <v>w_coast</v>
          </cell>
        </row>
        <row r="149">
          <cell r="B149" t="str">
            <v>SRR5240538</v>
          </cell>
          <cell r="C149" t="str">
            <v>SteeringWheel_DriverControls</v>
          </cell>
          <cell r="I149" t="str">
            <v>w_coast</v>
          </cell>
        </row>
        <row r="150">
          <cell r="B150" t="str">
            <v>SRR5240537</v>
          </cell>
          <cell r="C150" t="str">
            <v>FrontHandles</v>
          </cell>
          <cell r="I150" t="str">
            <v>w_coast</v>
          </cell>
        </row>
        <row r="151">
          <cell r="B151" t="str">
            <v>SRR5240536</v>
          </cell>
          <cell r="C151" t="str">
            <v>Stretcher</v>
          </cell>
          <cell r="I151" t="str">
            <v>w_coast</v>
          </cell>
        </row>
        <row r="152">
          <cell r="B152" t="str">
            <v>SRR5240535</v>
          </cell>
          <cell r="C152" t="str">
            <v>RearHandles_rails</v>
          </cell>
          <cell r="I152" t="str">
            <v>w_coast</v>
          </cell>
        </row>
        <row r="153">
          <cell r="B153" t="str">
            <v>SRR5240534</v>
          </cell>
          <cell r="C153" t="str">
            <v>RearBench_seats</v>
          </cell>
          <cell r="I153" t="str">
            <v>w_coast</v>
          </cell>
        </row>
        <row r="154">
          <cell r="B154" t="str">
            <v>SRR5240533</v>
          </cell>
          <cell r="C154" t="str">
            <v>RearCabinets_counters</v>
          </cell>
          <cell r="I154" t="str">
            <v>w_coast</v>
          </cell>
        </row>
        <row r="155">
          <cell r="B155" t="str">
            <v>SRR5240532</v>
          </cell>
          <cell r="C155" t="str">
            <v>Suction_O2</v>
          </cell>
          <cell r="I155" t="str">
            <v>w_coast</v>
          </cell>
        </row>
        <row r="156">
          <cell r="B156" t="str">
            <v>SRR5240531</v>
          </cell>
          <cell r="C156" t="str">
            <v>RearLights_controlPanel</v>
          </cell>
          <cell r="I156" t="str">
            <v>w_coast</v>
          </cell>
        </row>
        <row r="157">
          <cell r="B157" t="str">
            <v>SRR5240530</v>
          </cell>
          <cell r="C157" t="str">
            <v>SteeringWheel_DriverControls</v>
          </cell>
          <cell r="I157" t="str">
            <v>w_coast</v>
          </cell>
        </row>
        <row r="158">
          <cell r="B158" t="str">
            <v>SRR5240529</v>
          </cell>
          <cell r="C158" t="str">
            <v>FrontHandles</v>
          </cell>
          <cell r="I158" t="str">
            <v>w_coast</v>
          </cell>
        </row>
        <row r="159">
          <cell r="B159" t="str">
            <v>SRR5240528</v>
          </cell>
          <cell r="C159" t="str">
            <v>Computer</v>
          </cell>
          <cell r="I159" t="str">
            <v>w_coast</v>
          </cell>
        </row>
        <row r="160">
          <cell r="B160" t="str">
            <v>SRR5240527</v>
          </cell>
          <cell r="C160" t="str">
            <v>RearHandles_rails</v>
          </cell>
          <cell r="I160" t="str">
            <v>w_coast</v>
          </cell>
        </row>
        <row r="161">
          <cell r="B161" t="str">
            <v>SRR5240526</v>
          </cell>
          <cell r="C161" t="str">
            <v>RearBench_seats</v>
          </cell>
          <cell r="I161" t="str">
            <v>w_coast</v>
          </cell>
        </row>
        <row r="162">
          <cell r="B162" t="str">
            <v>SRR5240525</v>
          </cell>
          <cell r="C162" t="str">
            <v>RearCabinets_counters</v>
          </cell>
          <cell r="I162" t="str">
            <v>w_coast</v>
          </cell>
        </row>
        <row r="163">
          <cell r="B163" t="str">
            <v>SRR5240524</v>
          </cell>
          <cell r="C163" t="str">
            <v>Suction_O2</v>
          </cell>
          <cell r="I163" t="str">
            <v>w_coast</v>
          </cell>
        </row>
        <row r="164">
          <cell r="B164" t="str">
            <v>SRR5240523</v>
          </cell>
          <cell r="C164" t="str">
            <v>RearLights_controlPanel</v>
          </cell>
          <cell r="I164" t="str">
            <v>w_coast</v>
          </cell>
        </row>
        <row r="165">
          <cell r="B165" t="str">
            <v>SRR5240522</v>
          </cell>
          <cell r="C165" t="str">
            <v>SteeringWheel_DriverControls</v>
          </cell>
          <cell r="I165" t="str">
            <v>w_coast</v>
          </cell>
        </row>
        <row r="166">
          <cell r="B166" t="str">
            <v>SRR5240521</v>
          </cell>
          <cell r="C166" t="str">
            <v>Computer</v>
          </cell>
          <cell r="I166" t="str">
            <v>w_coast</v>
          </cell>
        </row>
        <row r="167">
          <cell r="B167" t="str">
            <v>SRR5240520</v>
          </cell>
          <cell r="C167" t="str">
            <v>Stretcher</v>
          </cell>
          <cell r="I167" t="str">
            <v>w_coast</v>
          </cell>
        </row>
        <row r="168">
          <cell r="B168" t="str">
            <v>SRR5240519</v>
          </cell>
          <cell r="C168" t="str">
            <v>RearHandles_rails</v>
          </cell>
          <cell r="I168" t="str">
            <v>w_coast</v>
          </cell>
        </row>
        <row r="169">
          <cell r="B169" t="str">
            <v>SRR5240518</v>
          </cell>
          <cell r="C169" t="str">
            <v>RearBench_seats</v>
          </cell>
          <cell r="I169" t="str">
            <v>w_coast</v>
          </cell>
        </row>
        <row r="170">
          <cell r="B170" t="str">
            <v>SRR5240517</v>
          </cell>
          <cell r="C170" t="str">
            <v>Suction_O2</v>
          </cell>
          <cell r="I170" t="str">
            <v>w_coast</v>
          </cell>
        </row>
        <row r="171">
          <cell r="B171" t="str">
            <v>SRR5240516</v>
          </cell>
          <cell r="C171" t="str">
            <v>RearLights_controlPanel</v>
          </cell>
          <cell r="I171" t="str">
            <v>w_coast</v>
          </cell>
        </row>
        <row r="172">
          <cell r="B172" t="str">
            <v>SRR5240515</v>
          </cell>
          <cell r="C172" t="str">
            <v>SteeringWheel_DriverControls</v>
          </cell>
          <cell r="I172" t="str">
            <v>w_coast</v>
          </cell>
        </row>
        <row r="173">
          <cell r="B173" t="str">
            <v>SRR5240514</v>
          </cell>
          <cell r="C173" t="str">
            <v>FrontHandles</v>
          </cell>
          <cell r="I173" t="str">
            <v>w_coast</v>
          </cell>
        </row>
        <row r="174">
          <cell r="B174" t="str">
            <v>SRR5240513</v>
          </cell>
          <cell r="C174" t="str">
            <v>Computer</v>
          </cell>
          <cell r="I174" t="str">
            <v>w_coast</v>
          </cell>
        </row>
        <row r="175">
          <cell r="B175" t="str">
            <v>SRR5240512</v>
          </cell>
          <cell r="C175" t="str">
            <v>Stretcher</v>
          </cell>
          <cell r="I175" t="str">
            <v>w_coast</v>
          </cell>
        </row>
        <row r="176">
          <cell r="B176" t="str">
            <v>SRR5240511</v>
          </cell>
          <cell r="C176" t="str">
            <v>RearHandles_rails</v>
          </cell>
          <cell r="I176" t="str">
            <v>w_coast</v>
          </cell>
        </row>
        <row r="177">
          <cell r="B177" t="str">
            <v>SRR5240510</v>
          </cell>
          <cell r="C177" t="str">
            <v>RearBench_seats</v>
          </cell>
          <cell r="I177" t="str">
            <v>w_coast</v>
          </cell>
        </row>
        <row r="178">
          <cell r="B178" t="str">
            <v>SRR5240509</v>
          </cell>
          <cell r="C178" t="str">
            <v>RearCabinets_counters</v>
          </cell>
          <cell r="I178" t="str">
            <v>w_coast</v>
          </cell>
        </row>
        <row r="179">
          <cell r="B179" t="str">
            <v>SRR5240508</v>
          </cell>
          <cell r="C179" t="str">
            <v>Suction_O2</v>
          </cell>
          <cell r="I179" t="str">
            <v>w_coast</v>
          </cell>
        </row>
        <row r="180">
          <cell r="B180" t="str">
            <v>SRR5240507</v>
          </cell>
          <cell r="C180" t="str">
            <v>RearLights_controlPanel</v>
          </cell>
          <cell r="I180" t="str">
            <v>w_coast</v>
          </cell>
        </row>
        <row r="181">
          <cell r="B181" t="str">
            <v>SRR5240506</v>
          </cell>
          <cell r="C181" t="str">
            <v>SteeringWheel_DriverControls</v>
          </cell>
          <cell r="I181" t="str">
            <v>w_coast</v>
          </cell>
        </row>
        <row r="182">
          <cell r="B182" t="str">
            <v>SRR5240505</v>
          </cell>
          <cell r="C182" t="str">
            <v>FrontHandles</v>
          </cell>
          <cell r="I182" t="str">
            <v>w_coast</v>
          </cell>
        </row>
        <row r="183">
          <cell r="B183" t="str">
            <v>SRR5240504</v>
          </cell>
          <cell r="C183" t="str">
            <v>Computer</v>
          </cell>
          <cell r="I183" t="str">
            <v>w_coast</v>
          </cell>
        </row>
        <row r="184">
          <cell r="B184" t="str">
            <v>SRR5240503</v>
          </cell>
          <cell r="C184" t="str">
            <v>Stretcher</v>
          </cell>
          <cell r="I184" t="str">
            <v>w_coast</v>
          </cell>
        </row>
        <row r="185">
          <cell r="B185" t="str">
            <v>SRR5240502</v>
          </cell>
          <cell r="C185" t="str">
            <v>RearHandles_rails</v>
          </cell>
          <cell r="I185" t="str">
            <v>w_coast</v>
          </cell>
        </row>
        <row r="186">
          <cell r="B186" t="str">
            <v>SRR5240501</v>
          </cell>
          <cell r="C186" t="str">
            <v>RearBench_seats</v>
          </cell>
          <cell r="I186" t="str">
            <v>w_coast</v>
          </cell>
        </row>
        <row r="187">
          <cell r="B187" t="str">
            <v>SRR5240500</v>
          </cell>
          <cell r="C187" t="str">
            <v>RearCabinets_counters</v>
          </cell>
          <cell r="I187" t="str">
            <v>w_coast</v>
          </cell>
        </row>
        <row r="188">
          <cell r="B188" t="str">
            <v>SRR5240499</v>
          </cell>
          <cell r="C188" t="str">
            <v>Suction_O2</v>
          </cell>
          <cell r="I188" t="str">
            <v>w_coast</v>
          </cell>
        </row>
        <row r="189">
          <cell r="B189" t="str">
            <v>SRR5240498</v>
          </cell>
          <cell r="C189" t="str">
            <v>RearLights_controlPanel</v>
          </cell>
          <cell r="I189" t="str">
            <v>w_coast</v>
          </cell>
        </row>
        <row r="190">
          <cell r="B190" t="str">
            <v>SRR5240497</v>
          </cell>
          <cell r="C190" t="str">
            <v>Computer</v>
          </cell>
          <cell r="I190" t="str">
            <v>w_coast</v>
          </cell>
        </row>
        <row r="191">
          <cell r="B191" t="str">
            <v>SRR5240496</v>
          </cell>
          <cell r="C191" t="str">
            <v>Computer</v>
          </cell>
          <cell r="I191" t="str">
            <v>w_coast</v>
          </cell>
        </row>
        <row r="192">
          <cell r="B192" t="str">
            <v>SRR5240495</v>
          </cell>
          <cell r="C192" t="str">
            <v>Computer</v>
          </cell>
          <cell r="I192" t="str">
            <v>w_coast</v>
          </cell>
        </row>
        <row r="193">
          <cell r="B193" t="str">
            <v>SRR5240494</v>
          </cell>
          <cell r="C193" t="str">
            <v>Computer</v>
          </cell>
          <cell r="I193" t="str">
            <v>w_coast</v>
          </cell>
        </row>
        <row r="194">
          <cell r="B194" t="str">
            <v>SRR5240493</v>
          </cell>
          <cell r="C194" t="str">
            <v>Computer</v>
          </cell>
          <cell r="I194" t="str">
            <v>w_coast</v>
          </cell>
        </row>
        <row r="195">
          <cell r="B195" t="str">
            <v>SRR5240492</v>
          </cell>
          <cell r="C195" t="str">
            <v>Computer</v>
          </cell>
          <cell r="I195" t="str">
            <v>w_coast</v>
          </cell>
        </row>
        <row r="196">
          <cell r="B196" t="str">
            <v>SRR5240491</v>
          </cell>
          <cell r="C196" t="str">
            <v>Computer</v>
          </cell>
          <cell r="I196" t="str">
            <v>w_coast</v>
          </cell>
        </row>
        <row r="197">
          <cell r="B197" t="str">
            <v>SRR5240490</v>
          </cell>
          <cell r="C197" t="str">
            <v>Computer</v>
          </cell>
          <cell r="I197" t="str">
            <v>w_coast</v>
          </cell>
        </row>
        <row r="198">
          <cell r="B198" t="str">
            <v>SRR5240489</v>
          </cell>
          <cell r="C198" t="str">
            <v>Computer</v>
          </cell>
          <cell r="I198" t="str">
            <v>w_coast</v>
          </cell>
        </row>
        <row r="199">
          <cell r="B199" t="str">
            <v>SRR5240488</v>
          </cell>
          <cell r="C199" t="str">
            <v>Computer</v>
          </cell>
          <cell r="I199" t="str">
            <v>w_coast</v>
          </cell>
        </row>
        <row r="200">
          <cell r="B200" t="str">
            <v>SRR5240487</v>
          </cell>
          <cell r="C200" t="str">
            <v>Computer</v>
          </cell>
          <cell r="I200" t="str">
            <v>w_coast</v>
          </cell>
        </row>
        <row r="201">
          <cell r="B201" t="str">
            <v>SRR5240486</v>
          </cell>
          <cell r="C201" t="str">
            <v>Computer</v>
          </cell>
          <cell r="I201" t="str">
            <v>w_coast</v>
          </cell>
        </row>
        <row r="202">
          <cell r="B202" t="str">
            <v>SRR5240485</v>
          </cell>
          <cell r="C202" t="str">
            <v>Computer</v>
          </cell>
          <cell r="I202" t="str">
            <v>w_coast</v>
          </cell>
        </row>
        <row r="203">
          <cell r="B203" t="str">
            <v>SRR5240484</v>
          </cell>
          <cell r="C203" t="str">
            <v>SteeringWheel_DriverControls</v>
          </cell>
          <cell r="I203" t="str">
            <v>w</v>
          </cell>
        </row>
        <row r="204">
          <cell r="B204" t="str">
            <v>SRR5240483</v>
          </cell>
          <cell r="C204" t="str">
            <v>RearHandles_rails</v>
          </cell>
          <cell r="I204" t="str">
            <v>w</v>
          </cell>
        </row>
        <row r="205">
          <cell r="B205" t="str">
            <v>SRR5240482</v>
          </cell>
          <cell r="C205" t="str">
            <v>Suction_O2</v>
          </cell>
          <cell r="I205" t="str">
            <v>w</v>
          </cell>
        </row>
        <row r="206">
          <cell r="B206" t="str">
            <v>SRR5240481</v>
          </cell>
          <cell r="C206" t="str">
            <v>RearLights_controlPanel</v>
          </cell>
          <cell r="I206" t="str">
            <v>w</v>
          </cell>
        </row>
        <row r="207">
          <cell r="B207" t="str">
            <v>SRR5240480</v>
          </cell>
          <cell r="C207" t="str">
            <v>SteeringWheel_DriverControls</v>
          </cell>
          <cell r="I207" t="str">
            <v>w</v>
          </cell>
        </row>
        <row r="208">
          <cell r="B208" t="str">
            <v>SRR5240479</v>
          </cell>
          <cell r="C208" t="str">
            <v>Stretcher</v>
          </cell>
          <cell r="I208" t="str">
            <v>w</v>
          </cell>
        </row>
        <row r="209">
          <cell r="B209" t="str">
            <v>SRR5240478</v>
          </cell>
          <cell r="C209" t="str">
            <v>RearHandles_rails</v>
          </cell>
          <cell r="I209" t="str">
            <v>w</v>
          </cell>
        </row>
        <row r="210">
          <cell r="B210" t="str">
            <v>SRR5240477</v>
          </cell>
          <cell r="C210" t="str">
            <v>RearBench_seats</v>
          </cell>
          <cell r="I210" t="str">
            <v>w</v>
          </cell>
        </row>
        <row r="211">
          <cell r="B211" t="str">
            <v>SRR5240476</v>
          </cell>
          <cell r="C211" t="str">
            <v>RearCabinets_counters</v>
          </cell>
          <cell r="I211" t="str">
            <v>w</v>
          </cell>
        </row>
        <row r="212">
          <cell r="B212" t="str">
            <v>SRR5240475</v>
          </cell>
          <cell r="C212" t="str">
            <v>Suction_O2</v>
          </cell>
          <cell r="I212" t="str">
            <v>w</v>
          </cell>
        </row>
        <row r="213">
          <cell r="B213" t="str">
            <v>SRR5240474</v>
          </cell>
          <cell r="C213" t="str">
            <v>RearLights_controlPanel</v>
          </cell>
          <cell r="I213" t="str">
            <v>w</v>
          </cell>
        </row>
        <row r="214">
          <cell r="B214" t="str">
            <v>SRR5240473</v>
          </cell>
          <cell r="C214" t="str">
            <v>FrontHandles</v>
          </cell>
          <cell r="I214" t="str">
            <v>w</v>
          </cell>
        </row>
        <row r="215">
          <cell r="B215" t="str">
            <v>SRR5240472</v>
          </cell>
          <cell r="C215" t="str">
            <v>Computer</v>
          </cell>
          <cell r="I215" t="str">
            <v>w</v>
          </cell>
        </row>
        <row r="216">
          <cell r="B216" t="str">
            <v>SRR5240471</v>
          </cell>
          <cell r="C216" t="str">
            <v>Stretcher</v>
          </cell>
          <cell r="I216" t="str">
            <v>w</v>
          </cell>
        </row>
        <row r="217">
          <cell r="B217" t="str">
            <v>SRR5240470</v>
          </cell>
          <cell r="C217" t="str">
            <v>RearHandles_rails</v>
          </cell>
          <cell r="I217" t="str">
            <v>w</v>
          </cell>
        </row>
        <row r="218">
          <cell r="B218" t="str">
            <v>SRR5240469</v>
          </cell>
          <cell r="C218" t="str">
            <v>RearBench_seats</v>
          </cell>
          <cell r="I218" t="str">
            <v>w</v>
          </cell>
        </row>
        <row r="219">
          <cell r="B219" t="str">
            <v>SRR5240468</v>
          </cell>
          <cell r="C219" t="str">
            <v>RearCabinets_counters</v>
          </cell>
          <cell r="I219" t="str">
            <v>w</v>
          </cell>
        </row>
        <row r="220">
          <cell r="B220" t="str">
            <v>SRR5240467</v>
          </cell>
          <cell r="C220" t="str">
            <v>Suction_O2</v>
          </cell>
          <cell r="I220" t="str">
            <v>w</v>
          </cell>
        </row>
        <row r="221">
          <cell r="B221" t="str">
            <v>SRR5240466</v>
          </cell>
          <cell r="C221" t="str">
            <v>RearLights_controlPanel</v>
          </cell>
          <cell r="I221" t="str">
            <v>w</v>
          </cell>
        </row>
        <row r="222">
          <cell r="B222" t="str">
            <v>SRR5240465</v>
          </cell>
          <cell r="C222" t="str">
            <v>SteeringWheel_DriverControls</v>
          </cell>
          <cell r="I222" t="str">
            <v>w</v>
          </cell>
        </row>
        <row r="223">
          <cell r="B223" t="str">
            <v>SRR5240464</v>
          </cell>
          <cell r="C223" t="str">
            <v>FrontHandles</v>
          </cell>
          <cell r="I223" t="str">
            <v>w</v>
          </cell>
        </row>
        <row r="224">
          <cell r="B224" t="str">
            <v>SRR5240463</v>
          </cell>
          <cell r="C224" t="str">
            <v>Computer</v>
          </cell>
          <cell r="I224" t="str">
            <v>w</v>
          </cell>
        </row>
        <row r="225">
          <cell r="B225" t="str">
            <v>SRR5240462</v>
          </cell>
          <cell r="C225" t="str">
            <v>Stretcher</v>
          </cell>
          <cell r="I225" t="str">
            <v>w</v>
          </cell>
        </row>
        <row r="226">
          <cell r="B226" t="str">
            <v>SRR5240461</v>
          </cell>
          <cell r="C226" t="str">
            <v>RearHandles_rails</v>
          </cell>
          <cell r="I226" t="str">
            <v>w</v>
          </cell>
        </row>
        <row r="227">
          <cell r="B227" t="str">
            <v>SRR5240460</v>
          </cell>
          <cell r="C227" t="str">
            <v>RearBench_seats</v>
          </cell>
          <cell r="I227" t="str">
            <v>w</v>
          </cell>
        </row>
        <row r="228">
          <cell r="B228" t="str">
            <v>SRR5240459</v>
          </cell>
          <cell r="C228" t="str">
            <v>RearCabinets_counters</v>
          </cell>
          <cell r="I228" t="str">
            <v>w</v>
          </cell>
        </row>
        <row r="229">
          <cell r="B229" t="str">
            <v>SRR5240458</v>
          </cell>
          <cell r="C229" t="str">
            <v>Suction_O2</v>
          </cell>
          <cell r="I229" t="str">
            <v>w</v>
          </cell>
        </row>
        <row r="230">
          <cell r="B230" t="str">
            <v>SRR5240457</v>
          </cell>
          <cell r="C230" t="str">
            <v>RearLights_controlPanel</v>
          </cell>
          <cell r="I230" t="str">
            <v>w</v>
          </cell>
        </row>
        <row r="231">
          <cell r="B231" t="str">
            <v>SRR5240456</v>
          </cell>
          <cell r="C231" t="str">
            <v>SteeringWheel_DriverControls</v>
          </cell>
          <cell r="I231" t="str">
            <v>w</v>
          </cell>
        </row>
        <row r="232">
          <cell r="B232" t="str">
            <v>SRR5240455</v>
          </cell>
          <cell r="C232" t="str">
            <v>FrontHandles</v>
          </cell>
          <cell r="I232" t="str">
            <v>w</v>
          </cell>
        </row>
        <row r="233">
          <cell r="B233" t="str">
            <v>SRR5240454</v>
          </cell>
          <cell r="C233" t="str">
            <v>Stretcher</v>
          </cell>
          <cell r="I233" t="str">
            <v>w</v>
          </cell>
        </row>
        <row r="234">
          <cell r="B234" t="str">
            <v>SRR5240453</v>
          </cell>
          <cell r="C234" t="str">
            <v>RearHandles_rails</v>
          </cell>
          <cell r="I234" t="str">
            <v>w</v>
          </cell>
        </row>
        <row r="235">
          <cell r="B235" t="str">
            <v>SRR5240452</v>
          </cell>
          <cell r="C235" t="str">
            <v>RearBench_seats</v>
          </cell>
          <cell r="I235" t="str">
            <v>w</v>
          </cell>
        </row>
        <row r="236">
          <cell r="B236" t="str">
            <v>SRR5240451</v>
          </cell>
          <cell r="C236" t="str">
            <v>Suction_O2</v>
          </cell>
          <cell r="I236" t="str">
            <v>w</v>
          </cell>
        </row>
        <row r="237">
          <cell r="B237" t="str">
            <v>SRR5240450</v>
          </cell>
          <cell r="C237" t="str">
            <v>RearLights_controlPanel</v>
          </cell>
          <cell r="I237" t="str">
            <v>w</v>
          </cell>
        </row>
        <row r="238">
          <cell r="B238" t="str">
            <v>SRR5240449</v>
          </cell>
          <cell r="C238" t="str">
            <v>FrontHandles</v>
          </cell>
          <cell r="I238" t="str">
            <v>w</v>
          </cell>
        </row>
        <row r="239">
          <cell r="B239" t="str">
            <v>SRR5240448</v>
          </cell>
          <cell r="C239" t="str">
            <v>Computer</v>
          </cell>
          <cell r="I239" t="str">
            <v>w</v>
          </cell>
        </row>
        <row r="240">
          <cell r="B240" t="str">
            <v>SRR5240447</v>
          </cell>
          <cell r="C240" t="str">
            <v>Stretcher</v>
          </cell>
          <cell r="I240" t="str">
            <v>w</v>
          </cell>
        </row>
        <row r="241">
          <cell r="B241" t="str">
            <v>SRR5240446</v>
          </cell>
          <cell r="C241" t="str">
            <v>RearHandles_rails</v>
          </cell>
          <cell r="I241" t="str">
            <v>w</v>
          </cell>
        </row>
        <row r="242">
          <cell r="B242" t="str">
            <v>SRR5240445</v>
          </cell>
          <cell r="C242" t="str">
            <v>RearBench_seats</v>
          </cell>
          <cell r="I242" t="str">
            <v>w</v>
          </cell>
        </row>
        <row r="243">
          <cell r="B243" t="str">
            <v>SRR5240444</v>
          </cell>
          <cell r="C243" t="str">
            <v>RearCabinets_counters</v>
          </cell>
          <cell r="I243" t="str">
            <v>w</v>
          </cell>
        </row>
        <row r="244">
          <cell r="B244" t="str">
            <v>SRR5240443</v>
          </cell>
          <cell r="C244" t="str">
            <v>RearLights_controlPanel</v>
          </cell>
          <cell r="I244" t="str">
            <v>w</v>
          </cell>
        </row>
        <row r="245">
          <cell r="B245" t="str">
            <v>SRR5240442</v>
          </cell>
          <cell r="C245" t="str">
            <v>SteeringWheel_DriverControls</v>
          </cell>
          <cell r="I245" t="str">
            <v>w</v>
          </cell>
        </row>
        <row r="246">
          <cell r="B246" t="str">
            <v>SRR5240441</v>
          </cell>
          <cell r="C246" t="str">
            <v>FrontHandles</v>
          </cell>
          <cell r="I246" t="str">
            <v>w</v>
          </cell>
        </row>
        <row r="247">
          <cell r="B247" t="str">
            <v>SRR5240440</v>
          </cell>
          <cell r="C247" t="str">
            <v>Computer</v>
          </cell>
          <cell r="I247" t="str">
            <v>w</v>
          </cell>
        </row>
        <row r="248">
          <cell r="B248" t="str">
            <v>SRR5240439</v>
          </cell>
          <cell r="C248" t="str">
            <v>RearHandles_rails</v>
          </cell>
          <cell r="I248" t="str">
            <v>w</v>
          </cell>
        </row>
        <row r="249">
          <cell r="B249" t="str">
            <v>SRR5240438</v>
          </cell>
          <cell r="C249" t="str">
            <v>Suction_O2</v>
          </cell>
          <cell r="I249" t="str">
            <v>w</v>
          </cell>
        </row>
        <row r="250">
          <cell r="B250" t="str">
            <v>SRR5240437</v>
          </cell>
          <cell r="C250" t="str">
            <v>RearLights_controlPanel</v>
          </cell>
          <cell r="I250" t="str">
            <v>w</v>
          </cell>
        </row>
        <row r="251">
          <cell r="B251" t="str">
            <v>SRR5240436</v>
          </cell>
          <cell r="C251" t="str">
            <v>SteeringWheel_DriverControls</v>
          </cell>
          <cell r="I251" t="str">
            <v>w</v>
          </cell>
        </row>
        <row r="252">
          <cell r="B252" t="str">
            <v>SRR5240435</v>
          </cell>
          <cell r="C252" t="str">
            <v>FrontHandles</v>
          </cell>
          <cell r="I252" t="str">
            <v>w</v>
          </cell>
        </row>
        <row r="253">
          <cell r="B253" t="str">
            <v>SRR5240434</v>
          </cell>
          <cell r="C253" t="str">
            <v>Computer</v>
          </cell>
          <cell r="I253" t="str">
            <v>w</v>
          </cell>
        </row>
        <row r="254">
          <cell r="B254" t="str">
            <v>SRR5240433</v>
          </cell>
          <cell r="C254" t="str">
            <v>Stretcher</v>
          </cell>
          <cell r="I254" t="str">
            <v>w</v>
          </cell>
        </row>
        <row r="255">
          <cell r="B255" t="str">
            <v>SRR5240432</v>
          </cell>
          <cell r="C255" t="str">
            <v>RearHandles_rails</v>
          </cell>
          <cell r="I255" t="str">
            <v>w</v>
          </cell>
        </row>
        <row r="256">
          <cell r="B256" t="str">
            <v>SRR5240431</v>
          </cell>
          <cell r="C256" t="str">
            <v>RearBench_seats</v>
          </cell>
          <cell r="I256" t="str">
            <v>w</v>
          </cell>
        </row>
        <row r="257">
          <cell r="B257" t="str">
            <v>SRR5240430</v>
          </cell>
          <cell r="C257" t="str">
            <v>RearCabinets_counters</v>
          </cell>
          <cell r="I257" t="str">
            <v>w</v>
          </cell>
        </row>
        <row r="258">
          <cell r="B258" t="str">
            <v>SRR5240429</v>
          </cell>
          <cell r="C258" t="str">
            <v>Suction_O2</v>
          </cell>
          <cell r="I258" t="str">
            <v>w</v>
          </cell>
        </row>
        <row r="259">
          <cell r="B259" t="str">
            <v>SRR5240428</v>
          </cell>
          <cell r="C259" t="str">
            <v>RearLights_controlPanel</v>
          </cell>
          <cell r="I259" t="str">
            <v>w</v>
          </cell>
        </row>
        <row r="260">
          <cell r="B260" t="str">
            <v>SRR5240427</v>
          </cell>
          <cell r="C260" t="str">
            <v>SteeringWheel_DriverControls</v>
          </cell>
          <cell r="I260" t="str">
            <v>w</v>
          </cell>
        </row>
        <row r="261">
          <cell r="B261" t="str">
            <v>SRR5240426</v>
          </cell>
          <cell r="C261" t="str">
            <v>FrontHandles</v>
          </cell>
          <cell r="I261" t="str">
            <v>w</v>
          </cell>
        </row>
        <row r="262">
          <cell r="B262" t="str">
            <v>SRR5240425</v>
          </cell>
          <cell r="C262" t="str">
            <v>Computer</v>
          </cell>
          <cell r="I262" t="str">
            <v>w</v>
          </cell>
        </row>
        <row r="263">
          <cell r="B263" t="str">
            <v>SRR5240424</v>
          </cell>
          <cell r="C263" t="str">
            <v>Stretcher</v>
          </cell>
          <cell r="I263" t="str">
            <v>w</v>
          </cell>
        </row>
        <row r="264">
          <cell r="B264" t="str">
            <v>SRR5240423</v>
          </cell>
          <cell r="C264" t="str">
            <v>RearHandles_rails</v>
          </cell>
          <cell r="I264" t="str">
            <v>w</v>
          </cell>
        </row>
        <row r="265">
          <cell r="B265" t="str">
            <v>SRR5240422</v>
          </cell>
          <cell r="C265" t="str">
            <v>RearBench_seats</v>
          </cell>
          <cell r="I265" t="str">
            <v>w</v>
          </cell>
        </row>
        <row r="266">
          <cell r="B266" t="str">
            <v>SRR5240421</v>
          </cell>
          <cell r="C266" t="str">
            <v>RearCabinets_counters</v>
          </cell>
          <cell r="I266" t="str">
            <v>w</v>
          </cell>
        </row>
        <row r="267">
          <cell r="B267" t="str">
            <v>SRR5240420</v>
          </cell>
          <cell r="C267" t="str">
            <v>Suction_O2</v>
          </cell>
          <cell r="I267" t="str">
            <v>w</v>
          </cell>
        </row>
        <row r="268">
          <cell r="B268" t="str">
            <v>SRR5240419</v>
          </cell>
          <cell r="C268" t="str">
            <v>RearLights_controlPanel</v>
          </cell>
          <cell r="I268" t="str">
            <v>w</v>
          </cell>
        </row>
        <row r="269">
          <cell r="B269" t="str">
            <v>SRR5240418</v>
          </cell>
          <cell r="C269" t="str">
            <v>SteeringWheel_DriverControls</v>
          </cell>
          <cell r="I269" t="str">
            <v>w</v>
          </cell>
        </row>
        <row r="270">
          <cell r="B270" t="str">
            <v>SRR5240417</v>
          </cell>
          <cell r="C270" t="str">
            <v>FrontHandles</v>
          </cell>
          <cell r="I270" t="str">
            <v>w</v>
          </cell>
        </row>
        <row r="271">
          <cell r="B271" t="str">
            <v>SRR5240416</v>
          </cell>
          <cell r="C271" t="str">
            <v>Computer</v>
          </cell>
          <cell r="I271" t="str">
            <v>w</v>
          </cell>
        </row>
        <row r="272">
          <cell r="B272" t="str">
            <v>SRR5240415</v>
          </cell>
          <cell r="C272" t="str">
            <v>Stretcher</v>
          </cell>
          <cell r="I272" t="str">
            <v>w</v>
          </cell>
        </row>
        <row r="273">
          <cell r="B273" t="str">
            <v>SRR5240414</v>
          </cell>
          <cell r="C273" t="str">
            <v>RearHandles_rails</v>
          </cell>
          <cell r="I273" t="str">
            <v>w</v>
          </cell>
        </row>
        <row r="274">
          <cell r="B274" t="str">
            <v>SRR5240413</v>
          </cell>
          <cell r="C274" t="str">
            <v>RearBench_seats</v>
          </cell>
          <cell r="I274" t="str">
            <v>w</v>
          </cell>
        </row>
        <row r="275">
          <cell r="B275" t="str">
            <v>SRR5240412</v>
          </cell>
          <cell r="C275" t="str">
            <v>RearCabinets_counters</v>
          </cell>
          <cell r="I275" t="str">
            <v>w</v>
          </cell>
        </row>
        <row r="276">
          <cell r="B276" t="str">
            <v>SRR5240411</v>
          </cell>
          <cell r="C276" t="str">
            <v>Suction_O2</v>
          </cell>
          <cell r="I276" t="str">
            <v>w</v>
          </cell>
        </row>
        <row r="277">
          <cell r="B277" t="str">
            <v>SRR5240410</v>
          </cell>
          <cell r="C277" t="str">
            <v>RearLights_controlPanel</v>
          </cell>
          <cell r="I277" t="str">
            <v>w</v>
          </cell>
        </row>
        <row r="278">
          <cell r="B278" t="str">
            <v>SRR5240409</v>
          </cell>
          <cell r="C278" t="str">
            <v>FrontHandles</v>
          </cell>
          <cell r="I278" t="str">
            <v>w</v>
          </cell>
        </row>
        <row r="279">
          <cell r="B279" t="str">
            <v>SRR5240408</v>
          </cell>
          <cell r="C279" t="str">
            <v>Computer</v>
          </cell>
          <cell r="I279" t="str">
            <v>w</v>
          </cell>
        </row>
        <row r="280">
          <cell r="B280" t="str">
            <v>SRR5240407</v>
          </cell>
          <cell r="C280" t="str">
            <v>Stretcher</v>
          </cell>
          <cell r="I280" t="str">
            <v>w</v>
          </cell>
        </row>
        <row r="281">
          <cell r="B281" t="str">
            <v>SRR5240406</v>
          </cell>
          <cell r="C281" t="str">
            <v>RearHandles_rails</v>
          </cell>
          <cell r="I281" t="str">
            <v>w</v>
          </cell>
        </row>
        <row r="282">
          <cell r="B282" t="str">
            <v>SRR5240405</v>
          </cell>
          <cell r="C282" t="str">
            <v>RearBench_seats</v>
          </cell>
          <cell r="I282" t="str">
            <v>w</v>
          </cell>
        </row>
        <row r="283">
          <cell r="B283" t="str">
            <v>SRR5240404</v>
          </cell>
          <cell r="C283" t="str">
            <v>RearCabinets_counters</v>
          </cell>
          <cell r="I283" t="str">
            <v>w</v>
          </cell>
        </row>
        <row r="284">
          <cell r="B284" t="str">
            <v>SRR5240403</v>
          </cell>
          <cell r="C284" t="str">
            <v>Suction_O2</v>
          </cell>
          <cell r="I284" t="str">
            <v>w</v>
          </cell>
        </row>
        <row r="285">
          <cell r="B285" t="str">
            <v>SRR5240402</v>
          </cell>
          <cell r="C285" t="str">
            <v>RearLights_controlPanel</v>
          </cell>
          <cell r="I285" t="str">
            <v>w</v>
          </cell>
        </row>
        <row r="286">
          <cell r="B286" t="str">
            <v>SRR5240401</v>
          </cell>
          <cell r="C286" t="str">
            <v>Computer</v>
          </cell>
          <cell r="I286" t="str">
            <v>w</v>
          </cell>
        </row>
        <row r="287">
          <cell r="B287" t="str">
            <v>SRR5240400</v>
          </cell>
          <cell r="C287" t="str">
            <v>Stretcher</v>
          </cell>
          <cell r="I287" t="str">
            <v>w</v>
          </cell>
        </row>
        <row r="288">
          <cell r="B288" t="str">
            <v>SRR5240399</v>
          </cell>
          <cell r="C288" t="str">
            <v>RearHandles_rails</v>
          </cell>
          <cell r="I288" t="str">
            <v>w</v>
          </cell>
        </row>
        <row r="289">
          <cell r="B289" t="str">
            <v>SRR5240398</v>
          </cell>
          <cell r="C289" t="str">
            <v>RearBench_seats</v>
          </cell>
          <cell r="I289" t="str">
            <v>w</v>
          </cell>
        </row>
        <row r="290">
          <cell r="B290" t="str">
            <v>SRR5240397</v>
          </cell>
          <cell r="C290" t="str">
            <v>RearCabinets_counters</v>
          </cell>
          <cell r="I290" t="str">
            <v>w</v>
          </cell>
        </row>
        <row r="291">
          <cell r="B291" t="str">
            <v>SRR5240396</v>
          </cell>
          <cell r="C291" t="str">
            <v>Suction_O2</v>
          </cell>
          <cell r="I291" t="str">
            <v>w</v>
          </cell>
        </row>
        <row r="292">
          <cell r="B292" t="str">
            <v>SRR5240395</v>
          </cell>
          <cell r="C292" t="str">
            <v>SteeringWheel_DriverControls</v>
          </cell>
          <cell r="I292" t="str">
            <v>s_w_w_coast</v>
          </cell>
        </row>
        <row r="293">
          <cell r="B293" t="str">
            <v>SRR5240394</v>
          </cell>
          <cell r="C293" t="str">
            <v>FrontHandles</v>
          </cell>
          <cell r="I293" t="str">
            <v>s_w_w_coast</v>
          </cell>
        </row>
        <row r="294">
          <cell r="B294" t="str">
            <v>SRR5240393</v>
          </cell>
          <cell r="C294" t="str">
            <v>Computer</v>
          </cell>
          <cell r="I294" t="str">
            <v>s_w_w_coast</v>
          </cell>
        </row>
        <row r="295">
          <cell r="B295" t="str">
            <v>SRR5240392</v>
          </cell>
          <cell r="C295" t="str">
            <v>RearCabinets_counters</v>
          </cell>
          <cell r="I295" t="str">
            <v>s_w_w_coast</v>
          </cell>
        </row>
        <row r="296">
          <cell r="B296" t="str">
            <v>SRR5240391</v>
          </cell>
          <cell r="C296" t="str">
            <v>RearLights_controlPanel</v>
          </cell>
          <cell r="I296" t="str">
            <v>s_w_w_coast</v>
          </cell>
        </row>
        <row r="297">
          <cell r="B297" t="str">
            <v>SRR5240390</v>
          </cell>
          <cell r="C297" t="str">
            <v>SteeringWheel_DriverControls</v>
          </cell>
          <cell r="I297" t="str">
            <v>s_w_w_coast</v>
          </cell>
        </row>
        <row r="298">
          <cell r="B298" t="str">
            <v>SRR5240389</v>
          </cell>
          <cell r="C298" t="str">
            <v>FrontHandles</v>
          </cell>
          <cell r="I298" t="str">
            <v>s_w_w_coast</v>
          </cell>
        </row>
        <row r="299">
          <cell r="B299" t="str">
            <v>SRR5240388</v>
          </cell>
          <cell r="C299" t="str">
            <v>Computer</v>
          </cell>
          <cell r="I299" t="str">
            <v>s_w_w_coast</v>
          </cell>
        </row>
        <row r="300">
          <cell r="B300" t="str">
            <v>SRR5240387</v>
          </cell>
          <cell r="C300" t="str">
            <v>Stretcher</v>
          </cell>
          <cell r="I300" t="str">
            <v>s_w_w_coast</v>
          </cell>
        </row>
        <row r="301">
          <cell r="B301" t="str">
            <v>SRR5240386</v>
          </cell>
          <cell r="C301" t="str">
            <v>RearHandles_rails</v>
          </cell>
          <cell r="I301" t="str">
            <v>s_w_w_coast</v>
          </cell>
        </row>
        <row r="302">
          <cell r="B302" t="str">
            <v>SRR5240385</v>
          </cell>
          <cell r="C302" t="str">
            <v>RearBench_seats</v>
          </cell>
          <cell r="I302" t="str">
            <v>s_w_w_coast</v>
          </cell>
        </row>
        <row r="303">
          <cell r="B303" t="str">
            <v>SRR5240384</v>
          </cell>
          <cell r="C303" t="str">
            <v>RearCabinets_counters</v>
          </cell>
          <cell r="I303" t="str">
            <v>s_w_w_coast</v>
          </cell>
        </row>
        <row r="304">
          <cell r="B304" t="str">
            <v>SRR5240383</v>
          </cell>
          <cell r="C304" t="str">
            <v>Suction_O2</v>
          </cell>
          <cell r="I304" t="str">
            <v>s_w_w_coast</v>
          </cell>
        </row>
        <row r="305">
          <cell r="B305" t="str">
            <v>SRR5240382</v>
          </cell>
          <cell r="C305" t="str">
            <v>RearLights_controlPanel</v>
          </cell>
          <cell r="I305" t="str">
            <v>s_w_w_coast</v>
          </cell>
        </row>
        <row r="306">
          <cell r="B306" t="str">
            <v>SRR5240381</v>
          </cell>
          <cell r="C306" t="str">
            <v>SteeringWheel_DriverControls</v>
          </cell>
          <cell r="I306" t="str">
            <v>s_w_w_coast</v>
          </cell>
        </row>
        <row r="307">
          <cell r="B307" t="str">
            <v>SRR5240380</v>
          </cell>
          <cell r="C307" t="str">
            <v>FrontHandles</v>
          </cell>
          <cell r="I307" t="str">
            <v>s_w_w_coast</v>
          </cell>
        </row>
        <row r="308">
          <cell r="B308" t="str">
            <v>SRR5240379</v>
          </cell>
          <cell r="C308" t="str">
            <v>Computer</v>
          </cell>
          <cell r="I308" t="str">
            <v>s_w_w_coast</v>
          </cell>
        </row>
        <row r="309">
          <cell r="B309" t="str">
            <v>SRR5240378</v>
          </cell>
          <cell r="C309" t="str">
            <v>Stretcher</v>
          </cell>
          <cell r="I309" t="str">
            <v>s_w_w_coast</v>
          </cell>
        </row>
        <row r="310">
          <cell r="B310" t="str">
            <v>SRR5240377</v>
          </cell>
          <cell r="C310" t="str">
            <v>RearHandles_rails</v>
          </cell>
          <cell r="I310" t="str">
            <v>s_w_w_coast</v>
          </cell>
        </row>
        <row r="311">
          <cell r="B311" t="str">
            <v>SRR5240376</v>
          </cell>
          <cell r="C311" t="str">
            <v>RearBench_seats</v>
          </cell>
          <cell r="I311" t="str">
            <v>s_w_w_coast</v>
          </cell>
        </row>
        <row r="312">
          <cell r="B312" t="str">
            <v>SRR5240375</v>
          </cell>
          <cell r="C312" t="str">
            <v>RearCabinets_counters</v>
          </cell>
          <cell r="I312" t="str">
            <v>s_w_w_coast</v>
          </cell>
        </row>
        <row r="313">
          <cell r="B313" t="str">
            <v>SRR5240374</v>
          </cell>
          <cell r="C313" t="str">
            <v>Suction_O2</v>
          </cell>
          <cell r="I313" t="str">
            <v>s_w_w_coast</v>
          </cell>
        </row>
        <row r="314">
          <cell r="B314" t="str">
            <v>SRR5240373</v>
          </cell>
          <cell r="C314" t="str">
            <v>RearLights_controlPanel</v>
          </cell>
          <cell r="I314" t="str">
            <v>s_w_w_coast</v>
          </cell>
        </row>
        <row r="315">
          <cell r="B315" t="str">
            <v>SRR5240372</v>
          </cell>
          <cell r="C315" t="str">
            <v>FrontHandles</v>
          </cell>
          <cell r="I315" t="str">
            <v>s_w_w_coast</v>
          </cell>
        </row>
        <row r="316">
          <cell r="B316" t="str">
            <v>SRR5240371</v>
          </cell>
          <cell r="C316" t="str">
            <v>Computer</v>
          </cell>
          <cell r="I316" t="str">
            <v>s_w_w_coast</v>
          </cell>
        </row>
        <row r="317">
          <cell r="B317" t="str">
            <v>SRR5240370</v>
          </cell>
          <cell r="C317" t="str">
            <v>RearHandles_rails</v>
          </cell>
          <cell r="I317" t="str">
            <v>s_w_w_coast</v>
          </cell>
        </row>
        <row r="318">
          <cell r="B318" t="str">
            <v>SRR5240369</v>
          </cell>
          <cell r="C318" t="str">
            <v>RearBench_seats</v>
          </cell>
          <cell r="I318" t="str">
            <v>s_w_w_coast</v>
          </cell>
        </row>
        <row r="319">
          <cell r="B319" t="str">
            <v>SRR5240368</v>
          </cell>
          <cell r="C319" t="str">
            <v>Computer</v>
          </cell>
          <cell r="I319" t="str">
            <v>s_w_w_coast</v>
          </cell>
        </row>
        <row r="320">
          <cell r="B320" t="str">
            <v>SRR5240367</v>
          </cell>
          <cell r="C320" t="str">
            <v>Computer</v>
          </cell>
          <cell r="I320" t="str">
            <v>s_w_w_coast</v>
          </cell>
        </row>
        <row r="321">
          <cell r="B321" t="str">
            <v>SRR5240366</v>
          </cell>
          <cell r="C321" t="str">
            <v>Computer</v>
          </cell>
          <cell r="I321" t="str">
            <v>s_w_w_coast</v>
          </cell>
        </row>
        <row r="322">
          <cell r="B322" t="str">
            <v>SRR5240365</v>
          </cell>
          <cell r="C322" t="str">
            <v>Computer</v>
          </cell>
          <cell r="I322" t="str">
            <v>s_w_w_coast</v>
          </cell>
        </row>
        <row r="323">
          <cell r="B323" t="str">
            <v>SRR5240364</v>
          </cell>
          <cell r="C323" t="str">
            <v>Computer</v>
          </cell>
          <cell r="I323" t="str">
            <v>s_w_w_coast</v>
          </cell>
        </row>
        <row r="324">
          <cell r="B324" t="str">
            <v>SRR5240363</v>
          </cell>
          <cell r="C324" t="str">
            <v>EmergencyResponseBag</v>
          </cell>
          <cell r="I324" t="str">
            <v>s_w_w_coast</v>
          </cell>
        </row>
        <row r="325">
          <cell r="B325" t="str">
            <v>SRR5240362</v>
          </cell>
          <cell r="C325" t="str">
            <v>Monitor</v>
          </cell>
          <cell r="I325" t="str">
            <v>s_w_w_coast</v>
          </cell>
        </row>
        <row r="326">
          <cell r="B326" t="str">
            <v>SRR5240361</v>
          </cell>
          <cell r="C326" t="str">
            <v>Monitor</v>
          </cell>
          <cell r="I326" t="str">
            <v>s_w_w_coast</v>
          </cell>
        </row>
        <row r="327">
          <cell r="B327" t="str">
            <v>SRR5240360</v>
          </cell>
          <cell r="C327" t="str">
            <v>Stethoscope</v>
          </cell>
          <cell r="I327" t="str">
            <v>w_coast</v>
          </cell>
        </row>
        <row r="328">
          <cell r="B328" t="str">
            <v>SRR5240359</v>
          </cell>
          <cell r="C328" t="str">
            <v>Stethoscope</v>
          </cell>
          <cell r="I328" t="str">
            <v>w_coast</v>
          </cell>
        </row>
        <row r="329">
          <cell r="B329" t="str">
            <v>SRR5240358</v>
          </cell>
          <cell r="C329" t="str">
            <v>AED</v>
          </cell>
          <cell r="I329" t="str">
            <v>w</v>
          </cell>
        </row>
        <row r="330">
          <cell r="B330" t="str">
            <v>SRR5240357</v>
          </cell>
          <cell r="C330" t="str">
            <v>EmergencyResponseBag</v>
          </cell>
          <cell r="I330" t="str">
            <v>w</v>
          </cell>
        </row>
        <row r="331">
          <cell r="B331" t="str">
            <v>SRR5240356</v>
          </cell>
          <cell r="C331" t="str">
            <v>Stethoscope</v>
          </cell>
          <cell r="I331" t="str">
            <v>w</v>
          </cell>
        </row>
        <row r="332">
          <cell r="B332" t="str">
            <v>SRR5240355</v>
          </cell>
          <cell r="C332" t="str">
            <v>PulseOxProbe</v>
          </cell>
          <cell r="I332" t="str">
            <v>w</v>
          </cell>
        </row>
        <row r="333">
          <cell r="B333" t="str">
            <v>SRR5240354</v>
          </cell>
          <cell r="C333" t="str">
            <v>Monitor</v>
          </cell>
          <cell r="I333" t="str">
            <v>w</v>
          </cell>
        </row>
        <row r="334">
          <cell r="B334" t="str">
            <v>SRR5240353</v>
          </cell>
          <cell r="C334" t="str">
            <v>Stethoscope</v>
          </cell>
          <cell r="I334" t="str">
            <v>w</v>
          </cell>
        </row>
        <row r="335">
          <cell r="B335" t="str">
            <v>SRR5240352</v>
          </cell>
          <cell r="C335" t="str">
            <v>Monitor</v>
          </cell>
          <cell r="I335" t="str">
            <v>w</v>
          </cell>
        </row>
        <row r="336">
          <cell r="B336" t="str">
            <v>SRR5240351</v>
          </cell>
          <cell r="C336" t="str">
            <v>PulseOxProbe</v>
          </cell>
          <cell r="I336" t="str">
            <v>w</v>
          </cell>
        </row>
        <row r="337">
          <cell r="B337" t="str">
            <v>SRR5240350</v>
          </cell>
          <cell r="C337" t="str">
            <v>Stethoscope</v>
          </cell>
          <cell r="I337" t="str">
            <v>s_w_w_coast</v>
          </cell>
        </row>
        <row r="338">
          <cell r="B338" t="str">
            <v>SRR5240349</v>
          </cell>
          <cell r="C338" t="str">
            <v>Stethoscope</v>
          </cell>
          <cell r="I338" t="str">
            <v>s_w_w_coast</v>
          </cell>
        </row>
        <row r="339">
          <cell r="B339" t="str">
            <v>SRR5240348</v>
          </cell>
          <cell r="C339" t="str">
            <v>Stethoscope</v>
          </cell>
          <cell r="I339" t="str">
            <v>s_w_w_coast</v>
          </cell>
        </row>
        <row r="340">
          <cell r="B340" t="str">
            <v>SRR5240347</v>
          </cell>
          <cell r="C340" t="str">
            <v>Stethoscope</v>
          </cell>
          <cell r="I340" t="str">
            <v>s_w_w_coast</v>
          </cell>
        </row>
        <row r="341">
          <cell r="B341" t="str">
            <v>SRR5240346</v>
          </cell>
          <cell r="C341" t="str">
            <v>Stethoscope</v>
          </cell>
          <cell r="I341" t="str">
            <v>s_w_w_coast</v>
          </cell>
        </row>
        <row r="342">
          <cell r="B342" t="str">
            <v>SRR5240345</v>
          </cell>
          <cell r="C342" t="str">
            <v>Stethoscope</v>
          </cell>
          <cell r="I342" t="str">
            <v>s_w_w_coast</v>
          </cell>
        </row>
        <row r="343">
          <cell r="B343" t="str">
            <v>SRR5240344</v>
          </cell>
          <cell r="C343" t="str">
            <v>Stethoscope</v>
          </cell>
          <cell r="I343" t="str">
            <v>s_w_w_coast</v>
          </cell>
        </row>
        <row r="344">
          <cell r="B344" t="str">
            <v>SRR5240343</v>
          </cell>
          <cell r="C344" t="str">
            <v>Stethoscope</v>
          </cell>
          <cell r="I344" t="str">
            <v>s_w_w_coast</v>
          </cell>
        </row>
        <row r="345">
          <cell r="B345" t="str">
            <v>SRR5240342</v>
          </cell>
          <cell r="C345" t="str">
            <v>Computer</v>
          </cell>
          <cell r="I345" t="str">
            <v>s_w_w_coast</v>
          </cell>
        </row>
        <row r="346">
          <cell r="B346" t="str">
            <v>SRR5240341</v>
          </cell>
          <cell r="C346" t="str">
            <v>Computer</v>
          </cell>
          <cell r="I346" t="str">
            <v>s_w_w_coast</v>
          </cell>
        </row>
        <row r="347">
          <cell r="B347" t="str">
            <v>SRR5240340</v>
          </cell>
          <cell r="C347" t="str">
            <v>Computer</v>
          </cell>
          <cell r="I347" t="str">
            <v>s_w_w_coast</v>
          </cell>
        </row>
        <row r="348">
          <cell r="B348" t="str">
            <v>SRR5240339</v>
          </cell>
          <cell r="C348" t="str">
            <v>Computer</v>
          </cell>
          <cell r="I348" t="str">
            <v>s_w_w_coast</v>
          </cell>
        </row>
        <row r="349">
          <cell r="B349" t="str">
            <v>SRR5240338</v>
          </cell>
          <cell r="C349" t="str">
            <v>Computer</v>
          </cell>
          <cell r="I349" t="str">
            <v>s_w_w_coast</v>
          </cell>
        </row>
        <row r="350">
          <cell r="B350" t="str">
            <v>SRR5240337</v>
          </cell>
          <cell r="C350" t="str">
            <v>SteeringWheel_DriverControls</v>
          </cell>
          <cell r="I350" t="str">
            <v>s_w_w_coast</v>
          </cell>
        </row>
        <row r="351">
          <cell r="B351" t="str">
            <v>SRR5240336</v>
          </cell>
          <cell r="C351" t="str">
            <v>FrontHandles</v>
          </cell>
          <cell r="I351" t="str">
            <v>s_w_w_coast</v>
          </cell>
        </row>
        <row r="352">
          <cell r="B352" t="str">
            <v>SRR5240335</v>
          </cell>
          <cell r="C352" t="str">
            <v>RearHandles_rails</v>
          </cell>
          <cell r="I352" t="str">
            <v>s_w_w_coast</v>
          </cell>
        </row>
        <row r="353">
          <cell r="B353" t="str">
            <v>SRR5240334</v>
          </cell>
          <cell r="C353" t="str">
            <v>RearBench_seats</v>
          </cell>
          <cell r="I353" t="str">
            <v>s_w_w_coast</v>
          </cell>
        </row>
        <row r="354">
          <cell r="B354" t="str">
            <v>SRR5240333</v>
          </cell>
          <cell r="C354" t="str">
            <v>RearCabinets_counters</v>
          </cell>
          <cell r="I354" t="str">
            <v>s_w_w_coast</v>
          </cell>
        </row>
        <row r="355">
          <cell r="B355" t="str">
            <v>SRR5240332</v>
          </cell>
          <cell r="C355" t="str">
            <v>Suction_O2</v>
          </cell>
          <cell r="I355" t="str">
            <v>s_w_w_coast</v>
          </cell>
        </row>
        <row r="356">
          <cell r="B356" t="str">
            <v>SRR5240331</v>
          </cell>
          <cell r="C356" t="str">
            <v>RearLights_controlPanel</v>
          </cell>
          <cell r="I356" t="str">
            <v>s_w_w_coast</v>
          </cell>
        </row>
        <row r="357">
          <cell r="B357" t="str">
            <v>SRR5240330</v>
          </cell>
          <cell r="C357" t="str">
            <v>Computer</v>
          </cell>
          <cell r="I357" t="str">
            <v>s_w_w_coast</v>
          </cell>
        </row>
        <row r="358">
          <cell r="B358" t="str">
            <v>SRR5240329</v>
          </cell>
          <cell r="C358" t="str">
            <v>Computer</v>
          </cell>
          <cell r="I358" t="str">
            <v>s_w_w_coast</v>
          </cell>
        </row>
        <row r="359">
          <cell r="B359" t="str">
            <v>SRR5240328</v>
          </cell>
          <cell r="C359" t="str">
            <v>Computer</v>
          </cell>
          <cell r="I359" t="str">
            <v>s_w_w_coast</v>
          </cell>
        </row>
        <row r="360">
          <cell r="B360" t="str">
            <v>SRR5240327</v>
          </cell>
          <cell r="C360" t="str">
            <v>Computer</v>
          </cell>
          <cell r="I360" t="str">
            <v>s_w_w_coast</v>
          </cell>
        </row>
        <row r="361">
          <cell r="B361" t="str">
            <v>SRR5240326</v>
          </cell>
          <cell r="C361" t="str">
            <v>Computer</v>
          </cell>
          <cell r="I361" t="str">
            <v>s_w_w_coast</v>
          </cell>
        </row>
        <row r="362">
          <cell r="B362" t="str">
            <v>SRR5240325</v>
          </cell>
          <cell r="C362" t="str">
            <v>Computer</v>
          </cell>
          <cell r="I362" t="str">
            <v>s_w_w_coast</v>
          </cell>
        </row>
        <row r="363">
          <cell r="B363" t="str">
            <v>SRR5240324</v>
          </cell>
          <cell r="C363" t="str">
            <v>Computer</v>
          </cell>
          <cell r="I363" t="str">
            <v>s_w_w_coast</v>
          </cell>
        </row>
        <row r="364">
          <cell r="B364" t="str">
            <v>SRR5240323</v>
          </cell>
          <cell r="C364" t="str">
            <v>Computer</v>
          </cell>
          <cell r="I364" t="str">
            <v>s_w_w_coast</v>
          </cell>
        </row>
        <row r="365">
          <cell r="B365" t="str">
            <v>SRR5240322</v>
          </cell>
          <cell r="C365" t="str">
            <v>Computer</v>
          </cell>
          <cell r="I365" t="str">
            <v>s_w_w_coast</v>
          </cell>
        </row>
        <row r="366">
          <cell r="B366" t="str">
            <v>SRR5240321</v>
          </cell>
          <cell r="C366" t="str">
            <v>Computer</v>
          </cell>
          <cell r="I366" t="str">
            <v>s_w_w_coast</v>
          </cell>
        </row>
        <row r="367">
          <cell r="B367" t="str">
            <v>SRR5240320</v>
          </cell>
          <cell r="C367" t="str">
            <v>Computer</v>
          </cell>
          <cell r="I367" t="str">
            <v>s_w_w_coast</v>
          </cell>
        </row>
        <row r="368">
          <cell r="B368" t="str">
            <v>SRR5240319</v>
          </cell>
          <cell r="C368" t="str">
            <v>Computer</v>
          </cell>
          <cell r="I368" t="str">
            <v>s_w_w_coast</v>
          </cell>
        </row>
        <row r="369">
          <cell r="B369" t="str">
            <v>SRR5240318</v>
          </cell>
          <cell r="C369" t="str">
            <v>Computer</v>
          </cell>
          <cell r="I369" t="str">
            <v>s_w_w_coast</v>
          </cell>
        </row>
        <row r="370">
          <cell r="B370" t="str">
            <v>SRR5240317</v>
          </cell>
          <cell r="C370" t="str">
            <v>Computer</v>
          </cell>
          <cell r="I370" t="str">
            <v>s_w_w_coast</v>
          </cell>
        </row>
        <row r="371">
          <cell r="B371" t="str">
            <v>SRR5240316</v>
          </cell>
          <cell r="C371" t="str">
            <v>Computer</v>
          </cell>
          <cell r="I371" t="str">
            <v>s_w_w_coast</v>
          </cell>
        </row>
        <row r="372">
          <cell r="B372" t="str">
            <v>SRR5240315</v>
          </cell>
          <cell r="C372" t="str">
            <v>Computer</v>
          </cell>
          <cell r="I372" t="str">
            <v>s_w_w_coast</v>
          </cell>
        </row>
        <row r="373">
          <cell r="B373" t="str">
            <v>SRR5240314</v>
          </cell>
          <cell r="C373" t="str">
            <v>Computer</v>
          </cell>
          <cell r="I373" t="str">
            <v>s_w_w_coast</v>
          </cell>
        </row>
        <row r="374">
          <cell r="B374" t="str">
            <v>SRR5240313</v>
          </cell>
          <cell r="C374" t="str">
            <v>Computer</v>
          </cell>
          <cell r="I374" t="str">
            <v>s_w_w_coast</v>
          </cell>
        </row>
        <row r="375">
          <cell r="B375" t="str">
            <v>SRR5240312</v>
          </cell>
          <cell r="C375" t="str">
            <v>Computer</v>
          </cell>
          <cell r="I375" t="str">
            <v>s_w_w_coast</v>
          </cell>
        </row>
        <row r="376">
          <cell r="B376" t="str">
            <v>SRR5240311</v>
          </cell>
          <cell r="C376" t="str">
            <v>Computer</v>
          </cell>
          <cell r="I376" t="str">
            <v>s_w_w_coast</v>
          </cell>
        </row>
        <row r="377">
          <cell r="B377" t="str">
            <v>SRR5240310</v>
          </cell>
          <cell r="C377" t="str">
            <v>Stethoscope</v>
          </cell>
          <cell r="I377" t="str">
            <v>s_w_w_coast</v>
          </cell>
        </row>
        <row r="378">
          <cell r="B378" t="str">
            <v>SRR5240309</v>
          </cell>
          <cell r="C378" t="str">
            <v>Stethoscope</v>
          </cell>
          <cell r="I378" t="str">
            <v>s_w_w_coast</v>
          </cell>
        </row>
        <row r="379">
          <cell r="B379" t="str">
            <v>SRR5240308</v>
          </cell>
          <cell r="C379" t="str">
            <v>Stethoscope</v>
          </cell>
          <cell r="I379" t="str">
            <v>s_w_w_coast</v>
          </cell>
        </row>
        <row r="380">
          <cell r="B380" t="str">
            <v>SRR5240307</v>
          </cell>
          <cell r="C380" t="str">
            <v>Stethoscope</v>
          </cell>
          <cell r="I380" t="str">
            <v>s_w_w_coast</v>
          </cell>
        </row>
        <row r="381">
          <cell r="B381" t="str">
            <v>SRR5240306</v>
          </cell>
          <cell r="C381" t="str">
            <v>Stethoscope</v>
          </cell>
          <cell r="I381" t="str">
            <v>s_w_w_coast</v>
          </cell>
        </row>
        <row r="382">
          <cell r="B382" t="str">
            <v>SRR5240305</v>
          </cell>
          <cell r="C382" t="str">
            <v>Stethoscope</v>
          </cell>
          <cell r="I382" t="str">
            <v>s_w_w_coast</v>
          </cell>
        </row>
        <row r="383">
          <cell r="B383" t="str">
            <v>SRR5240304</v>
          </cell>
          <cell r="C383" t="str">
            <v>Stethoscope</v>
          </cell>
          <cell r="I383" t="str">
            <v>s_w_w_coast</v>
          </cell>
        </row>
        <row r="384">
          <cell r="B384" t="str">
            <v>SRR5240303</v>
          </cell>
          <cell r="C384" t="str">
            <v>Stethoscope</v>
          </cell>
          <cell r="I384" t="str">
            <v>s_w_w_coast</v>
          </cell>
        </row>
        <row r="385">
          <cell r="B385" t="str">
            <v>SRR5240302</v>
          </cell>
          <cell r="C385" t="str">
            <v>Stethoscope</v>
          </cell>
          <cell r="I385" t="str">
            <v>s_w_w_coast</v>
          </cell>
        </row>
        <row r="386">
          <cell r="B386" t="str">
            <v>SRR5240301</v>
          </cell>
          <cell r="C386" t="str">
            <v>Stethoscope</v>
          </cell>
          <cell r="I386" t="str">
            <v>s_w_w_coast</v>
          </cell>
        </row>
        <row r="387">
          <cell r="B387" t="str">
            <v>SRR5240300</v>
          </cell>
          <cell r="C387" t="str">
            <v>Stethoscope</v>
          </cell>
          <cell r="I387" t="str">
            <v>s_w_w_coast</v>
          </cell>
        </row>
        <row r="388">
          <cell r="B388" t="str">
            <v>SRR5240299</v>
          </cell>
          <cell r="C388" t="str">
            <v>Stethoscope</v>
          </cell>
          <cell r="I388" t="str">
            <v>s_w_w_coast</v>
          </cell>
        </row>
        <row r="389">
          <cell r="B389" t="str">
            <v>SRR5240298</v>
          </cell>
          <cell r="C389" t="str">
            <v>Stethoscope</v>
          </cell>
          <cell r="I389" t="str">
            <v>s_w_w_coast</v>
          </cell>
        </row>
        <row r="390">
          <cell r="B390" t="str">
            <v>SRR5240297</v>
          </cell>
          <cell r="C390" t="str">
            <v>Stethoscope</v>
          </cell>
          <cell r="I390" t="str">
            <v>s_w_w_coast</v>
          </cell>
        </row>
        <row r="391">
          <cell r="B391" t="str">
            <v>SRR5240296</v>
          </cell>
          <cell r="C391" t="str">
            <v>Stethoscope</v>
          </cell>
          <cell r="I391" t="str">
            <v>s_w_w_coast</v>
          </cell>
        </row>
        <row r="392">
          <cell r="B392" t="str">
            <v>SRR5240295</v>
          </cell>
          <cell r="C392" t="str">
            <v>Stethoscope</v>
          </cell>
          <cell r="I392" t="str">
            <v>s_w_w_coast</v>
          </cell>
        </row>
        <row r="393">
          <cell r="B393" t="str">
            <v>SRR5240294</v>
          </cell>
          <cell r="C393" t="str">
            <v>Stethoscope</v>
          </cell>
          <cell r="I393" t="str">
            <v>s_w_w_coast</v>
          </cell>
        </row>
        <row r="394">
          <cell r="B394" t="str">
            <v>SRR5240293</v>
          </cell>
          <cell r="C394" t="str">
            <v>Stethoscope</v>
          </cell>
          <cell r="I394" t="str">
            <v>s_w_w_coast</v>
          </cell>
        </row>
        <row r="395">
          <cell r="B395" t="str">
            <v>SRR5240292</v>
          </cell>
          <cell r="C395" t="str">
            <v>Stethoscope</v>
          </cell>
          <cell r="I395" t="str">
            <v>s_w_w_coast</v>
          </cell>
        </row>
        <row r="396">
          <cell r="B396" t="str">
            <v>SRR5240291</v>
          </cell>
          <cell r="C396" t="str">
            <v>Stethoscope</v>
          </cell>
          <cell r="I396" t="str">
            <v>s_w_w_coast</v>
          </cell>
        </row>
        <row r="397">
          <cell r="B397" t="str">
            <v>SRR5240290</v>
          </cell>
          <cell r="C397" t="str">
            <v>Stethoscope</v>
          </cell>
          <cell r="I397" t="str">
            <v>s_w_w_coast</v>
          </cell>
        </row>
        <row r="398">
          <cell r="B398" t="str">
            <v>SRR5240289</v>
          </cell>
          <cell r="C398" t="str">
            <v>Stethoscope</v>
          </cell>
          <cell r="I398" t="str">
            <v>s_w_w_coast</v>
          </cell>
        </row>
        <row r="399">
          <cell r="B399" t="str">
            <v>SRR5240288</v>
          </cell>
          <cell r="C399" t="str">
            <v>Stethoscope</v>
          </cell>
          <cell r="I399" t="str">
            <v>s_w_w_coast</v>
          </cell>
        </row>
        <row r="400">
          <cell r="B400" t="str">
            <v>SRR5240287</v>
          </cell>
          <cell r="C400" t="str">
            <v>Misc</v>
          </cell>
          <cell r="I400" t="str">
            <v>w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sample_id</v>
          </cell>
          <cell r="I1" t="str">
            <v>location</v>
          </cell>
        </row>
        <row r="2">
          <cell r="A2" t="str">
            <v>C-CDC-AG-Lu-1-10</v>
          </cell>
          <cell r="I2" t="str">
            <v>averaged</v>
          </cell>
        </row>
        <row r="3">
          <cell r="A3" t="str">
            <v>C-CDC-AG-Lu-1-1</v>
          </cell>
          <cell r="I3" t="str">
            <v>averaged</v>
          </cell>
        </row>
        <row r="4">
          <cell r="A4" t="str">
            <v>C-CDC-AG-Lu-1-5</v>
          </cell>
          <cell r="I4" t="str">
            <v>averaged</v>
          </cell>
        </row>
        <row r="5">
          <cell r="A5" t="str">
            <v>C-CDC-AG-Lu-2-10</v>
          </cell>
          <cell r="I5" t="str">
            <v>averaged</v>
          </cell>
        </row>
        <row r="6">
          <cell r="A6" t="str">
            <v>C-CDC-AG-Lu-2-1</v>
          </cell>
          <cell r="I6" t="str">
            <v>averaged</v>
          </cell>
        </row>
        <row r="7">
          <cell r="A7" t="str">
            <v>C-CDC-AG-Lu-2-5</v>
          </cell>
          <cell r="I7" t="str">
            <v>averaged</v>
          </cell>
        </row>
        <row r="8">
          <cell r="A8" t="str">
            <v>C-CDC-AG-Lu-3-10</v>
          </cell>
          <cell r="I8" t="str">
            <v>averaged</v>
          </cell>
        </row>
        <row r="9">
          <cell r="A9" t="str">
            <v>C-CDC-AG-Lu-3-1</v>
          </cell>
          <cell r="I9" t="str">
            <v>averaged</v>
          </cell>
        </row>
        <row r="10">
          <cell r="A10" t="str">
            <v>C-CDC-AG-Lu-3-5</v>
          </cell>
          <cell r="I10" t="str">
            <v>averaged</v>
          </cell>
        </row>
        <row r="11">
          <cell r="A11" t="str">
            <v>C-CDC-INF100-Lu-1-1</v>
          </cell>
          <cell r="I11" t="str">
            <v>averaged</v>
          </cell>
        </row>
        <row r="12">
          <cell r="A12" t="str">
            <v>C-CDC-INF100-Lu-2-1</v>
          </cell>
          <cell r="I12" t="str">
            <v>averaged</v>
          </cell>
        </row>
        <row r="13">
          <cell r="A13" t="str">
            <v>C-CDC-INF100-Lu-3-1</v>
          </cell>
          <cell r="I13" t="str">
            <v>averaged</v>
          </cell>
        </row>
        <row r="14">
          <cell r="A14" t="str">
            <v>C-CDC-INF100-Lu-swab-1</v>
          </cell>
          <cell r="I14" t="str">
            <v>averaged</v>
          </cell>
        </row>
        <row r="15">
          <cell r="A15" t="str">
            <v>C-CDC-INF5-Lu-1-1</v>
          </cell>
          <cell r="I15" t="str">
            <v>averaged</v>
          </cell>
        </row>
        <row r="16">
          <cell r="A16" t="str">
            <v>C-CDC-INF5-Lu-2-1</v>
          </cell>
          <cell r="I16" t="str">
            <v>averaged</v>
          </cell>
        </row>
        <row r="17">
          <cell r="A17" t="str">
            <v>C-CDC-INF5-Lu-3-1</v>
          </cell>
          <cell r="I17" t="str">
            <v>averaged</v>
          </cell>
        </row>
        <row r="18">
          <cell r="A18" t="str">
            <v>C-CDC-INF-Lu-1-1</v>
          </cell>
          <cell r="I18" t="str">
            <v>averaged</v>
          </cell>
        </row>
        <row r="19">
          <cell r="A19" t="str">
            <v>C-CDC-INF-Lu-2-1</v>
          </cell>
          <cell r="I19" t="str">
            <v>averaged</v>
          </cell>
        </row>
        <row r="20">
          <cell r="A20" t="str">
            <v>C-CDC-INF-Lu-3-1</v>
          </cell>
          <cell r="I20" t="str">
            <v>averaged</v>
          </cell>
        </row>
        <row r="21">
          <cell r="A21" t="str">
            <v>C-CDC-IN-Lu-1-1</v>
          </cell>
          <cell r="I21" t="str">
            <v>averaged</v>
          </cell>
        </row>
        <row r="22">
          <cell r="A22" t="str">
            <v>C-CDC-IN-Lu-2-1</v>
          </cell>
          <cell r="I22" t="str">
            <v>averaged</v>
          </cell>
        </row>
        <row r="23">
          <cell r="A23" t="str">
            <v>C-CDC-IN-Lu-3-1</v>
          </cell>
          <cell r="I23" t="str">
            <v>averaged</v>
          </cell>
        </row>
        <row r="24">
          <cell r="A24" t="str">
            <v>C-CDC-INN-Lu-1-1</v>
          </cell>
          <cell r="I24" t="str">
            <v>averaged</v>
          </cell>
        </row>
        <row r="25">
          <cell r="A25" t="str">
            <v>C-CDC-INN-Lu-2-1</v>
          </cell>
          <cell r="I25" t="str">
            <v>averaged</v>
          </cell>
        </row>
        <row r="26">
          <cell r="A26" t="str">
            <v>C-CDC-INN-Lu-3-1</v>
          </cell>
          <cell r="I26" t="str">
            <v>averaged</v>
          </cell>
        </row>
        <row r="27">
          <cell r="A27" t="str">
            <v>C-CDC-IPF100-Lu-1-1</v>
          </cell>
          <cell r="I27" t="str">
            <v>averaged</v>
          </cell>
        </row>
        <row r="28">
          <cell r="A28" t="str">
            <v>C-CDC-IPF100-Lu-2-1</v>
          </cell>
          <cell r="I28" t="str">
            <v>averaged</v>
          </cell>
        </row>
        <row r="29">
          <cell r="A29" t="str">
            <v>C-CDC-IPF100-Lu-3-1</v>
          </cell>
          <cell r="I29" t="str">
            <v>averaged</v>
          </cell>
        </row>
        <row r="30">
          <cell r="A30" t="str">
            <v>C-CDC-IPF100-Lu-swab-1</v>
          </cell>
          <cell r="I30" t="str">
            <v>averaged</v>
          </cell>
        </row>
        <row r="31">
          <cell r="A31" t="str">
            <v>C-CDC-IPF5-Lu-1-1</v>
          </cell>
          <cell r="I31" t="str">
            <v>averaged</v>
          </cell>
        </row>
        <row r="32">
          <cell r="A32" t="str">
            <v>C-CDC-IPF5-Lu-3-1</v>
          </cell>
          <cell r="I32" t="str">
            <v>averaged</v>
          </cell>
        </row>
        <row r="33">
          <cell r="A33" t="str">
            <v>C-CDC-IPF-Lu-1-1</v>
          </cell>
          <cell r="I33" t="str">
            <v>averaged</v>
          </cell>
        </row>
        <row r="34">
          <cell r="A34" t="str">
            <v>C-CDC-IPF-Lu-2-1</v>
          </cell>
          <cell r="I34" t="str">
            <v>averaged</v>
          </cell>
        </row>
        <row r="35">
          <cell r="A35" t="str">
            <v>C-CDC-IPF-Lu-3-1</v>
          </cell>
          <cell r="I35" t="str">
            <v>averaged</v>
          </cell>
        </row>
        <row r="36">
          <cell r="A36" t="str">
            <v>C-CDC-IP-Lu-1-1</v>
          </cell>
          <cell r="I36" t="str">
            <v>averaged</v>
          </cell>
        </row>
        <row r="37">
          <cell r="A37" t="str">
            <v>C-CDC-IP-Lu-2-1</v>
          </cell>
          <cell r="I37" t="str">
            <v>averaged</v>
          </cell>
        </row>
        <row r="38">
          <cell r="A38" t="str">
            <v>C-CDC-IP-Lu-3-1</v>
          </cell>
          <cell r="I38" t="str">
            <v>averaged</v>
          </cell>
        </row>
        <row r="39">
          <cell r="A39" t="str">
            <v>C-CDC-IPN-Lu-1-1</v>
          </cell>
          <cell r="I39" t="str">
            <v>averaged</v>
          </cell>
        </row>
        <row r="40">
          <cell r="A40" t="str">
            <v>C-CDC-IPN-Lu-2-1</v>
          </cell>
          <cell r="I40" t="str">
            <v>averaged</v>
          </cell>
        </row>
        <row r="41">
          <cell r="A41" t="str">
            <v>C-CDC-IPN-Lu-3-1</v>
          </cell>
          <cell r="I41" t="str">
            <v>averaged</v>
          </cell>
        </row>
        <row r="42">
          <cell r="A42" t="str">
            <v>C-CDC-NNF100-Lu-1-1</v>
          </cell>
          <cell r="I42" t="str">
            <v>averaged</v>
          </cell>
        </row>
        <row r="43">
          <cell r="A43" t="str">
            <v>C-CDC-NNF100-Lu-2-1</v>
          </cell>
          <cell r="I43" t="str">
            <v>averaged</v>
          </cell>
        </row>
        <row r="44">
          <cell r="A44" t="str">
            <v>C-CDC-NNF100-Lu-swab-1</v>
          </cell>
          <cell r="I44" t="str">
            <v>averaged</v>
          </cell>
        </row>
        <row r="45">
          <cell r="A45" t="str">
            <v>C-CDC-NNF5-Lu-1-1</v>
          </cell>
          <cell r="I45" t="str">
            <v>averaged</v>
          </cell>
        </row>
        <row r="46">
          <cell r="A46" t="str">
            <v>C-CDC-NNF5-Lu-2-1</v>
          </cell>
          <cell r="I46" t="str">
            <v>averaged</v>
          </cell>
        </row>
        <row r="47">
          <cell r="A47" t="str">
            <v>C-CDC-NNF5-Lu-3-1</v>
          </cell>
          <cell r="I47" t="str">
            <v>averaged</v>
          </cell>
        </row>
        <row r="48">
          <cell r="A48" t="str">
            <v>C-CDC-NNF-Lu-1-1</v>
          </cell>
          <cell r="I48" t="str">
            <v>averaged</v>
          </cell>
        </row>
        <row r="49">
          <cell r="A49" t="str">
            <v>C-CDC-NNF-Lu-2-1</v>
          </cell>
          <cell r="I49" t="str">
            <v>averaged</v>
          </cell>
        </row>
        <row r="50">
          <cell r="A50" t="str">
            <v>C-CDC-NNF-Lu-3-1</v>
          </cell>
          <cell r="I50" t="str">
            <v>averaged</v>
          </cell>
        </row>
        <row r="51">
          <cell r="A51" t="str">
            <v>C-CDC-NN-Lu-1-1</v>
          </cell>
          <cell r="I51" t="str">
            <v>averaged</v>
          </cell>
        </row>
        <row r="52">
          <cell r="A52" t="str">
            <v>C-CDC-NN-Lu-2-1</v>
          </cell>
          <cell r="I52" t="str">
            <v>averaged</v>
          </cell>
        </row>
        <row r="53">
          <cell r="A53" t="str">
            <v>C-CDC-NN-Lu-3-1</v>
          </cell>
          <cell r="I53" t="str">
            <v>averaged</v>
          </cell>
        </row>
        <row r="54">
          <cell r="A54" t="str">
            <v>C-CDC-NNN-Lu-1-1</v>
          </cell>
          <cell r="I54" t="str">
            <v>averaged</v>
          </cell>
        </row>
        <row r="55">
          <cell r="A55" t="str">
            <v>C-CDC-NNN-Lu-2-1</v>
          </cell>
          <cell r="I55" t="str">
            <v>averaged</v>
          </cell>
        </row>
        <row r="56">
          <cell r="A56" t="str">
            <v>C-CDC-NNN-Lu-3-1</v>
          </cell>
          <cell r="I56" t="str">
            <v>averaged</v>
          </cell>
        </row>
        <row r="57">
          <cell r="A57" t="str">
            <v>C-CDC-NPF100-Lu-1-1</v>
          </cell>
          <cell r="I57" t="str">
            <v>averaged</v>
          </cell>
        </row>
        <row r="58">
          <cell r="A58" t="str">
            <v>C-CDC-NPF100-Lu-2-1</v>
          </cell>
          <cell r="I58" t="str">
            <v>averaged</v>
          </cell>
        </row>
        <row r="59">
          <cell r="A59" t="str">
            <v>C-CDC-NPF100-Lu-3-1</v>
          </cell>
          <cell r="I59" t="str">
            <v>averaged</v>
          </cell>
        </row>
        <row r="60">
          <cell r="A60" t="str">
            <v>C-CDC-NPF100-Lu-swab-1</v>
          </cell>
          <cell r="I60" t="str">
            <v>averaged</v>
          </cell>
        </row>
        <row r="61">
          <cell r="A61" t="str">
            <v>C-CDC-NPF5-Lu-1-1</v>
          </cell>
          <cell r="I61" t="str">
            <v>averaged</v>
          </cell>
        </row>
        <row r="62">
          <cell r="A62" t="str">
            <v>C-CDC-NPF5-Lu-2-1</v>
          </cell>
          <cell r="I62" t="str">
            <v>averaged</v>
          </cell>
        </row>
        <row r="63">
          <cell r="A63" t="str">
            <v>C-CDC-NPF5-Lu-3-1</v>
          </cell>
          <cell r="I63" t="str">
            <v>averaged</v>
          </cell>
        </row>
        <row r="64">
          <cell r="A64" t="str">
            <v>C-CDC-NPF-Lu-1-1</v>
          </cell>
          <cell r="I64" t="str">
            <v>averaged</v>
          </cell>
        </row>
        <row r="65">
          <cell r="A65" t="str">
            <v>C-CDC-NPF-Lu-2-1</v>
          </cell>
          <cell r="I65" t="str">
            <v>averaged</v>
          </cell>
        </row>
        <row r="66">
          <cell r="A66" t="str">
            <v>C-CDC-NPF-Lu-3-1</v>
          </cell>
          <cell r="I66" t="str">
            <v>averaged</v>
          </cell>
        </row>
        <row r="67">
          <cell r="A67" t="str">
            <v>C-CDC-NP-Lu-1-1</v>
          </cell>
          <cell r="I67" t="str">
            <v>averaged</v>
          </cell>
        </row>
        <row r="68">
          <cell r="A68" t="str">
            <v>C-CDC-NP-Lu-2-1</v>
          </cell>
          <cell r="I68" t="str">
            <v>averaged</v>
          </cell>
        </row>
        <row r="69">
          <cell r="A69" t="str">
            <v>C-CDC-NP-Lu-3-1</v>
          </cell>
          <cell r="I69" t="str">
            <v>averaged</v>
          </cell>
        </row>
        <row r="70">
          <cell r="A70" t="str">
            <v>C-CDC-NPN-Lu-1-1</v>
          </cell>
          <cell r="I70" t="str">
            <v>averaged</v>
          </cell>
        </row>
        <row r="71">
          <cell r="A71" t="str">
            <v>C-CDC-NPN-Lu-2-1</v>
          </cell>
          <cell r="I71" t="str">
            <v>averaged</v>
          </cell>
        </row>
        <row r="72">
          <cell r="A72" t="str">
            <v>C-CDC-NPN-Lu-3-1</v>
          </cell>
          <cell r="I72" t="str">
            <v>averaged</v>
          </cell>
        </row>
        <row r="73">
          <cell r="A73" t="str">
            <v>C-CDC-SNF5-Lu-1-1</v>
          </cell>
          <cell r="I73" t="str">
            <v>averaged</v>
          </cell>
        </row>
        <row r="74">
          <cell r="A74" t="str">
            <v>C-CDC-SNF5-Lu-2-1</v>
          </cell>
          <cell r="I74" t="str">
            <v>averaged</v>
          </cell>
        </row>
        <row r="75">
          <cell r="A75" t="str">
            <v>C-CDC-SNF-Lu-1-1</v>
          </cell>
          <cell r="I75" t="str">
            <v>averaged</v>
          </cell>
        </row>
        <row r="76">
          <cell r="A76" t="str">
            <v>C-CDC-SNF-Lu-2-1</v>
          </cell>
          <cell r="I76" t="str">
            <v>averaged</v>
          </cell>
        </row>
        <row r="77">
          <cell r="A77" t="str">
            <v>C-CDC-SNF-Lu-3-1</v>
          </cell>
          <cell r="I77" t="str">
            <v>averaged</v>
          </cell>
        </row>
        <row r="78">
          <cell r="A78" t="str">
            <v>C-CDC-SN-Lu-1-1</v>
          </cell>
          <cell r="I78" t="str">
            <v>averaged</v>
          </cell>
        </row>
        <row r="79">
          <cell r="A79" t="str">
            <v>C-CDC-SN-Lu-2-1</v>
          </cell>
          <cell r="I79" t="str">
            <v>averaged</v>
          </cell>
        </row>
        <row r="80">
          <cell r="A80" t="str">
            <v>C-CDC-SN-Lu-3-1</v>
          </cell>
          <cell r="I80" t="str">
            <v>averaged</v>
          </cell>
        </row>
        <row r="81">
          <cell r="A81" t="str">
            <v>C-CDC-SNN-Lu-1-1</v>
          </cell>
          <cell r="I81" t="str">
            <v>averaged</v>
          </cell>
        </row>
        <row r="82">
          <cell r="A82" t="str">
            <v>C-CDC-SNN-Lu-2-1</v>
          </cell>
          <cell r="I82" t="str">
            <v>averaged</v>
          </cell>
        </row>
        <row r="83">
          <cell r="A83" t="str">
            <v>C-CDC-SNN-Lu-3-1</v>
          </cell>
          <cell r="I83" t="str">
            <v>averaged</v>
          </cell>
        </row>
        <row r="84">
          <cell r="A84" t="str">
            <v>ERR2699811</v>
          </cell>
          <cell r="I84" t="str">
            <v>floor</v>
          </cell>
        </row>
        <row r="85">
          <cell r="A85" t="str">
            <v>ERR1332584</v>
          </cell>
          <cell r="I85" t="str">
            <v>Bedrail</v>
          </cell>
        </row>
        <row r="86">
          <cell r="A86" t="str">
            <v>ERR1332589</v>
          </cell>
          <cell r="I86" t="str">
            <v>Bedrail</v>
          </cell>
        </row>
        <row r="87">
          <cell r="A87" t="str">
            <v>ERR1332594</v>
          </cell>
          <cell r="I87" t="str">
            <v>Bedrail</v>
          </cell>
        </row>
        <row r="88">
          <cell r="A88" t="str">
            <v>ERR1332598</v>
          </cell>
          <cell r="I88" t="str">
            <v>Bedrail</v>
          </cell>
        </row>
        <row r="89">
          <cell r="A89" t="str">
            <v>ERR1332602</v>
          </cell>
          <cell r="I89" t="str">
            <v>Bedrail</v>
          </cell>
        </row>
        <row r="90">
          <cell r="A90" t="str">
            <v>ERR1332606</v>
          </cell>
          <cell r="I90" t="str">
            <v>Bedrail</v>
          </cell>
        </row>
        <row r="91">
          <cell r="A91" t="str">
            <v>ERR1332609</v>
          </cell>
          <cell r="I91" t="str">
            <v>Bedrail</v>
          </cell>
        </row>
        <row r="92">
          <cell r="A92" t="str">
            <v>ERR1332613</v>
          </cell>
          <cell r="I92" t="str">
            <v>Bedrail</v>
          </cell>
        </row>
        <row r="93">
          <cell r="A93" t="str">
            <v>ERR1332617</v>
          </cell>
          <cell r="I93" t="str">
            <v>Bedrail</v>
          </cell>
        </row>
        <row r="94">
          <cell r="A94" t="str">
            <v>ERR1332621</v>
          </cell>
          <cell r="I94" t="str">
            <v>Bedrail</v>
          </cell>
        </row>
        <row r="95">
          <cell r="A95" t="str">
            <v>ERR1332625</v>
          </cell>
          <cell r="I95" t="str">
            <v>Bedrail</v>
          </cell>
        </row>
        <row r="96">
          <cell r="A96" t="str">
            <v>ERR1332632</v>
          </cell>
          <cell r="I96" t="str">
            <v>Personal Cell Phone</v>
          </cell>
        </row>
        <row r="97">
          <cell r="A97" t="str">
            <v>ERR1332633</v>
          </cell>
          <cell r="I97" t="str">
            <v>Hospital Pager</v>
          </cell>
        </row>
        <row r="98">
          <cell r="A98" t="str">
            <v>ERR1332634</v>
          </cell>
          <cell r="I98" t="str">
            <v>Shirt Hem</v>
          </cell>
        </row>
        <row r="99">
          <cell r="A99" t="str">
            <v>SRR5420277</v>
          </cell>
          <cell r="I99" t="str">
            <v>floor_isolette</v>
          </cell>
        </row>
        <row r="100">
          <cell r="A100" t="str">
            <v>SRR5420278</v>
          </cell>
          <cell r="I100" t="str">
            <v>sink_basin</v>
          </cell>
        </row>
        <row r="101">
          <cell r="A101" t="str">
            <v>SRR5420280</v>
          </cell>
          <cell r="I101" t="str">
            <v>surface_monitor</v>
          </cell>
        </row>
        <row r="102">
          <cell r="A102" t="str">
            <v>SRR5420281</v>
          </cell>
          <cell r="I102" t="str">
            <v>sink_basin</v>
          </cell>
        </row>
        <row r="103">
          <cell r="A103" t="str">
            <v>SRR5420282</v>
          </cell>
          <cell r="I103" t="str">
            <v>surface_counter</v>
          </cell>
        </row>
        <row r="104">
          <cell r="A104" t="str">
            <v>SRR5420283</v>
          </cell>
          <cell r="I104" t="str">
            <v>floor_main</v>
          </cell>
        </row>
        <row r="105">
          <cell r="A105" t="str">
            <v>SRR5420284</v>
          </cell>
          <cell r="I105" t="str">
            <v>sink_basin</v>
          </cell>
        </row>
        <row r="106">
          <cell r="A106" t="str">
            <v>SRR5420285</v>
          </cell>
          <cell r="I106" t="str">
            <v>surface_monitor</v>
          </cell>
        </row>
        <row r="107">
          <cell r="A107" t="str">
            <v>SRR5420286</v>
          </cell>
          <cell r="I107" t="str">
            <v>isolette_top</v>
          </cell>
        </row>
        <row r="108">
          <cell r="A108" t="str">
            <v>SRR5420287</v>
          </cell>
          <cell r="I108" t="str">
            <v>sink_basin</v>
          </cell>
        </row>
        <row r="109">
          <cell r="A109" t="str">
            <v>SRR5420288</v>
          </cell>
          <cell r="I109" t="str">
            <v>surface_counter</v>
          </cell>
        </row>
        <row r="110">
          <cell r="A110" t="str">
            <v>SRR5420289</v>
          </cell>
          <cell r="I110" t="str">
            <v>isolette_top</v>
          </cell>
        </row>
        <row r="111">
          <cell r="A111" t="str">
            <v>SRR5420290</v>
          </cell>
          <cell r="I111" t="str">
            <v>sink_basin</v>
          </cell>
        </row>
        <row r="112">
          <cell r="A112" t="str">
            <v>SRR5420291</v>
          </cell>
          <cell r="I112" t="str">
            <v>hand_rail</v>
          </cell>
        </row>
        <row r="113">
          <cell r="A113" t="str">
            <v>SRR5420292</v>
          </cell>
          <cell r="I113" t="str">
            <v>isolette_top</v>
          </cell>
        </row>
        <row r="114">
          <cell r="A114" t="str">
            <v>SRR5420293</v>
          </cell>
          <cell r="I114" t="str">
            <v>sink_basin</v>
          </cell>
        </row>
        <row r="115">
          <cell r="A115" t="str">
            <v>SRR5420294</v>
          </cell>
          <cell r="I115" t="str">
            <v>cellphone</v>
          </cell>
        </row>
        <row r="116">
          <cell r="A116" t="str">
            <v>SRR5420295</v>
          </cell>
          <cell r="I116" t="str">
            <v>floor_main</v>
          </cell>
        </row>
        <row r="117">
          <cell r="A117" t="str">
            <v>SRR5420296</v>
          </cell>
          <cell r="I117" t="str">
            <v>sink_basin</v>
          </cell>
        </row>
        <row r="118">
          <cell r="A118" t="str">
            <v>SRR5240530</v>
          </cell>
          <cell r="I118" t="str">
            <v>SteeringWheel_DriverControls</v>
          </cell>
        </row>
        <row r="119">
          <cell r="A119" t="str">
            <v>SRR5240493</v>
          </cell>
          <cell r="I119" t="str">
            <v>Computer</v>
          </cell>
        </row>
        <row r="120">
          <cell r="A120" t="str">
            <v>SRR5240547</v>
          </cell>
          <cell r="I120" t="str">
            <v>RearLights_controlPanel</v>
          </cell>
        </row>
        <row r="121">
          <cell r="A121" t="str">
            <v>SRR5240559</v>
          </cell>
          <cell r="I121" t="str">
            <v>Stretcher</v>
          </cell>
        </row>
        <row r="122">
          <cell r="A122" t="str">
            <v>SRR5240309</v>
          </cell>
          <cell r="I122" t="str">
            <v>Stethoscope</v>
          </cell>
        </row>
        <row r="123">
          <cell r="A123" t="str">
            <v>SRR5240371</v>
          </cell>
          <cell r="I123" t="str">
            <v>Computer</v>
          </cell>
        </row>
        <row r="124">
          <cell r="A124" t="str">
            <v>SRR5240563</v>
          </cell>
          <cell r="I124" t="str">
            <v>RearCabinets_counters</v>
          </cell>
        </row>
        <row r="125">
          <cell r="A125" t="str">
            <v>SRR5240523</v>
          </cell>
          <cell r="I125" t="str">
            <v>RearLights_controlPanel</v>
          </cell>
        </row>
        <row r="126">
          <cell r="A126" t="str">
            <v>SRR5240527</v>
          </cell>
          <cell r="I126" t="str">
            <v>RearHandles_rails</v>
          </cell>
        </row>
        <row r="127">
          <cell r="A127" t="str">
            <v>SRR5240412</v>
          </cell>
          <cell r="I127" t="str">
            <v>RearCabinets_counters</v>
          </cell>
        </row>
        <row r="128">
          <cell r="A128" t="str">
            <v>SRR5240535</v>
          </cell>
          <cell r="I128" t="str">
            <v>RearHandles_rails</v>
          </cell>
        </row>
        <row r="129">
          <cell r="A129" t="str">
            <v>SRR5240593</v>
          </cell>
          <cell r="I129" t="str">
            <v>RearLights_controlPanel</v>
          </cell>
        </row>
        <row r="130">
          <cell r="A130" t="str">
            <v>SRR5240567</v>
          </cell>
          <cell r="I130" t="str">
            <v>FrontHandles</v>
          </cell>
        </row>
        <row r="131">
          <cell r="A131" t="str">
            <v>SRR5240496</v>
          </cell>
          <cell r="I131" t="str">
            <v>Computer</v>
          </cell>
        </row>
        <row r="132">
          <cell r="A132" t="str">
            <v>SRR5240293</v>
          </cell>
          <cell r="I132" t="str">
            <v>Stethoscope</v>
          </cell>
        </row>
        <row r="133">
          <cell r="A133" t="str">
            <v>SRR5240555</v>
          </cell>
          <cell r="I133" t="str">
            <v>RearCabinets_counters</v>
          </cell>
        </row>
        <row r="134">
          <cell r="A134" t="str">
            <v>SRR5240655</v>
          </cell>
          <cell r="I134" t="str">
            <v>Suction_O2</v>
          </cell>
        </row>
        <row r="135">
          <cell r="A135" t="str">
            <v>SRR5240399</v>
          </cell>
          <cell r="I135" t="str">
            <v>RearHandles_rails</v>
          </cell>
        </row>
        <row r="136">
          <cell r="A136" t="str">
            <v>SRR5240499</v>
          </cell>
          <cell r="I136" t="str">
            <v>Suction_O2</v>
          </cell>
        </row>
        <row r="137">
          <cell r="A137" t="str">
            <v>SRR5240391</v>
          </cell>
          <cell r="I137" t="str">
            <v>RearLights_controlPanel</v>
          </cell>
        </row>
        <row r="138">
          <cell r="A138" t="str">
            <v>SRR5240355</v>
          </cell>
          <cell r="I138" t="str">
            <v>PulseOxProbe</v>
          </cell>
        </row>
        <row r="139">
          <cell r="A139" t="str">
            <v>SRR5240503</v>
          </cell>
          <cell r="I139" t="str">
            <v>Stretcher</v>
          </cell>
        </row>
        <row r="140">
          <cell r="A140" t="str">
            <v>SRR5240516</v>
          </cell>
          <cell r="I140" t="str">
            <v>RearLights_controlPanel</v>
          </cell>
        </row>
        <row r="141">
          <cell r="A141" t="str">
            <v>SRR5240483</v>
          </cell>
          <cell r="I141" t="str">
            <v>RearHandles_rails</v>
          </cell>
        </row>
        <row r="142">
          <cell r="A142" t="str">
            <v>SRR5240636</v>
          </cell>
          <cell r="I142" t="str">
            <v>RearHandles_rails</v>
          </cell>
        </row>
        <row r="143">
          <cell r="A143" t="str">
            <v>SRR5240684</v>
          </cell>
          <cell r="I143" t="str">
            <v>Computer</v>
          </cell>
        </row>
        <row r="144">
          <cell r="A144" t="str">
            <v>SRR5240507</v>
          </cell>
          <cell r="I144" t="str">
            <v>RearLights_controlPanel</v>
          </cell>
        </row>
        <row r="145">
          <cell r="A145" t="str">
            <v>SRR5240327</v>
          </cell>
          <cell r="I145" t="str">
            <v>Computer</v>
          </cell>
        </row>
        <row r="146">
          <cell r="A146" t="str">
            <v>SRR5240669</v>
          </cell>
          <cell r="I146" t="str">
            <v>Computer</v>
          </cell>
        </row>
        <row r="147">
          <cell r="A147" t="str">
            <v>SRR5240514</v>
          </cell>
          <cell r="I147" t="str">
            <v>FrontHandles</v>
          </cell>
        </row>
        <row r="148">
          <cell r="A148" t="str">
            <v>SRR5240497</v>
          </cell>
          <cell r="I148" t="str">
            <v>Computer</v>
          </cell>
        </row>
        <row r="149">
          <cell r="A149" t="str">
            <v>SRR5240569</v>
          </cell>
          <cell r="I149" t="str">
            <v>RearLights_controlPanel</v>
          </cell>
        </row>
        <row r="150">
          <cell r="A150" t="str">
            <v>SRR5240491</v>
          </cell>
          <cell r="I150" t="str">
            <v>Computer</v>
          </cell>
        </row>
        <row r="151">
          <cell r="A151" t="str">
            <v>SRR5240369</v>
          </cell>
          <cell r="I151" t="str">
            <v>RearBench_seats</v>
          </cell>
        </row>
        <row r="152">
          <cell r="A152" t="str">
            <v>SRR5240456</v>
          </cell>
          <cell r="I152" t="str">
            <v>SteeringWheel_DriverControls</v>
          </cell>
        </row>
        <row r="153">
          <cell r="A153" t="str">
            <v>SRR5240582</v>
          </cell>
          <cell r="I153" t="str">
            <v>Stretcher</v>
          </cell>
        </row>
        <row r="154">
          <cell r="A154" t="str">
            <v>SRR5240595</v>
          </cell>
          <cell r="I154" t="str">
            <v>RearCabinets_counters</v>
          </cell>
        </row>
        <row r="155">
          <cell r="A155" t="str">
            <v>SRR5240417</v>
          </cell>
          <cell r="I155" t="str">
            <v>FrontHandles</v>
          </cell>
        </row>
        <row r="156">
          <cell r="A156" t="str">
            <v>SRR5240306</v>
          </cell>
          <cell r="I156" t="str">
            <v>Stethoscope</v>
          </cell>
        </row>
        <row r="157">
          <cell r="A157" t="str">
            <v>SRR5240432</v>
          </cell>
          <cell r="I157" t="str">
            <v>RearHandles_rails</v>
          </cell>
        </row>
        <row r="158">
          <cell r="A158" t="str">
            <v>SRR5240424</v>
          </cell>
          <cell r="I158" t="str">
            <v>Stretcher</v>
          </cell>
        </row>
        <row r="159">
          <cell r="A159" t="str">
            <v>SRR5240337</v>
          </cell>
          <cell r="I159" t="str">
            <v>SteeringWheel_DriverControls</v>
          </cell>
        </row>
        <row r="160">
          <cell r="A160" t="str">
            <v>SRR5240648</v>
          </cell>
          <cell r="I160" t="str">
            <v>Stethoscope</v>
          </cell>
        </row>
        <row r="161">
          <cell r="A161" t="str">
            <v>SRR5240575</v>
          </cell>
          <cell r="I161" t="str">
            <v>FrontHandles</v>
          </cell>
        </row>
        <row r="162">
          <cell r="A162" t="str">
            <v>SRR5240554</v>
          </cell>
          <cell r="I162" t="str">
            <v>Suction_O2</v>
          </cell>
        </row>
        <row r="163">
          <cell r="A163" t="str">
            <v>SRR5240679</v>
          </cell>
          <cell r="I163" t="str">
            <v>Computer</v>
          </cell>
        </row>
        <row r="164">
          <cell r="A164" t="str">
            <v>SRR5240349</v>
          </cell>
          <cell r="I164" t="str">
            <v>Stethoscope</v>
          </cell>
        </row>
        <row r="165">
          <cell r="A165" t="str">
            <v>SRR5240383</v>
          </cell>
          <cell r="I165" t="str">
            <v>Suction_O2</v>
          </cell>
        </row>
        <row r="166">
          <cell r="A166" t="str">
            <v>SRR5240457</v>
          </cell>
          <cell r="I166" t="str">
            <v>RearLights_controlPanel</v>
          </cell>
        </row>
        <row r="167">
          <cell r="A167" t="str">
            <v>SRR5240416</v>
          </cell>
          <cell r="I167" t="str">
            <v>Computer</v>
          </cell>
        </row>
        <row r="168">
          <cell r="A168" t="str">
            <v>SRR5240524</v>
          </cell>
          <cell r="I168" t="str">
            <v>Suction_O2</v>
          </cell>
        </row>
        <row r="169">
          <cell r="A169" t="str">
            <v>SRR5240649</v>
          </cell>
          <cell r="I169" t="str">
            <v>Stethoscope</v>
          </cell>
        </row>
        <row r="170">
          <cell r="A170" t="str">
            <v>SRR5240388</v>
          </cell>
          <cell r="I170" t="str">
            <v>Computer</v>
          </cell>
        </row>
        <row r="171">
          <cell r="A171" t="str">
            <v>SRR5240323</v>
          </cell>
          <cell r="I171" t="str">
            <v>Computer</v>
          </cell>
        </row>
        <row r="172">
          <cell r="A172" t="str">
            <v>SRR5240400</v>
          </cell>
          <cell r="I172" t="str">
            <v>Stretcher</v>
          </cell>
        </row>
        <row r="173">
          <cell r="A173" t="str">
            <v>SRR5240407</v>
          </cell>
          <cell r="I173" t="str">
            <v>Stretcher</v>
          </cell>
        </row>
        <row r="174">
          <cell r="A174" t="str">
            <v>SRR5240517</v>
          </cell>
          <cell r="I174" t="str">
            <v>Suction_O2</v>
          </cell>
        </row>
        <row r="175">
          <cell r="A175" t="str">
            <v>SRR5240525</v>
          </cell>
          <cell r="I175" t="str">
            <v>RearCabinets_counters</v>
          </cell>
        </row>
        <row r="176">
          <cell r="A176" t="str">
            <v>SRR5240427</v>
          </cell>
          <cell r="I176" t="str">
            <v>SteeringWheel_DriverControls</v>
          </cell>
        </row>
        <row r="177">
          <cell r="A177" t="str">
            <v>SRR5240495</v>
          </cell>
          <cell r="I177" t="str">
            <v>Computer</v>
          </cell>
        </row>
        <row r="178">
          <cell r="A178" t="str">
            <v>SRR5240668</v>
          </cell>
          <cell r="I178" t="str">
            <v>Stretcher</v>
          </cell>
        </row>
        <row r="179">
          <cell r="A179" t="str">
            <v>SRR5240464</v>
          </cell>
          <cell r="I179" t="str">
            <v>FrontHandles</v>
          </cell>
        </row>
        <row r="180">
          <cell r="A180" t="str">
            <v>SRR5240434</v>
          </cell>
          <cell r="I180" t="str">
            <v>Computer</v>
          </cell>
        </row>
        <row r="181">
          <cell r="A181" t="str">
            <v>SRR5240551</v>
          </cell>
          <cell r="I181" t="str">
            <v>RearHandles_rails</v>
          </cell>
        </row>
        <row r="182">
          <cell r="A182" t="str">
            <v>SRR5240484</v>
          </cell>
          <cell r="I182" t="str">
            <v>SteeringWheel_DriverControls</v>
          </cell>
        </row>
        <row r="183">
          <cell r="A183" t="str">
            <v>SRR5240501</v>
          </cell>
          <cell r="I183" t="str">
            <v>RearBench_seats</v>
          </cell>
        </row>
        <row r="184">
          <cell r="A184" t="str">
            <v>SRR5240558</v>
          </cell>
          <cell r="I184" t="str">
            <v>RearHandles_rails</v>
          </cell>
        </row>
        <row r="185">
          <cell r="A185" t="str">
            <v>SRR5240393</v>
          </cell>
          <cell r="I185" t="str">
            <v>Computer</v>
          </cell>
        </row>
        <row r="186">
          <cell r="A186" t="str">
            <v>SRR5240480</v>
          </cell>
          <cell r="I186" t="str">
            <v>SteeringWheel_DriverControls</v>
          </cell>
        </row>
        <row r="187">
          <cell r="A187" t="str">
            <v>SRR5240344</v>
          </cell>
          <cell r="I187" t="str">
            <v>Stethoscope</v>
          </cell>
        </row>
        <row r="188">
          <cell r="A188" t="str">
            <v>SRR5240686</v>
          </cell>
          <cell r="I188" t="str">
            <v>Computer</v>
          </cell>
        </row>
        <row r="189">
          <cell r="A189" t="str">
            <v>SRR5240536</v>
          </cell>
          <cell r="I189" t="str">
            <v>Stretcher</v>
          </cell>
        </row>
        <row r="190">
          <cell r="A190" t="str">
            <v>SRR5240675</v>
          </cell>
          <cell r="I190" t="str">
            <v>Computer</v>
          </cell>
        </row>
        <row r="191">
          <cell r="A191" t="str">
            <v>SRR5240676</v>
          </cell>
          <cell r="I191" t="str">
            <v>Computer</v>
          </cell>
        </row>
        <row r="192">
          <cell r="A192" t="str">
            <v>SRR5240333</v>
          </cell>
          <cell r="I192" t="str">
            <v>RearCabinets_counters</v>
          </cell>
        </row>
        <row r="193">
          <cell r="A193" t="str">
            <v>SRR5240487</v>
          </cell>
          <cell r="I193" t="str">
            <v>Computer</v>
          </cell>
        </row>
        <row r="194">
          <cell r="A194" t="str">
            <v>SRR5240348</v>
          </cell>
          <cell r="I194" t="str">
            <v>Stethoscope</v>
          </cell>
        </row>
        <row r="195">
          <cell r="A195" t="str">
            <v>SRR5240545</v>
          </cell>
          <cell r="I195" t="str">
            <v>FrontHandles</v>
          </cell>
        </row>
        <row r="196">
          <cell r="A196" t="str">
            <v>SRR5240442</v>
          </cell>
          <cell r="I196" t="str">
            <v>SteeringWheel_DriverControls</v>
          </cell>
        </row>
        <row r="197">
          <cell r="A197" t="str">
            <v>SRR5240627</v>
          </cell>
          <cell r="I197" t="str">
            <v>FrontHandles</v>
          </cell>
        </row>
        <row r="198">
          <cell r="A198" t="str">
            <v>SRR5240654</v>
          </cell>
          <cell r="I198" t="str">
            <v>RearLights_controlPanel</v>
          </cell>
        </row>
        <row r="199">
          <cell r="A199" t="str">
            <v>SRR5240345</v>
          </cell>
          <cell r="I199" t="str">
            <v>Stethoscope</v>
          </cell>
        </row>
        <row r="200">
          <cell r="A200" t="str">
            <v>SRR5240474</v>
          </cell>
          <cell r="I200" t="str">
            <v>RearLights_controlPanel</v>
          </cell>
        </row>
        <row r="201">
          <cell r="A201" t="str">
            <v>SRR5240557</v>
          </cell>
          <cell r="I201" t="str">
            <v>RearBench_seats</v>
          </cell>
        </row>
        <row r="202">
          <cell r="A202" t="str">
            <v>SRR5240419</v>
          </cell>
          <cell r="I202" t="str">
            <v>RearLights_controlPanel</v>
          </cell>
        </row>
        <row r="203">
          <cell r="A203" t="str">
            <v>SRR5240463</v>
          </cell>
          <cell r="I203" t="str">
            <v>Computer</v>
          </cell>
        </row>
        <row r="204">
          <cell r="A204" t="str">
            <v>SRR5240437</v>
          </cell>
          <cell r="I204" t="str">
            <v>RearLights_controlPanel</v>
          </cell>
        </row>
        <row r="205">
          <cell r="A205" t="str">
            <v>SRR5240635</v>
          </cell>
          <cell r="I205" t="str">
            <v>RearCabinets_counters</v>
          </cell>
        </row>
        <row r="206">
          <cell r="A206" t="str">
            <v>SRR5240396</v>
          </cell>
          <cell r="I206" t="str">
            <v>Suction_O2</v>
          </cell>
        </row>
        <row r="207">
          <cell r="A207" t="str">
            <v>SRR5240320</v>
          </cell>
          <cell r="I207" t="str">
            <v>Computer</v>
          </cell>
        </row>
        <row r="208">
          <cell r="A208" t="str">
            <v>SRR5240328</v>
          </cell>
          <cell r="I208" t="str">
            <v>Computer</v>
          </cell>
        </row>
        <row r="209">
          <cell r="A209" t="str">
            <v>SRR5240426</v>
          </cell>
          <cell r="I209" t="str">
            <v>FrontHandles</v>
          </cell>
        </row>
        <row r="210">
          <cell r="A210" t="str">
            <v>SRR5240541</v>
          </cell>
          <cell r="I210" t="str">
            <v>RearCabinets_counters</v>
          </cell>
        </row>
        <row r="211">
          <cell r="A211" t="str">
            <v>SRR5240296</v>
          </cell>
          <cell r="I211" t="str">
            <v>Stethoscope</v>
          </cell>
        </row>
        <row r="212">
          <cell r="A212" t="str">
            <v>SRR5240352</v>
          </cell>
          <cell r="I212" t="str">
            <v>Monitor</v>
          </cell>
        </row>
        <row r="213">
          <cell r="A213" t="str">
            <v>SRR5240471</v>
          </cell>
          <cell r="I213" t="str">
            <v>Stretcher</v>
          </cell>
        </row>
        <row r="214">
          <cell r="A214" t="str">
            <v>SRR5240324</v>
          </cell>
          <cell r="I214" t="str">
            <v>Computer</v>
          </cell>
        </row>
        <row r="215">
          <cell r="A215" t="str">
            <v>SRR5240637</v>
          </cell>
          <cell r="I215" t="str">
            <v>Stretcher</v>
          </cell>
        </row>
        <row r="216">
          <cell r="A216" t="str">
            <v>SRR5240651</v>
          </cell>
          <cell r="I216" t="str">
            <v>Stethoscope</v>
          </cell>
        </row>
        <row r="217">
          <cell r="A217" t="str">
            <v>SRR5240374</v>
          </cell>
          <cell r="I217" t="str">
            <v>Suction_O2</v>
          </cell>
        </row>
        <row r="218">
          <cell r="A218" t="str">
            <v>SRR5240358</v>
          </cell>
          <cell r="I218" t="str">
            <v>AED</v>
          </cell>
        </row>
        <row r="219">
          <cell r="A219" t="str">
            <v>SRR5240537</v>
          </cell>
          <cell r="I219" t="str">
            <v>FrontHandles</v>
          </cell>
        </row>
        <row r="220">
          <cell r="A220" t="str">
            <v>SRR5240425</v>
          </cell>
          <cell r="I220" t="str">
            <v>Computer</v>
          </cell>
        </row>
        <row r="221">
          <cell r="A221" t="str">
            <v>SRR5240510</v>
          </cell>
          <cell r="I221" t="str">
            <v>RearBench_seats</v>
          </cell>
        </row>
        <row r="222">
          <cell r="A222" t="str">
            <v>SRR5240307</v>
          </cell>
          <cell r="I222" t="str">
            <v>Stethoscope</v>
          </cell>
        </row>
        <row r="223">
          <cell r="A223" t="str">
            <v>SRR5240479</v>
          </cell>
          <cell r="I223" t="str">
            <v>Stretcher</v>
          </cell>
        </row>
        <row r="224">
          <cell r="A224" t="str">
            <v>SRR5240343</v>
          </cell>
          <cell r="I224" t="str">
            <v>Stethoscope</v>
          </cell>
        </row>
        <row r="225">
          <cell r="A225" t="str">
            <v>SRR5240305</v>
          </cell>
          <cell r="I225" t="str">
            <v>Stethoscope</v>
          </cell>
        </row>
        <row r="226">
          <cell r="A226" t="str">
            <v>SRR5240506</v>
          </cell>
          <cell r="I226" t="str">
            <v>SteeringWheel_DriverControls</v>
          </cell>
        </row>
        <row r="227">
          <cell r="A227" t="str">
            <v>SRR5240532</v>
          </cell>
          <cell r="I227" t="str">
            <v>Suction_O2</v>
          </cell>
        </row>
        <row r="228">
          <cell r="A228" t="str">
            <v>SRR5240441</v>
          </cell>
          <cell r="I228" t="str">
            <v>FrontHandles</v>
          </cell>
        </row>
        <row r="229">
          <cell r="A229" t="str">
            <v>SRR5240475</v>
          </cell>
          <cell r="I229" t="str">
            <v>Suction_O2</v>
          </cell>
        </row>
        <row r="230">
          <cell r="A230" t="str">
            <v>SRR5240466</v>
          </cell>
          <cell r="I230" t="str">
            <v>RearLights_controlPanel</v>
          </cell>
        </row>
        <row r="231">
          <cell r="A231" t="str">
            <v>SRR5240546</v>
          </cell>
          <cell r="I231" t="str">
            <v>SteeringWheel_DriverControls</v>
          </cell>
        </row>
        <row r="232">
          <cell r="A232" t="str">
            <v>SRR5240397</v>
          </cell>
          <cell r="I232" t="str">
            <v>RearCabinets_counters</v>
          </cell>
        </row>
        <row r="233">
          <cell r="A233" t="str">
            <v>SRR5240502</v>
          </cell>
          <cell r="I233" t="str">
            <v>RearHandles_rails</v>
          </cell>
        </row>
        <row r="234">
          <cell r="A234" t="str">
            <v>SRR5240455</v>
          </cell>
          <cell r="I234" t="str">
            <v>FrontHandles</v>
          </cell>
        </row>
        <row r="235">
          <cell r="A235" t="str">
            <v>SRR5240438</v>
          </cell>
          <cell r="I235" t="str">
            <v>Suction_O2</v>
          </cell>
        </row>
        <row r="236">
          <cell r="A236" t="str">
            <v>SRR5240630</v>
          </cell>
          <cell r="I236" t="str">
            <v>Computer</v>
          </cell>
        </row>
        <row r="237">
          <cell r="A237" t="str">
            <v>SRR5240335</v>
          </cell>
          <cell r="I237" t="str">
            <v>RearHandles_rails</v>
          </cell>
        </row>
        <row r="238">
          <cell r="A238" t="str">
            <v>SRR5240650</v>
          </cell>
          <cell r="I238" t="str">
            <v>Stethoscope</v>
          </cell>
        </row>
        <row r="239">
          <cell r="A239" t="str">
            <v>SRR5240450</v>
          </cell>
          <cell r="I239" t="str">
            <v>RearLights_controlPanel</v>
          </cell>
        </row>
        <row r="240">
          <cell r="A240" t="str">
            <v>SRR5240299</v>
          </cell>
          <cell r="I240" t="str">
            <v>Stethoscope</v>
          </cell>
        </row>
        <row r="241">
          <cell r="A241" t="str">
            <v>SRR5240414</v>
          </cell>
          <cell r="I241" t="str">
            <v>RearHandles_rails</v>
          </cell>
        </row>
        <row r="242">
          <cell r="A242" t="str">
            <v>SRR5240667</v>
          </cell>
          <cell r="I242" t="str">
            <v>RearHandles_rails</v>
          </cell>
        </row>
        <row r="243">
          <cell r="A243" t="str">
            <v>SRR5240462</v>
          </cell>
          <cell r="I243" t="str">
            <v>Stretcher</v>
          </cell>
        </row>
        <row r="244">
          <cell r="A244" t="str">
            <v>SRR5240538</v>
          </cell>
          <cell r="I244" t="str">
            <v>SteeringWheel_DriverControls</v>
          </cell>
        </row>
        <row r="245">
          <cell r="A245" t="str">
            <v>SRR5240608</v>
          </cell>
          <cell r="I245" t="str">
            <v>FrontHandles</v>
          </cell>
        </row>
        <row r="246">
          <cell r="A246" t="str">
            <v>SRR5240539</v>
          </cell>
          <cell r="I246" t="str">
            <v>RearLights_controlPanel</v>
          </cell>
        </row>
        <row r="247">
          <cell r="A247" t="str">
            <v>SRR5240632</v>
          </cell>
          <cell r="I247" t="str">
            <v>Computer</v>
          </cell>
        </row>
        <row r="248">
          <cell r="A248" t="str">
            <v>SRR5240513</v>
          </cell>
          <cell r="I248" t="str">
            <v>Computer</v>
          </cell>
        </row>
        <row r="249">
          <cell r="A249" t="str">
            <v>SRR5240677</v>
          </cell>
          <cell r="I249" t="str">
            <v>Computer</v>
          </cell>
        </row>
        <row r="250">
          <cell r="A250" t="str">
            <v>SRR5240477</v>
          </cell>
          <cell r="I250" t="str">
            <v>RearBench_seats</v>
          </cell>
        </row>
        <row r="251">
          <cell r="A251" t="str">
            <v>SRR5240665</v>
          </cell>
          <cell r="I251" t="str">
            <v>FrontHandles</v>
          </cell>
        </row>
        <row r="252">
          <cell r="A252" t="str">
            <v>SRR5240467</v>
          </cell>
          <cell r="I252" t="str">
            <v>Suction_O2</v>
          </cell>
        </row>
        <row r="253">
          <cell r="A253" t="str">
            <v>SRR5240478</v>
          </cell>
          <cell r="I253" t="str">
            <v>RearHandles_rails</v>
          </cell>
        </row>
        <row r="254">
          <cell r="A254" t="str">
            <v>SRR5240562</v>
          </cell>
          <cell r="I254" t="str">
            <v>RearLights_controlPanel</v>
          </cell>
        </row>
        <row r="255">
          <cell r="A255" t="str">
            <v>SRR5240308</v>
          </cell>
          <cell r="I255" t="str">
            <v>Stethoscope</v>
          </cell>
        </row>
        <row r="256">
          <cell r="A256" t="str">
            <v>SRR5240360</v>
          </cell>
          <cell r="I256" t="str">
            <v>Stethoscope</v>
          </cell>
        </row>
        <row r="257">
          <cell r="A257" t="str">
            <v>SRR5240612</v>
          </cell>
          <cell r="I257" t="str">
            <v>RearCabinets_counters</v>
          </cell>
        </row>
        <row r="258">
          <cell r="A258" t="str">
            <v>SRR5240372</v>
          </cell>
          <cell r="I258" t="str">
            <v>FrontHandles</v>
          </cell>
        </row>
        <row r="259">
          <cell r="A259" t="str">
            <v>SRR5240449</v>
          </cell>
          <cell r="I259" t="str">
            <v>FrontHandles</v>
          </cell>
        </row>
        <row r="260">
          <cell r="A260" t="str">
            <v>SRR5240590</v>
          </cell>
          <cell r="I260" t="str">
            <v>Stretcher</v>
          </cell>
        </row>
        <row r="261">
          <cell r="A261" t="str">
            <v>SRR5240421</v>
          </cell>
          <cell r="I261" t="str">
            <v>RearCabinets_counters</v>
          </cell>
        </row>
        <row r="262">
          <cell r="A262" t="str">
            <v>SRR5240586</v>
          </cell>
          <cell r="I262" t="str">
            <v>Suction_O2</v>
          </cell>
        </row>
        <row r="263">
          <cell r="A263" t="str">
            <v>SRR5240423</v>
          </cell>
          <cell r="I263" t="str">
            <v>RearHandles_rails</v>
          </cell>
        </row>
        <row r="264">
          <cell r="A264" t="str">
            <v>SRR5240339</v>
          </cell>
          <cell r="I264" t="str">
            <v>Computer</v>
          </cell>
        </row>
        <row r="265">
          <cell r="A265" t="str">
            <v>SRR5240619</v>
          </cell>
          <cell r="I265" t="str">
            <v>Computer</v>
          </cell>
        </row>
        <row r="266">
          <cell r="A266" t="str">
            <v>SRR5240624</v>
          </cell>
          <cell r="I266" t="str">
            <v>RearCabinets_counters</v>
          </cell>
        </row>
        <row r="267">
          <cell r="A267" t="str">
            <v>SRR5240336</v>
          </cell>
          <cell r="I267" t="str">
            <v>FrontHandles</v>
          </cell>
        </row>
        <row r="268">
          <cell r="A268" t="str">
            <v>SRR5240319</v>
          </cell>
          <cell r="I268" t="str">
            <v>Computer</v>
          </cell>
        </row>
        <row r="269">
          <cell r="A269" t="str">
            <v>SRR5240361</v>
          </cell>
          <cell r="I269" t="str">
            <v>Monitor</v>
          </cell>
        </row>
        <row r="270">
          <cell r="A270" t="str">
            <v>SRR5240410</v>
          </cell>
          <cell r="I270" t="str">
            <v>RearLights_controlPanel</v>
          </cell>
        </row>
        <row r="271">
          <cell r="A271" t="str">
            <v>SRR5240404</v>
          </cell>
          <cell r="I271" t="str">
            <v>RearCabinets_counters</v>
          </cell>
        </row>
        <row r="272">
          <cell r="A272" t="str">
            <v>SRR5240583</v>
          </cell>
          <cell r="I272" t="str">
            <v>FrontHandles</v>
          </cell>
        </row>
        <row r="273">
          <cell r="A273" t="str">
            <v>SRR5240618</v>
          </cell>
          <cell r="I273" t="str">
            <v>Computer</v>
          </cell>
        </row>
        <row r="274">
          <cell r="A274" t="str">
            <v>SRR5240552</v>
          </cell>
          <cell r="I274" t="str">
            <v>Stretcher</v>
          </cell>
        </row>
        <row r="275">
          <cell r="A275" t="str">
            <v>SRR5240318</v>
          </cell>
          <cell r="I275" t="str">
            <v>Computer</v>
          </cell>
        </row>
        <row r="276">
          <cell r="A276" t="str">
            <v>SRR5240603</v>
          </cell>
          <cell r="I276" t="str">
            <v>Suction_O2</v>
          </cell>
        </row>
        <row r="277">
          <cell r="A277" t="str">
            <v>SRR5240515</v>
          </cell>
          <cell r="I277" t="str">
            <v>SteeringWheel_DriverControls</v>
          </cell>
        </row>
        <row r="278">
          <cell r="A278" t="str">
            <v>SRR5240682</v>
          </cell>
          <cell r="I278" t="str">
            <v>Computer</v>
          </cell>
        </row>
        <row r="279">
          <cell r="A279" t="str">
            <v>SRR5240326</v>
          </cell>
          <cell r="I279" t="str">
            <v>Computer</v>
          </cell>
        </row>
        <row r="280">
          <cell r="A280" t="str">
            <v>SRR5240444</v>
          </cell>
          <cell r="I280" t="str">
            <v>RearCabinets_counters</v>
          </cell>
        </row>
        <row r="281">
          <cell r="A281" t="str">
            <v>SRR5240505</v>
          </cell>
          <cell r="I281" t="str">
            <v>FrontHandles</v>
          </cell>
        </row>
        <row r="282">
          <cell r="A282" t="str">
            <v>SRR5240439</v>
          </cell>
          <cell r="I282" t="str">
            <v>RearHandles_rails</v>
          </cell>
        </row>
        <row r="283">
          <cell r="A283" t="str">
            <v>SRR5240377</v>
          </cell>
          <cell r="I283" t="str">
            <v>RearHandles_rails</v>
          </cell>
        </row>
        <row r="284">
          <cell r="A284" t="str">
            <v>SRR5240498</v>
          </cell>
          <cell r="I284" t="str">
            <v>RearLights_controlPanel</v>
          </cell>
        </row>
        <row r="285">
          <cell r="A285" t="str">
            <v>SRR5240581</v>
          </cell>
          <cell r="I285" t="str">
            <v>RearHandles_rails</v>
          </cell>
        </row>
        <row r="286">
          <cell r="A286" t="str">
            <v>SRR5240662</v>
          </cell>
          <cell r="I286" t="str">
            <v>FrontHandles</v>
          </cell>
        </row>
        <row r="287">
          <cell r="A287" t="str">
            <v>SRR5240528</v>
          </cell>
          <cell r="I287" t="str">
            <v>Computer</v>
          </cell>
        </row>
        <row r="288">
          <cell r="A288" t="str">
            <v>SRR5240440</v>
          </cell>
          <cell r="I288" t="str">
            <v>Computer</v>
          </cell>
        </row>
        <row r="289">
          <cell r="A289" t="str">
            <v>SRR5240433</v>
          </cell>
          <cell r="I289" t="str">
            <v>Stretcher</v>
          </cell>
        </row>
        <row r="290">
          <cell r="A290" t="str">
            <v>SRR5240295</v>
          </cell>
          <cell r="I290" t="str">
            <v>Stethoscope</v>
          </cell>
        </row>
        <row r="291">
          <cell r="A291" t="str">
            <v>SRR5240644</v>
          </cell>
          <cell r="I291" t="str">
            <v>Stethoscope</v>
          </cell>
        </row>
        <row r="292">
          <cell r="A292" t="str">
            <v>SRR5240409</v>
          </cell>
          <cell r="I292" t="str">
            <v>FrontHandles</v>
          </cell>
        </row>
        <row r="293">
          <cell r="A293" t="str">
            <v>SRR5240476</v>
          </cell>
          <cell r="I293" t="str">
            <v>RearCabinets_counters</v>
          </cell>
        </row>
        <row r="294">
          <cell r="A294" t="str">
            <v>SRR5240465</v>
          </cell>
          <cell r="I294" t="str">
            <v>SteeringWheel_DriverControls</v>
          </cell>
        </row>
        <row r="295">
          <cell r="A295" t="str">
            <v>SRR5240508</v>
          </cell>
          <cell r="I295" t="str">
            <v>Suction_O2</v>
          </cell>
        </row>
        <row r="296">
          <cell r="A296" t="str">
            <v>SRR5240598</v>
          </cell>
          <cell r="I296" t="str">
            <v>Stretcher</v>
          </cell>
        </row>
        <row r="297">
          <cell r="A297" t="str">
            <v>SRR5240597</v>
          </cell>
          <cell r="I297" t="str">
            <v>RearHandles_rails</v>
          </cell>
        </row>
        <row r="298">
          <cell r="A298" t="str">
            <v>SRR5240606</v>
          </cell>
          <cell r="I298" t="str">
            <v>RearHandles_rails</v>
          </cell>
        </row>
        <row r="299">
          <cell r="A299" t="str">
            <v>SRR5240533</v>
          </cell>
          <cell r="I299" t="str">
            <v>RearCabinets_counters</v>
          </cell>
        </row>
        <row r="300">
          <cell r="A300" t="str">
            <v>SRR5240574</v>
          </cell>
          <cell r="I300" t="str">
            <v>Stretcher</v>
          </cell>
        </row>
        <row r="301">
          <cell r="A301" t="str">
            <v>SRR5240315</v>
          </cell>
          <cell r="I301" t="str">
            <v>Computer</v>
          </cell>
        </row>
        <row r="302">
          <cell r="A302" t="str">
            <v>SRR5240653</v>
          </cell>
          <cell r="I302" t="str">
            <v>Stethoscope</v>
          </cell>
        </row>
        <row r="303">
          <cell r="A303" t="str">
            <v>SRR5240591</v>
          </cell>
          <cell r="I303" t="str">
            <v>FrontHandles</v>
          </cell>
        </row>
        <row r="304">
          <cell r="A304" t="str">
            <v>SRR5240520</v>
          </cell>
          <cell r="I304" t="str">
            <v>Stretcher</v>
          </cell>
        </row>
        <row r="305">
          <cell r="A305" t="str">
            <v>SRR5240364</v>
          </cell>
          <cell r="I305" t="str">
            <v>Computer</v>
          </cell>
        </row>
        <row r="306">
          <cell r="A306" t="str">
            <v>SRR5240526</v>
          </cell>
          <cell r="I306" t="str">
            <v>RearBench_seats</v>
          </cell>
        </row>
        <row r="307">
          <cell r="A307" t="str">
            <v>SRR5240670</v>
          </cell>
          <cell r="I307" t="str">
            <v>Computer</v>
          </cell>
        </row>
        <row r="308">
          <cell r="A308" t="str">
            <v>SRR5240673</v>
          </cell>
          <cell r="I308" t="str">
            <v>Computer</v>
          </cell>
        </row>
        <row r="309">
          <cell r="A309" t="str">
            <v>SRR5240568</v>
          </cell>
          <cell r="I309" t="str">
            <v>SteeringWheel_DriverControls</v>
          </cell>
        </row>
        <row r="310">
          <cell r="A310" t="str">
            <v>SRR5240346</v>
          </cell>
          <cell r="I310" t="str">
            <v>Stethoscope</v>
          </cell>
        </row>
        <row r="311">
          <cell r="A311" t="str">
            <v>SRR5240298</v>
          </cell>
          <cell r="I311" t="str">
            <v>Stethoscope</v>
          </cell>
        </row>
        <row r="312">
          <cell r="A312" t="str">
            <v>SRR5240561</v>
          </cell>
          <cell r="I312" t="str">
            <v>SteeringWheel_DriverControls</v>
          </cell>
        </row>
        <row r="313">
          <cell r="A313" t="str">
            <v>SRR5240629</v>
          </cell>
          <cell r="I313" t="str">
            <v>Computer</v>
          </cell>
        </row>
        <row r="314">
          <cell r="A314" t="str">
            <v>SRR5240473</v>
          </cell>
          <cell r="I314" t="str">
            <v>FrontHandles</v>
          </cell>
        </row>
        <row r="315">
          <cell r="A315" t="str">
            <v>SRR5240329</v>
          </cell>
          <cell r="I315" t="str">
            <v>Computer</v>
          </cell>
        </row>
        <row r="316">
          <cell r="A316" t="str">
            <v>SRR5240406</v>
          </cell>
          <cell r="I316" t="str">
            <v>RearHandles_rails</v>
          </cell>
        </row>
        <row r="317">
          <cell r="A317" t="str">
            <v>SRR5240544</v>
          </cell>
          <cell r="I317" t="str">
            <v>Stretcher</v>
          </cell>
        </row>
        <row r="318">
          <cell r="A318" t="str">
            <v>SRR5240402</v>
          </cell>
          <cell r="I318" t="str">
            <v>RearLights_controlPanel</v>
          </cell>
        </row>
        <row r="319">
          <cell r="A319" t="str">
            <v>SRR5240357</v>
          </cell>
          <cell r="I319" t="str">
            <v>EmergencyResponseBag</v>
          </cell>
        </row>
        <row r="320">
          <cell r="A320" t="str">
            <v>SRR5240616</v>
          </cell>
          <cell r="I320" t="str">
            <v>SteeringWheel_DriverControls</v>
          </cell>
        </row>
        <row r="321">
          <cell r="A321" t="str">
            <v>SRR5240403</v>
          </cell>
          <cell r="I321" t="str">
            <v>Suction_O2</v>
          </cell>
        </row>
        <row r="322">
          <cell r="A322" t="str">
            <v>SRR5240641</v>
          </cell>
          <cell r="I322" t="str">
            <v>Stretcher</v>
          </cell>
        </row>
        <row r="323">
          <cell r="A323" t="str">
            <v>SRR5240381</v>
          </cell>
          <cell r="I323" t="str">
            <v>SteeringWheel_DriverControls</v>
          </cell>
        </row>
        <row r="324">
          <cell r="A324" t="str">
            <v>SRR5240589</v>
          </cell>
          <cell r="I324" t="str">
            <v>RearHandles_rails</v>
          </cell>
        </row>
        <row r="325">
          <cell r="A325" t="str">
            <v>SRR5240470</v>
          </cell>
          <cell r="I325" t="str">
            <v>RearHandles_rails</v>
          </cell>
        </row>
        <row r="326">
          <cell r="A326" t="str">
            <v>SRR5240509</v>
          </cell>
          <cell r="I326" t="str">
            <v>RearCabinets_counters</v>
          </cell>
        </row>
        <row r="327">
          <cell r="A327" t="str">
            <v>SRR5240512</v>
          </cell>
          <cell r="I327" t="str">
            <v>Stretcher</v>
          </cell>
        </row>
        <row r="328">
          <cell r="A328" t="str">
            <v>SRR5240572</v>
          </cell>
          <cell r="I328" t="str">
            <v>RearBench_seats</v>
          </cell>
        </row>
        <row r="329">
          <cell r="A329" t="str">
            <v>SRR5240458</v>
          </cell>
          <cell r="I329" t="str">
            <v>Suction_O2</v>
          </cell>
        </row>
        <row r="330">
          <cell r="A330" t="str">
            <v>SRR5240411</v>
          </cell>
          <cell r="I330" t="str">
            <v>Suction_O2</v>
          </cell>
        </row>
        <row r="331">
          <cell r="A331" t="str">
            <v>SRR5240577</v>
          </cell>
          <cell r="I331" t="str">
            <v>RearLights_controlPanel</v>
          </cell>
        </row>
        <row r="332">
          <cell r="A332" t="str">
            <v>SRR5240543</v>
          </cell>
          <cell r="I332" t="str">
            <v>RearHandles_rails</v>
          </cell>
        </row>
        <row r="333">
          <cell r="A333" t="str">
            <v>SRR5240292</v>
          </cell>
          <cell r="I333" t="str">
            <v>Stethoscope</v>
          </cell>
        </row>
        <row r="334">
          <cell r="A334" t="str">
            <v>SRR5240390</v>
          </cell>
          <cell r="I334" t="str">
            <v>SteeringWheel_DriverControls</v>
          </cell>
        </row>
        <row r="335">
          <cell r="A335" t="str">
            <v>SRR5240330</v>
          </cell>
          <cell r="I335" t="str">
            <v>Computer</v>
          </cell>
        </row>
        <row r="336">
          <cell r="A336" t="str">
            <v>SRR5240332</v>
          </cell>
          <cell r="I336" t="str">
            <v>Suction_O2</v>
          </cell>
        </row>
        <row r="337">
          <cell r="A337" t="str">
            <v>SRR5240415</v>
          </cell>
          <cell r="I337" t="str">
            <v>Stretcher</v>
          </cell>
        </row>
        <row r="338">
          <cell r="A338" t="str">
            <v>SRR5240631</v>
          </cell>
          <cell r="I338" t="str">
            <v>RearCabinets_counters</v>
          </cell>
        </row>
        <row r="339">
          <cell r="A339" t="str">
            <v>SRR5240454</v>
          </cell>
          <cell r="I339" t="str">
            <v>Stretcher</v>
          </cell>
        </row>
        <row r="340">
          <cell r="A340" t="str">
            <v>SRR5240422</v>
          </cell>
          <cell r="I340" t="str">
            <v>RearBench_seats</v>
          </cell>
        </row>
        <row r="341">
          <cell r="A341" t="str">
            <v>SRR5240430</v>
          </cell>
          <cell r="I341" t="str">
            <v>RearCabinets_counters</v>
          </cell>
        </row>
        <row r="342">
          <cell r="A342" t="str">
            <v>SRR5240472</v>
          </cell>
          <cell r="I342" t="str">
            <v>Computer</v>
          </cell>
        </row>
        <row r="343">
          <cell r="A343" t="str">
            <v>SRR5240652</v>
          </cell>
          <cell r="I343" t="str">
            <v>Stethoscope</v>
          </cell>
        </row>
        <row r="344">
          <cell r="A344" t="str">
            <v>SRR5240553</v>
          </cell>
          <cell r="I344" t="str">
            <v>FrontHandles</v>
          </cell>
        </row>
        <row r="345">
          <cell r="A345" t="str">
            <v>SRR5240446</v>
          </cell>
          <cell r="I345" t="str">
            <v>RearHandles_rails</v>
          </cell>
        </row>
        <row r="346">
          <cell r="A346" t="str">
            <v>SRR5240681</v>
          </cell>
          <cell r="I346" t="str">
            <v>Computer</v>
          </cell>
        </row>
        <row r="347">
          <cell r="A347" t="str">
            <v>SRR5240435</v>
          </cell>
          <cell r="I347" t="str">
            <v>FrontHandles</v>
          </cell>
        </row>
        <row r="348">
          <cell r="A348" t="str">
            <v>SRR5240685</v>
          </cell>
          <cell r="I348" t="str">
            <v>Computer</v>
          </cell>
        </row>
        <row r="349">
          <cell r="A349" t="str">
            <v>SRR5240447</v>
          </cell>
          <cell r="I349" t="str">
            <v>Stretcher</v>
          </cell>
        </row>
        <row r="350">
          <cell r="A350" t="str">
            <v>SRR5240331</v>
          </cell>
          <cell r="I350" t="str">
            <v>RearLights_controlPanel</v>
          </cell>
        </row>
        <row r="351">
          <cell r="A351" t="str">
            <v>SRR5240380</v>
          </cell>
          <cell r="I351" t="str">
            <v>FrontHandles</v>
          </cell>
        </row>
        <row r="352">
          <cell r="A352" t="str">
            <v>SRR5240334</v>
          </cell>
          <cell r="I352" t="str">
            <v>RearBench_seats</v>
          </cell>
        </row>
        <row r="353">
          <cell r="A353" t="str">
            <v>SRR5240647</v>
          </cell>
          <cell r="I353" t="str">
            <v>Stethoscope</v>
          </cell>
        </row>
        <row r="354">
          <cell r="A354" t="str">
            <v>SRR5240671</v>
          </cell>
          <cell r="I354" t="str">
            <v>Computer</v>
          </cell>
        </row>
        <row r="355">
          <cell r="A355" t="str">
            <v>SRR5240365</v>
          </cell>
          <cell r="I355" t="str">
            <v>Computer</v>
          </cell>
        </row>
        <row r="356">
          <cell r="A356" t="str">
            <v>SRR5240468</v>
          </cell>
          <cell r="I356" t="str">
            <v>RearCabinets_counters</v>
          </cell>
        </row>
        <row r="357">
          <cell r="A357" t="str">
            <v>SRR5240634</v>
          </cell>
          <cell r="I357" t="str">
            <v>Suction_O2</v>
          </cell>
        </row>
        <row r="358">
          <cell r="A358" t="str">
            <v>SRR5240549</v>
          </cell>
          <cell r="I358" t="str">
            <v>RearCabinets_counters</v>
          </cell>
        </row>
        <row r="359">
          <cell r="A359" t="str">
            <v>SRR5240604</v>
          </cell>
          <cell r="I359" t="str">
            <v>RearCabinets_counters</v>
          </cell>
        </row>
        <row r="360">
          <cell r="A360" t="str">
            <v>SRR5240534</v>
          </cell>
          <cell r="I360" t="str">
            <v>RearBench_seats</v>
          </cell>
        </row>
        <row r="361">
          <cell r="A361" t="str">
            <v>SRR5240584</v>
          </cell>
          <cell r="I361" t="str">
            <v>SteeringWheel_DriverControls</v>
          </cell>
        </row>
        <row r="362">
          <cell r="A362" t="str">
            <v>SRR5240599</v>
          </cell>
          <cell r="I362" t="str">
            <v>Computer</v>
          </cell>
        </row>
        <row r="363">
          <cell r="A363" t="str">
            <v>SRR5240316</v>
          </cell>
          <cell r="I363" t="str">
            <v>Computer</v>
          </cell>
        </row>
        <row r="364">
          <cell r="A364" t="str">
            <v>SRR5240522</v>
          </cell>
          <cell r="I364" t="str">
            <v>SteeringWheel_DriverControls</v>
          </cell>
        </row>
        <row r="365">
          <cell r="A365" t="str">
            <v>SRR5240594</v>
          </cell>
          <cell r="I365" t="str">
            <v>Suction_O2</v>
          </cell>
        </row>
        <row r="366">
          <cell r="A366" t="str">
            <v>SRR5240325</v>
          </cell>
          <cell r="I366" t="str">
            <v>Computer</v>
          </cell>
        </row>
        <row r="367">
          <cell r="A367" t="str">
            <v>SRR5240565</v>
          </cell>
          <cell r="I367" t="str">
            <v>RearHandles_rails</v>
          </cell>
        </row>
        <row r="368">
          <cell r="A368" t="str">
            <v>SRR5240607</v>
          </cell>
          <cell r="I368" t="str">
            <v>Stretcher</v>
          </cell>
        </row>
        <row r="369">
          <cell r="A369" t="str">
            <v>SRR5240573</v>
          </cell>
          <cell r="I369" t="str">
            <v>RearHandles_rails</v>
          </cell>
        </row>
        <row r="370">
          <cell r="A370" t="str">
            <v>SRR5240287</v>
          </cell>
          <cell r="I370" t="str">
            <v>Misc</v>
          </cell>
        </row>
        <row r="371">
          <cell r="A371" t="str">
            <v>SRR5240628</v>
          </cell>
          <cell r="I371" t="str">
            <v>SteeringWheel_DriverControls</v>
          </cell>
        </row>
        <row r="372">
          <cell r="A372" t="str">
            <v>SRR5240314</v>
          </cell>
          <cell r="I372" t="str">
            <v>Computer</v>
          </cell>
        </row>
        <row r="373">
          <cell r="A373" t="str">
            <v>SRR5240592</v>
          </cell>
          <cell r="I373" t="str">
            <v>SteeringWheel_DriverControls</v>
          </cell>
        </row>
        <row r="374">
          <cell r="A374" t="str">
            <v>SRR5240540</v>
          </cell>
          <cell r="I374" t="str">
            <v>Suction_O2</v>
          </cell>
        </row>
        <row r="375">
          <cell r="A375" t="str">
            <v>SRR5240625</v>
          </cell>
          <cell r="I375" t="str">
            <v>RearBench_seats</v>
          </cell>
        </row>
        <row r="376">
          <cell r="A376" t="str">
            <v>SRR5240359</v>
          </cell>
          <cell r="I376" t="str">
            <v>Stethoscope</v>
          </cell>
        </row>
        <row r="377">
          <cell r="A377" t="str">
            <v>SRR5240646</v>
          </cell>
          <cell r="I377" t="str">
            <v>Stethoscope</v>
          </cell>
        </row>
        <row r="378">
          <cell r="A378" t="str">
            <v>SRR5240375</v>
          </cell>
          <cell r="I378" t="str">
            <v>RearCabinets_counters</v>
          </cell>
        </row>
        <row r="379">
          <cell r="A379" t="str">
            <v>SRR5240683</v>
          </cell>
          <cell r="I379" t="str">
            <v>Computer</v>
          </cell>
        </row>
        <row r="380">
          <cell r="A380" t="str">
            <v>SRR5240659</v>
          </cell>
          <cell r="I380" t="str">
            <v>RearLights_controlPanel</v>
          </cell>
        </row>
        <row r="381">
          <cell r="A381" t="str">
            <v>SRR5240351</v>
          </cell>
          <cell r="I381" t="str">
            <v>PulseOxProbe</v>
          </cell>
        </row>
        <row r="382">
          <cell r="A382" t="str">
            <v>SRR5240321</v>
          </cell>
          <cell r="I382" t="str">
            <v>Computer</v>
          </cell>
        </row>
        <row r="383">
          <cell r="A383" t="str">
            <v>SRR5240482</v>
          </cell>
          <cell r="I383" t="str">
            <v>Suction_O2</v>
          </cell>
        </row>
        <row r="384">
          <cell r="A384" t="str">
            <v>SRR5240384</v>
          </cell>
          <cell r="I384" t="str">
            <v>RearCabinets_counters</v>
          </cell>
        </row>
        <row r="385">
          <cell r="A385" t="str">
            <v>SRR5240519</v>
          </cell>
          <cell r="I385" t="str">
            <v>RearHandles_rails</v>
          </cell>
        </row>
        <row r="386">
          <cell r="A386" t="str">
            <v>SRR5240356</v>
          </cell>
          <cell r="I386" t="str">
            <v>Stethoscope</v>
          </cell>
        </row>
        <row r="387">
          <cell r="A387" t="str">
            <v>SRR5240469</v>
          </cell>
          <cell r="I387" t="str">
            <v>RearBench_seats</v>
          </cell>
        </row>
        <row r="388">
          <cell r="A388" t="str">
            <v>SRR5240492</v>
          </cell>
          <cell r="I388" t="str">
            <v>Computer</v>
          </cell>
        </row>
        <row r="389">
          <cell r="A389" t="str">
            <v>SRR5240500</v>
          </cell>
          <cell r="I389" t="str">
            <v>RearCabinets_counters</v>
          </cell>
        </row>
        <row r="390">
          <cell r="A390" t="str">
            <v>SRR5240657</v>
          </cell>
          <cell r="I390" t="str">
            <v>Computer</v>
          </cell>
        </row>
        <row r="391">
          <cell r="A391" t="str">
            <v>SRR5240617</v>
          </cell>
          <cell r="I391" t="str">
            <v>Computer</v>
          </cell>
        </row>
        <row r="392">
          <cell r="A392" t="str">
            <v>SRR5240638</v>
          </cell>
          <cell r="I392" t="str">
            <v>Computer</v>
          </cell>
        </row>
        <row r="393">
          <cell r="A393" t="str">
            <v>SRR5240643</v>
          </cell>
          <cell r="I393" t="str">
            <v>Computer</v>
          </cell>
        </row>
        <row r="394">
          <cell r="A394" t="str">
            <v>SRR5240542</v>
          </cell>
          <cell r="I394" t="str">
            <v>RearBench_seats</v>
          </cell>
        </row>
        <row r="395">
          <cell r="A395" t="str">
            <v>SRR5240453</v>
          </cell>
          <cell r="I395" t="str">
            <v>RearHandles_rails</v>
          </cell>
        </row>
        <row r="396">
          <cell r="A396" t="str">
            <v>SRR5240660</v>
          </cell>
          <cell r="I396" t="str">
            <v>Stretcher</v>
          </cell>
        </row>
        <row r="397">
          <cell r="A397" t="str">
            <v>SRR5240674</v>
          </cell>
          <cell r="I397" t="str">
            <v>Computer</v>
          </cell>
        </row>
        <row r="398">
          <cell r="A398" t="str">
            <v>SRR5240394</v>
          </cell>
          <cell r="I398" t="str">
            <v>FrontHandles</v>
          </cell>
        </row>
        <row r="399">
          <cell r="A399" t="str">
            <v>SRR5240448</v>
          </cell>
          <cell r="I399" t="str">
            <v>Computer</v>
          </cell>
        </row>
        <row r="400">
          <cell r="A400" t="str">
            <v>SRR5240389</v>
          </cell>
          <cell r="I400" t="str">
            <v>FrontHandles</v>
          </cell>
        </row>
        <row r="401">
          <cell r="A401" t="str">
            <v>SRR5240613</v>
          </cell>
          <cell r="I401" t="str">
            <v>RearHandles_rails</v>
          </cell>
        </row>
        <row r="402">
          <cell r="A402" t="str">
            <v>SRR5240451</v>
          </cell>
          <cell r="I402" t="str">
            <v>Suction_O2</v>
          </cell>
        </row>
        <row r="403">
          <cell r="A403" t="str">
            <v>SRR5240601</v>
          </cell>
          <cell r="I403" t="str">
            <v>SteeringWheel_DriverControls</v>
          </cell>
        </row>
        <row r="404">
          <cell r="A404" t="str">
            <v>SRR5240362</v>
          </cell>
          <cell r="I404" t="str">
            <v>Monitor</v>
          </cell>
        </row>
        <row r="405">
          <cell r="A405" t="str">
            <v>SRR5240304</v>
          </cell>
          <cell r="I405" t="str">
            <v>Stethoscope</v>
          </cell>
        </row>
        <row r="406">
          <cell r="A406" t="str">
            <v>SRR5240666</v>
          </cell>
          <cell r="I406" t="str">
            <v>RearCabinets_counters</v>
          </cell>
        </row>
        <row r="407">
          <cell r="A407" t="str">
            <v>SRR5240622</v>
          </cell>
          <cell r="I407" t="str">
            <v>Computer</v>
          </cell>
        </row>
        <row r="408">
          <cell r="A408" t="str">
            <v>SRR5240585</v>
          </cell>
          <cell r="I408" t="str">
            <v>RearLights_controlPanel</v>
          </cell>
        </row>
        <row r="409">
          <cell r="A409" t="str">
            <v>SRR5240564</v>
          </cell>
          <cell r="I409" t="str">
            <v>RearBench_seats</v>
          </cell>
        </row>
        <row r="410">
          <cell r="A410" t="str">
            <v>SRR5240642</v>
          </cell>
          <cell r="I410" t="str">
            <v>Computer</v>
          </cell>
        </row>
        <row r="411">
          <cell r="A411" t="str">
            <v>SRR5240340</v>
          </cell>
          <cell r="I411" t="str">
            <v>Computer</v>
          </cell>
        </row>
        <row r="412">
          <cell r="A412" t="str">
            <v>SRR5240664</v>
          </cell>
          <cell r="I412" t="str">
            <v>Computer</v>
          </cell>
        </row>
        <row r="413">
          <cell r="A413" t="str">
            <v>SRR5240382</v>
          </cell>
          <cell r="I413" t="str">
            <v>RearLights_controlPanel</v>
          </cell>
        </row>
        <row r="414">
          <cell r="A414" t="str">
            <v>SRR5240398</v>
          </cell>
          <cell r="I414" t="str">
            <v>RearBench_seats</v>
          </cell>
        </row>
        <row r="415">
          <cell r="A415" t="str">
            <v>SRR5240418</v>
          </cell>
          <cell r="I415" t="str">
            <v>SteeringWheel_DriverControls</v>
          </cell>
        </row>
        <row r="416">
          <cell r="A416" t="str">
            <v>SRR5240347</v>
          </cell>
          <cell r="I416" t="str">
            <v>Stethoscope</v>
          </cell>
        </row>
        <row r="417">
          <cell r="A417" t="str">
            <v>SRR5240366</v>
          </cell>
          <cell r="I417" t="str">
            <v>Computer</v>
          </cell>
        </row>
        <row r="418">
          <cell r="A418" t="str">
            <v>SRR5240395</v>
          </cell>
          <cell r="I418" t="str">
            <v>SteeringWheel_DriverControls</v>
          </cell>
        </row>
        <row r="419">
          <cell r="A419" t="str">
            <v>SRR5240560</v>
          </cell>
          <cell r="I419" t="str">
            <v>FrontHandles</v>
          </cell>
        </row>
        <row r="420">
          <cell r="A420" t="str">
            <v>SRR5240392</v>
          </cell>
          <cell r="I420" t="str">
            <v>RearCabinets_counters</v>
          </cell>
        </row>
        <row r="421">
          <cell r="A421" t="str">
            <v>SRR5240310</v>
          </cell>
          <cell r="I421" t="str">
            <v>Stethoscope</v>
          </cell>
        </row>
        <row r="422">
          <cell r="A422" t="str">
            <v>SRR5240368</v>
          </cell>
          <cell r="I422" t="str">
            <v>Computer</v>
          </cell>
        </row>
        <row r="423">
          <cell r="A423" t="str">
            <v>SRR5240452</v>
          </cell>
          <cell r="I423" t="str">
            <v>RearBench_seats</v>
          </cell>
        </row>
        <row r="424">
          <cell r="A424" t="str">
            <v>SRR5240639</v>
          </cell>
          <cell r="I424" t="str">
            <v>FrontHandles</v>
          </cell>
        </row>
        <row r="425">
          <cell r="A425" t="str">
            <v>SRR5240353</v>
          </cell>
          <cell r="I425" t="str">
            <v>Stethoscope</v>
          </cell>
        </row>
        <row r="426">
          <cell r="A426" t="str">
            <v>SRR5240379</v>
          </cell>
          <cell r="I426" t="str">
            <v>Computer</v>
          </cell>
        </row>
        <row r="427">
          <cell r="A427" t="str">
            <v>SRR5240481</v>
          </cell>
          <cell r="I427" t="str">
            <v>RearLights_controlPanel</v>
          </cell>
        </row>
        <row r="428">
          <cell r="A428" t="str">
            <v>SRR5240600</v>
          </cell>
          <cell r="I428" t="str">
            <v>FrontHandles</v>
          </cell>
        </row>
        <row r="429">
          <cell r="A429" t="str">
            <v>SRR5240401</v>
          </cell>
          <cell r="I429" t="str">
            <v>Computer</v>
          </cell>
        </row>
        <row r="430">
          <cell r="A430" t="str">
            <v>SRR5240511</v>
          </cell>
          <cell r="I430" t="str">
            <v>RearHandles_rails</v>
          </cell>
        </row>
        <row r="431">
          <cell r="A431" t="str">
            <v>SRR5240436</v>
          </cell>
          <cell r="I431" t="str">
            <v>SteeringWheel_DriverControls</v>
          </cell>
        </row>
        <row r="432">
          <cell r="A432" t="str">
            <v>SRR5240571</v>
          </cell>
          <cell r="I432" t="str">
            <v>RearCabinets_counters</v>
          </cell>
        </row>
        <row r="433">
          <cell r="A433" t="str">
            <v>SRR5240640</v>
          </cell>
          <cell r="I433" t="str">
            <v>Suction_O2</v>
          </cell>
        </row>
        <row r="434">
          <cell r="A434" t="str">
            <v>SRR5240626</v>
          </cell>
          <cell r="I434" t="str">
            <v>Computer</v>
          </cell>
        </row>
        <row r="435">
          <cell r="A435" t="str">
            <v>SRR5240342</v>
          </cell>
          <cell r="I435" t="str">
            <v>Computer</v>
          </cell>
        </row>
        <row r="436">
          <cell r="A436" t="str">
            <v>SRR5240367</v>
          </cell>
          <cell r="I436" t="str">
            <v>Computer</v>
          </cell>
        </row>
        <row r="437">
          <cell r="A437" t="str">
            <v>SRR5240303</v>
          </cell>
          <cell r="I437" t="str">
            <v>Stethoscope</v>
          </cell>
        </row>
        <row r="438">
          <cell r="A438" t="str">
            <v>SRR5240405</v>
          </cell>
          <cell r="I438" t="str">
            <v>RearBench_seats</v>
          </cell>
        </row>
        <row r="439">
          <cell r="A439" t="str">
            <v>SRR5240408</v>
          </cell>
          <cell r="I439" t="str">
            <v>Computer</v>
          </cell>
        </row>
        <row r="440">
          <cell r="A440" t="str">
            <v>SRR5240413</v>
          </cell>
          <cell r="I440" t="str">
            <v>RearBench_seats</v>
          </cell>
        </row>
        <row r="441">
          <cell r="A441" t="str">
            <v>SRR5240294</v>
          </cell>
          <cell r="I441" t="str">
            <v>Stethoscope</v>
          </cell>
        </row>
        <row r="442">
          <cell r="A442" t="str">
            <v>SRR5240350</v>
          </cell>
          <cell r="I442" t="str">
            <v>Stethoscope</v>
          </cell>
        </row>
        <row r="443">
          <cell r="A443" t="str">
            <v>SRR5240363</v>
          </cell>
          <cell r="I443" t="str">
            <v>EmergencyResponseBag</v>
          </cell>
        </row>
        <row r="444">
          <cell r="A444" t="str">
            <v>SRR5240373</v>
          </cell>
          <cell r="I444" t="str">
            <v>RearLights_controlPanel</v>
          </cell>
        </row>
        <row r="445">
          <cell r="A445" t="str">
            <v>SRR5240605</v>
          </cell>
          <cell r="I445" t="str">
            <v>RearBench_seats</v>
          </cell>
        </row>
        <row r="446">
          <cell r="A446" t="str">
            <v>SRR5240504</v>
          </cell>
          <cell r="I446" t="str">
            <v>Computer</v>
          </cell>
        </row>
        <row r="447">
          <cell r="A447" t="str">
            <v>SRR5240354</v>
          </cell>
          <cell r="I447" t="str">
            <v>Monitor</v>
          </cell>
        </row>
        <row r="448">
          <cell r="A448" t="str">
            <v>SRR5240587</v>
          </cell>
          <cell r="I448" t="str">
            <v>RearCabinets_counters</v>
          </cell>
        </row>
        <row r="449">
          <cell r="A449" t="str">
            <v>SRR5240623</v>
          </cell>
          <cell r="I449" t="str">
            <v>Suction_O2</v>
          </cell>
        </row>
        <row r="450">
          <cell r="A450" t="str">
            <v>SRR5240615</v>
          </cell>
          <cell r="I450" t="str">
            <v>FrontHandles</v>
          </cell>
        </row>
        <row r="451">
          <cell r="A451" t="str">
            <v>SRR5240596</v>
          </cell>
          <cell r="I451" t="str">
            <v>RearBench_seats</v>
          </cell>
        </row>
        <row r="452">
          <cell r="A452" t="str">
            <v>SRR5240431</v>
          </cell>
          <cell r="I452" t="str">
            <v>RearBench_seats</v>
          </cell>
        </row>
        <row r="453">
          <cell r="A453" t="str">
            <v>SRR5240386</v>
          </cell>
          <cell r="I453" t="str">
            <v>RearHandles_rails</v>
          </cell>
        </row>
        <row r="454">
          <cell r="A454" t="str">
            <v>SRR5240317</v>
          </cell>
          <cell r="I454" t="str">
            <v>Computer</v>
          </cell>
        </row>
        <row r="455">
          <cell r="A455" t="str">
            <v>SRR5240518</v>
          </cell>
          <cell r="I455" t="str">
            <v>RearBench_seats</v>
          </cell>
        </row>
        <row r="456">
          <cell r="A456" t="str">
            <v>SRR5240566</v>
          </cell>
          <cell r="I456" t="str">
            <v>Stretcher</v>
          </cell>
        </row>
        <row r="457">
          <cell r="A457" t="str">
            <v>SRR5240550</v>
          </cell>
          <cell r="I457" t="str">
            <v>RearBench_seats</v>
          </cell>
        </row>
        <row r="458">
          <cell r="A458" t="str">
            <v>SRR5240609</v>
          </cell>
          <cell r="I458" t="str">
            <v>SteeringWheel_DriverControls</v>
          </cell>
        </row>
        <row r="459">
          <cell r="A459" t="str">
            <v>SRR5240645</v>
          </cell>
          <cell r="I459" t="str">
            <v>Stethoscope</v>
          </cell>
        </row>
        <row r="460">
          <cell r="A460" t="str">
            <v>SRR5240289</v>
          </cell>
          <cell r="I460" t="str">
            <v>Stethoscope</v>
          </cell>
        </row>
        <row r="461">
          <cell r="A461" t="str">
            <v>SRR5240443</v>
          </cell>
          <cell r="I461" t="str">
            <v>RearLights_controlPanel</v>
          </cell>
        </row>
        <row r="462">
          <cell r="A462" t="str">
            <v>SRR5240488</v>
          </cell>
          <cell r="I462" t="str">
            <v>Computer</v>
          </cell>
        </row>
        <row r="463">
          <cell r="A463" t="str">
            <v>SRR5240341</v>
          </cell>
          <cell r="I463" t="str">
            <v>Computer</v>
          </cell>
        </row>
        <row r="464">
          <cell r="A464" t="str">
            <v>SRR5240311</v>
          </cell>
          <cell r="I464" t="str">
            <v>Computer</v>
          </cell>
        </row>
        <row r="465">
          <cell r="A465" t="str">
            <v>SRR5240490</v>
          </cell>
          <cell r="I465" t="str">
            <v>Computer</v>
          </cell>
        </row>
        <row r="466">
          <cell r="A466" t="str">
            <v>SRR5240288</v>
          </cell>
          <cell r="I466" t="str">
            <v>Stethoscope</v>
          </cell>
        </row>
        <row r="467">
          <cell r="A467" t="str">
            <v>SRR5240672</v>
          </cell>
          <cell r="I467" t="str">
            <v>RearBench_seats</v>
          </cell>
        </row>
        <row r="468">
          <cell r="A468" t="str">
            <v>SRR5240313</v>
          </cell>
          <cell r="I468" t="str">
            <v>Computer</v>
          </cell>
        </row>
        <row r="469">
          <cell r="A469" t="str">
            <v>SRR5240338</v>
          </cell>
          <cell r="I469" t="str">
            <v>Computer</v>
          </cell>
        </row>
        <row r="470">
          <cell r="A470" t="str">
            <v>SRR5240588</v>
          </cell>
          <cell r="I470" t="str">
            <v>RearBench_seats</v>
          </cell>
        </row>
        <row r="471">
          <cell r="A471" t="str">
            <v>SRR5240445</v>
          </cell>
          <cell r="I471" t="str">
            <v>RearBench_seats</v>
          </cell>
        </row>
        <row r="472">
          <cell r="A472" t="str">
            <v>SRR5240302</v>
          </cell>
          <cell r="I472" t="str">
            <v>Stethoscope</v>
          </cell>
        </row>
        <row r="473">
          <cell r="A473" t="str">
            <v>SRR5240297</v>
          </cell>
          <cell r="I473" t="str">
            <v>Stethoscope</v>
          </cell>
        </row>
        <row r="474">
          <cell r="A474" t="str">
            <v>SRR5240663</v>
          </cell>
          <cell r="I474" t="str">
            <v>RearBench_seats</v>
          </cell>
        </row>
        <row r="475">
          <cell r="A475" t="str">
            <v>SRR5240420</v>
          </cell>
          <cell r="I475" t="str">
            <v>Suction_O2</v>
          </cell>
        </row>
        <row r="476">
          <cell r="A476" t="str">
            <v>SRR5240460</v>
          </cell>
          <cell r="I476" t="str">
            <v>RearBench_seats</v>
          </cell>
        </row>
        <row r="477">
          <cell r="A477" t="str">
            <v>SRR5240680</v>
          </cell>
          <cell r="I477" t="str">
            <v>Computer</v>
          </cell>
        </row>
        <row r="478">
          <cell r="A478" t="str">
            <v>SRR5240428</v>
          </cell>
          <cell r="I478" t="str">
            <v>RearLights_controlPanel</v>
          </cell>
        </row>
        <row r="479">
          <cell r="A479" t="str">
            <v>SRR5240570</v>
          </cell>
          <cell r="I479" t="str">
            <v>Suction_O2</v>
          </cell>
        </row>
        <row r="480">
          <cell r="A480" t="str">
            <v>SRR5240548</v>
          </cell>
          <cell r="I480" t="str">
            <v>Suction_O2</v>
          </cell>
        </row>
        <row r="481">
          <cell r="A481" t="str">
            <v>SRR5240580</v>
          </cell>
          <cell r="I481" t="str">
            <v>RearBench_seats</v>
          </cell>
        </row>
        <row r="482">
          <cell r="A482" t="str">
            <v>SRR5240385</v>
          </cell>
          <cell r="I482" t="str">
            <v>RearBench_seats</v>
          </cell>
        </row>
        <row r="483">
          <cell r="A483" t="str">
            <v>SRR5240489</v>
          </cell>
          <cell r="I483" t="str">
            <v>Computer</v>
          </cell>
        </row>
        <row r="484">
          <cell r="A484" t="str">
            <v>SRR5240312</v>
          </cell>
          <cell r="I484" t="str">
            <v>Computer</v>
          </cell>
        </row>
        <row r="485">
          <cell r="A485" t="str">
            <v>SRR5240459</v>
          </cell>
          <cell r="I485" t="str">
            <v>RearCabinets_counters</v>
          </cell>
        </row>
        <row r="486">
          <cell r="A486" t="str">
            <v>SRR5240633</v>
          </cell>
          <cell r="I486" t="str">
            <v>RearLights_controlPanel</v>
          </cell>
        </row>
        <row r="487">
          <cell r="A487" t="str">
            <v>SRR5240376</v>
          </cell>
          <cell r="I487" t="str">
            <v>RearBench_seats</v>
          </cell>
        </row>
        <row r="488">
          <cell r="A488" t="str">
            <v>SRR5240461</v>
          </cell>
          <cell r="I488" t="str">
            <v>RearHandles_rails</v>
          </cell>
        </row>
        <row r="489">
          <cell r="A489" t="str">
            <v>SRR5240322</v>
          </cell>
          <cell r="I489" t="str">
            <v>Computer</v>
          </cell>
        </row>
        <row r="490">
          <cell r="A490" t="str">
            <v>SRR5240494</v>
          </cell>
          <cell r="I490" t="str">
            <v>Computer</v>
          </cell>
        </row>
        <row r="491">
          <cell r="A491" t="str">
            <v>SRR5240387</v>
          </cell>
          <cell r="I491" t="str">
            <v>Stretcher</v>
          </cell>
        </row>
        <row r="492">
          <cell r="A492" t="str">
            <v>SRR5240370</v>
          </cell>
          <cell r="I492" t="str">
            <v>RearHandles_rails</v>
          </cell>
        </row>
        <row r="493">
          <cell r="A493" t="str">
            <v>SRR5240531</v>
          </cell>
          <cell r="I493" t="str">
            <v>RearLights_controlPanel</v>
          </cell>
        </row>
        <row r="494">
          <cell r="A494" t="str">
            <v>SRR5240291</v>
          </cell>
          <cell r="I494" t="str">
            <v>Stethoscope</v>
          </cell>
        </row>
        <row r="495">
          <cell r="A495" t="str">
            <v>SRR5240529</v>
          </cell>
          <cell r="I495" t="str">
            <v>FrontHandles</v>
          </cell>
        </row>
        <row r="496">
          <cell r="A496" t="str">
            <v>SRR5240378</v>
          </cell>
          <cell r="I496" t="str">
            <v>Stretcher</v>
          </cell>
        </row>
        <row r="497">
          <cell r="A497" t="str">
            <v>SRR5240579</v>
          </cell>
          <cell r="I497" t="str">
            <v>RearCabinets_counters</v>
          </cell>
        </row>
        <row r="498">
          <cell r="A498" t="str">
            <v>SRR5240578</v>
          </cell>
          <cell r="I498" t="str">
            <v>Suction_O2</v>
          </cell>
        </row>
        <row r="499">
          <cell r="A499" t="str">
            <v>SRR5240301</v>
          </cell>
          <cell r="I499" t="str">
            <v>Stethoscope</v>
          </cell>
        </row>
        <row r="500">
          <cell r="A500" t="str">
            <v>SRR5240429</v>
          </cell>
          <cell r="I500" t="str">
            <v>Suction_O2</v>
          </cell>
        </row>
        <row r="501">
          <cell r="A501" t="str">
            <v>SRR5240485</v>
          </cell>
          <cell r="I501" t="str">
            <v>Computer</v>
          </cell>
        </row>
        <row r="502">
          <cell r="A502" t="str">
            <v>SRR5240521</v>
          </cell>
          <cell r="I502" t="str">
            <v>Computer</v>
          </cell>
        </row>
        <row r="503">
          <cell r="A503" t="str">
            <v>SRR5240614</v>
          </cell>
          <cell r="I503" t="str">
            <v>Computer</v>
          </cell>
        </row>
        <row r="504">
          <cell r="A504" t="str">
            <v>SRR5240611</v>
          </cell>
          <cell r="I504" t="str">
            <v>Suction_O2</v>
          </cell>
        </row>
        <row r="505">
          <cell r="A505" t="str">
            <v>SRR5240620</v>
          </cell>
          <cell r="I505" t="str">
            <v>Computer</v>
          </cell>
        </row>
        <row r="506">
          <cell r="A506" t="str">
            <v>SRR5240290</v>
          </cell>
          <cell r="I506" t="str">
            <v>Stethoscope</v>
          </cell>
        </row>
        <row r="507">
          <cell r="A507" t="str">
            <v>SRR5240486</v>
          </cell>
          <cell r="I507" t="str">
            <v>Computer</v>
          </cell>
        </row>
        <row r="508">
          <cell r="A508" t="str">
            <v>SRR5240610</v>
          </cell>
          <cell r="I508" t="str">
            <v>Computer</v>
          </cell>
        </row>
        <row r="509">
          <cell r="A509" t="str">
            <v>SRR5240621</v>
          </cell>
          <cell r="I509" t="str">
            <v>Computer</v>
          </cell>
        </row>
        <row r="510">
          <cell r="A510" t="str">
            <v>ERR3209754</v>
          </cell>
          <cell r="I510" t="str">
            <v>Aerator</v>
          </cell>
        </row>
        <row r="511">
          <cell r="A511" t="str">
            <v>ERR3209755</v>
          </cell>
          <cell r="I511" t="str">
            <v>Aerator</v>
          </cell>
        </row>
        <row r="512">
          <cell r="A512" t="str">
            <v>ERR3209756</v>
          </cell>
          <cell r="I512" t="str">
            <v>Aerator</v>
          </cell>
        </row>
        <row r="513">
          <cell r="A513" t="str">
            <v>ERR3209757</v>
          </cell>
          <cell r="I513" t="str">
            <v>Aerator</v>
          </cell>
        </row>
        <row r="514">
          <cell r="A514" t="str">
            <v>ERR3209758</v>
          </cell>
          <cell r="I514" t="str">
            <v>Aerator</v>
          </cell>
        </row>
        <row r="515">
          <cell r="A515" t="str">
            <v>ERR3209759</v>
          </cell>
          <cell r="I515" t="str">
            <v>Aerator</v>
          </cell>
        </row>
        <row r="516">
          <cell r="A516" t="str">
            <v>ERR3209760</v>
          </cell>
          <cell r="I516" t="str">
            <v>Bedside Locker</v>
          </cell>
        </row>
        <row r="517">
          <cell r="A517" t="str">
            <v>ERR3209761</v>
          </cell>
          <cell r="I517" t="str">
            <v>Bedside Locker</v>
          </cell>
        </row>
        <row r="518">
          <cell r="A518" t="str">
            <v>ERR3209762</v>
          </cell>
          <cell r="I518" t="str">
            <v>Bedside Locker</v>
          </cell>
        </row>
        <row r="519">
          <cell r="A519" t="str">
            <v>ERR3209763</v>
          </cell>
          <cell r="I519" t="str">
            <v>Bedside Locker</v>
          </cell>
        </row>
        <row r="520">
          <cell r="A520" t="str">
            <v>ERR3209764</v>
          </cell>
          <cell r="I520" t="str">
            <v>Bedside Locker</v>
          </cell>
        </row>
        <row r="521">
          <cell r="A521" t="str">
            <v>ERR3209765</v>
          </cell>
          <cell r="I521" t="str">
            <v>Bed Rail</v>
          </cell>
        </row>
        <row r="522">
          <cell r="A522" t="str">
            <v>ERR3209766</v>
          </cell>
          <cell r="I522" t="str">
            <v>Bed Rail</v>
          </cell>
        </row>
        <row r="523">
          <cell r="A523" t="str">
            <v>ERR3209767</v>
          </cell>
          <cell r="I523" t="str">
            <v>Bed Rail</v>
          </cell>
        </row>
        <row r="524">
          <cell r="A524" t="str">
            <v>ERR3209768</v>
          </cell>
          <cell r="I524" t="str">
            <v>Bed Rail</v>
          </cell>
        </row>
        <row r="525">
          <cell r="A525" t="str">
            <v>ERR3209769</v>
          </cell>
          <cell r="I525" t="str">
            <v>Bed Rail</v>
          </cell>
        </row>
        <row r="526">
          <cell r="A526" t="str">
            <v>ERR3209770</v>
          </cell>
          <cell r="I526" t="str">
            <v>Cardiac Table</v>
          </cell>
        </row>
        <row r="527">
          <cell r="A527" t="str">
            <v>ERR3209771</v>
          </cell>
          <cell r="I527" t="str">
            <v>Cardiac Table</v>
          </cell>
        </row>
        <row r="528">
          <cell r="A528" t="str">
            <v>ERR3209772</v>
          </cell>
          <cell r="I528" t="str">
            <v>Cardiac Table</v>
          </cell>
        </row>
        <row r="529">
          <cell r="A529" t="str">
            <v>ERR3209773</v>
          </cell>
          <cell r="I529" t="str">
            <v>Cardiac Table</v>
          </cell>
        </row>
        <row r="530">
          <cell r="A530" t="str">
            <v>ERR3209774</v>
          </cell>
          <cell r="I530" t="str">
            <v>Door Handle</v>
          </cell>
        </row>
        <row r="531">
          <cell r="A531" t="str">
            <v>ERR3209775</v>
          </cell>
          <cell r="I531" t="str">
            <v>Door Handle</v>
          </cell>
        </row>
        <row r="532">
          <cell r="A532" t="str">
            <v>ERR3209776</v>
          </cell>
          <cell r="I532" t="str">
            <v>Door Handle</v>
          </cell>
        </row>
        <row r="533">
          <cell r="A533" t="str">
            <v>ERR3209777</v>
          </cell>
          <cell r="I533" t="str">
            <v>Pulse Oxymeter</v>
          </cell>
        </row>
        <row r="534">
          <cell r="A534" t="str">
            <v>ERR3209778</v>
          </cell>
          <cell r="I534" t="str">
            <v>Pulse Oxymeter</v>
          </cell>
        </row>
        <row r="535">
          <cell r="A535" t="str">
            <v>ERR3209779</v>
          </cell>
          <cell r="I535" t="str">
            <v>Pulse Oxymeter</v>
          </cell>
        </row>
        <row r="536">
          <cell r="A536" t="str">
            <v>ERR3209780</v>
          </cell>
          <cell r="I536" t="str">
            <v>Pulse Oxymeter</v>
          </cell>
        </row>
        <row r="537">
          <cell r="A537" t="str">
            <v>ERR3209781</v>
          </cell>
          <cell r="I537" t="str">
            <v>Sink Trap</v>
          </cell>
        </row>
        <row r="538">
          <cell r="A538" t="str">
            <v>ERR3209782</v>
          </cell>
          <cell r="I538" t="str">
            <v>Sink Trap</v>
          </cell>
        </row>
        <row r="539">
          <cell r="A539" t="str">
            <v>ERR3209783</v>
          </cell>
          <cell r="I539" t="str">
            <v>Sink Trap</v>
          </cell>
        </row>
        <row r="540">
          <cell r="A540" t="str">
            <v>ERR3209784</v>
          </cell>
          <cell r="I540" t="str">
            <v>Sink Trap</v>
          </cell>
        </row>
        <row r="541">
          <cell r="A541" t="str">
            <v>ERR3209785</v>
          </cell>
          <cell r="I541" t="str">
            <v>Sink Trap</v>
          </cell>
        </row>
        <row r="542">
          <cell r="A542" t="str">
            <v>ERR3209786</v>
          </cell>
          <cell r="I542" t="str">
            <v>Sink Trap</v>
          </cell>
        </row>
        <row r="543">
          <cell r="A543" t="str">
            <v>ERR3209787</v>
          </cell>
          <cell r="I543" t="str">
            <v>Bedside Locker</v>
          </cell>
        </row>
        <row r="544">
          <cell r="A544" t="str">
            <v>ERR3209788</v>
          </cell>
          <cell r="I544" t="str">
            <v>Bed Rails</v>
          </cell>
        </row>
        <row r="545">
          <cell r="A545" t="str">
            <v>ERR3209789</v>
          </cell>
          <cell r="I545" t="str">
            <v>Cardiac Table</v>
          </cell>
        </row>
        <row r="546">
          <cell r="A546" t="str">
            <v>ERR3209790</v>
          </cell>
          <cell r="I546" t="str">
            <v>Bedside Locker</v>
          </cell>
        </row>
        <row r="547">
          <cell r="A547" t="str">
            <v>ERR3209791</v>
          </cell>
          <cell r="I547" t="str">
            <v>Bed Rails</v>
          </cell>
        </row>
        <row r="548">
          <cell r="A548" t="str">
            <v>ERR3209792</v>
          </cell>
          <cell r="I548" t="str">
            <v>Cardiac Table</v>
          </cell>
        </row>
        <row r="549">
          <cell r="A549" t="str">
            <v>ERR3209793</v>
          </cell>
          <cell r="I549" t="str">
            <v>Bedside Locker</v>
          </cell>
        </row>
        <row r="550">
          <cell r="A550" t="str">
            <v>ERR3209794</v>
          </cell>
          <cell r="I550" t="str">
            <v>Bed Rails</v>
          </cell>
        </row>
        <row r="551">
          <cell r="A551" t="str">
            <v>ERR3209795</v>
          </cell>
          <cell r="I551" t="str">
            <v>Cardiac Table</v>
          </cell>
        </row>
        <row r="552">
          <cell r="A552" t="str">
            <v>ERR3209796</v>
          </cell>
          <cell r="I552" t="str">
            <v>Bedside Locker</v>
          </cell>
        </row>
        <row r="553">
          <cell r="A553" t="str">
            <v>ERR3209797</v>
          </cell>
          <cell r="I553" t="str">
            <v>Bed Rails</v>
          </cell>
        </row>
        <row r="554">
          <cell r="A554" t="str">
            <v>ERR3209798</v>
          </cell>
          <cell r="I554" t="str">
            <v>Cardiac Table</v>
          </cell>
        </row>
        <row r="555">
          <cell r="A555" t="str">
            <v>ERR3209799</v>
          </cell>
          <cell r="I555" t="str">
            <v>Bedside Locker</v>
          </cell>
        </row>
        <row r="556">
          <cell r="A556" t="str">
            <v>ERR3209800</v>
          </cell>
          <cell r="I556" t="str">
            <v>Bedside Locker</v>
          </cell>
        </row>
        <row r="557">
          <cell r="A557" t="str">
            <v>ERR3209801</v>
          </cell>
          <cell r="I557" t="str">
            <v>Bed Rails</v>
          </cell>
        </row>
        <row r="558">
          <cell r="A558" t="str">
            <v>ERR3209802</v>
          </cell>
          <cell r="I558" t="str">
            <v>Cardiac Table</v>
          </cell>
        </row>
        <row r="559">
          <cell r="A559" t="str">
            <v>ERR3209803</v>
          </cell>
          <cell r="I559" t="str">
            <v>Aerator</v>
          </cell>
        </row>
        <row r="560">
          <cell r="A560" t="str">
            <v>ERR3209804</v>
          </cell>
          <cell r="I560" t="str">
            <v>Pulse Oxymeter</v>
          </cell>
        </row>
        <row r="561">
          <cell r="A561" t="str">
            <v>ERR3209805</v>
          </cell>
          <cell r="I561" t="str">
            <v>Sink Trap</v>
          </cell>
        </row>
        <row r="562">
          <cell r="A562" t="str">
            <v>ERR3209806</v>
          </cell>
          <cell r="I562" t="str">
            <v>Bedside Locker</v>
          </cell>
        </row>
        <row r="563">
          <cell r="A563" t="str">
            <v>ERR3209807</v>
          </cell>
          <cell r="I563" t="str">
            <v>Bedside Locker</v>
          </cell>
        </row>
        <row r="564">
          <cell r="A564" t="str">
            <v>ERR3209808</v>
          </cell>
          <cell r="I564" t="str">
            <v>Bedside Locker</v>
          </cell>
        </row>
        <row r="565">
          <cell r="A565" t="str">
            <v>ERR3209809</v>
          </cell>
          <cell r="I565" t="str">
            <v>Bed Rails</v>
          </cell>
        </row>
        <row r="566">
          <cell r="A566" t="str">
            <v>ERR3209810</v>
          </cell>
          <cell r="I566" t="str">
            <v>Bed Rails</v>
          </cell>
        </row>
        <row r="567">
          <cell r="A567" t="str">
            <v>ERR3209811</v>
          </cell>
          <cell r="I567" t="str">
            <v>Bed Rails</v>
          </cell>
        </row>
        <row r="568">
          <cell r="A568" t="str">
            <v>ERR3209812</v>
          </cell>
          <cell r="I568" t="str">
            <v>Bed Rails</v>
          </cell>
        </row>
        <row r="569">
          <cell r="A569" t="str">
            <v>ERR3209813</v>
          </cell>
          <cell r="I569" t="str">
            <v>Cardiac Table</v>
          </cell>
        </row>
        <row r="570">
          <cell r="A570" t="str">
            <v>ERR3209814</v>
          </cell>
          <cell r="I570" t="str">
            <v>Cardiac Table</v>
          </cell>
        </row>
        <row r="571">
          <cell r="A571" t="str">
            <v>ERR3209815</v>
          </cell>
          <cell r="I571" t="str">
            <v>Bedside Locker</v>
          </cell>
        </row>
        <row r="572">
          <cell r="A572" t="str">
            <v>ERR3209816</v>
          </cell>
          <cell r="I572" t="str">
            <v>Bedside Locker</v>
          </cell>
        </row>
        <row r="573">
          <cell r="A573" t="str">
            <v>ERR3209817</v>
          </cell>
          <cell r="I573" t="str">
            <v>Bedside Locker</v>
          </cell>
        </row>
        <row r="574">
          <cell r="A574" t="str">
            <v>ERR3209818</v>
          </cell>
          <cell r="I574" t="str">
            <v>Bed Rails</v>
          </cell>
        </row>
        <row r="575">
          <cell r="A575" t="str">
            <v>ERR3209819</v>
          </cell>
          <cell r="I575" t="str">
            <v>Bed Rails</v>
          </cell>
        </row>
        <row r="576">
          <cell r="A576" t="str">
            <v>ERR3209820</v>
          </cell>
          <cell r="I576" t="str">
            <v>Bed Rails</v>
          </cell>
        </row>
        <row r="577">
          <cell r="A577" t="str">
            <v>ERR3209821</v>
          </cell>
          <cell r="I577" t="str">
            <v>Cardiac Table</v>
          </cell>
        </row>
        <row r="578">
          <cell r="A578" t="str">
            <v>ERR3209822</v>
          </cell>
          <cell r="I578" t="str">
            <v>Cardiac Table</v>
          </cell>
        </row>
        <row r="579">
          <cell r="A579" t="str">
            <v>ERR3209823</v>
          </cell>
          <cell r="I579" t="str">
            <v>Cardiac Table</v>
          </cell>
        </row>
        <row r="580">
          <cell r="A580" t="str">
            <v>ERR3209824</v>
          </cell>
          <cell r="I580" t="str">
            <v>Bedside Locker</v>
          </cell>
        </row>
        <row r="581">
          <cell r="A581" t="str">
            <v>ERR3209825</v>
          </cell>
          <cell r="I581" t="str">
            <v>Bedside Locker</v>
          </cell>
        </row>
        <row r="582">
          <cell r="A582" t="str">
            <v>ERR3209826</v>
          </cell>
          <cell r="I582" t="str">
            <v>Bed Rails</v>
          </cell>
        </row>
        <row r="583">
          <cell r="A583" t="str">
            <v>ERR3209827</v>
          </cell>
          <cell r="I583" t="str">
            <v>Bed Rails</v>
          </cell>
        </row>
        <row r="584">
          <cell r="A584" t="str">
            <v>ERR3209828</v>
          </cell>
          <cell r="I584" t="str">
            <v>Bed Rails</v>
          </cell>
        </row>
        <row r="585">
          <cell r="A585" t="str">
            <v>ERR3209829</v>
          </cell>
          <cell r="I585" t="str">
            <v>Bed Rails</v>
          </cell>
        </row>
        <row r="586">
          <cell r="A586" t="str">
            <v>ERR3209830</v>
          </cell>
          <cell r="I586" t="str">
            <v>Cardiac Table</v>
          </cell>
        </row>
        <row r="587">
          <cell r="A587" t="str">
            <v>ERR3209831</v>
          </cell>
          <cell r="I587" t="str">
            <v>Cardiac Table</v>
          </cell>
        </row>
        <row r="588">
          <cell r="A588" t="str">
            <v>ERR3209832</v>
          </cell>
          <cell r="I588" t="str">
            <v>Bedside Locker</v>
          </cell>
        </row>
        <row r="589">
          <cell r="A589" t="str">
            <v>ERR3209833</v>
          </cell>
          <cell r="I589" t="str">
            <v>Bedside Locker</v>
          </cell>
        </row>
        <row r="590">
          <cell r="A590" t="str">
            <v>ERR3209834</v>
          </cell>
          <cell r="I590" t="str">
            <v>Bedside Locker</v>
          </cell>
        </row>
        <row r="591">
          <cell r="A591" t="str">
            <v>ERR3209835</v>
          </cell>
          <cell r="I591" t="str">
            <v>Bedside Locker</v>
          </cell>
        </row>
        <row r="592">
          <cell r="A592" t="str">
            <v>ERR3209836</v>
          </cell>
          <cell r="I592" t="str">
            <v>Bed Rails</v>
          </cell>
        </row>
        <row r="593">
          <cell r="A593" t="str">
            <v>ERR3209837</v>
          </cell>
          <cell r="I593" t="str">
            <v>Bed Rails</v>
          </cell>
        </row>
        <row r="594">
          <cell r="A594" t="str">
            <v>ERR3209838</v>
          </cell>
          <cell r="I594" t="str">
            <v>Bed Rails</v>
          </cell>
        </row>
        <row r="595">
          <cell r="A595" t="str">
            <v>ERR3209839</v>
          </cell>
          <cell r="I595" t="str">
            <v>Bed Rails</v>
          </cell>
        </row>
        <row r="596">
          <cell r="A596" t="str">
            <v>ERR3209840</v>
          </cell>
          <cell r="I596" t="str">
            <v>Bed Rails</v>
          </cell>
        </row>
        <row r="597">
          <cell r="A597" t="str">
            <v>ERR3209841</v>
          </cell>
          <cell r="I597" t="str">
            <v>Cardiac Table</v>
          </cell>
        </row>
        <row r="598">
          <cell r="A598" t="str">
            <v>ERR3209842</v>
          </cell>
          <cell r="I598" t="str">
            <v>Cardiac Table</v>
          </cell>
        </row>
        <row r="599">
          <cell r="A599" t="str">
            <v>ERR3209843</v>
          </cell>
          <cell r="I599" t="str">
            <v>Cardiac Table</v>
          </cell>
        </row>
        <row r="600">
          <cell r="A600" t="str">
            <v>ERR3209844</v>
          </cell>
          <cell r="I600" t="str">
            <v>Cardiac Table</v>
          </cell>
        </row>
        <row r="601">
          <cell r="A601" t="str">
            <v>ERR3209845</v>
          </cell>
          <cell r="I601" t="str">
            <v>Cardiac Table</v>
          </cell>
        </row>
        <row r="602">
          <cell r="A602" t="str">
            <v>ERR3209846</v>
          </cell>
          <cell r="I602" t="str">
            <v>Bedside Locker</v>
          </cell>
        </row>
        <row r="603">
          <cell r="A603" t="str">
            <v>ERR3209847</v>
          </cell>
          <cell r="I603" t="str">
            <v>Bedside Locker</v>
          </cell>
        </row>
        <row r="604">
          <cell r="A604" t="str">
            <v>ERR3209848</v>
          </cell>
          <cell r="I604" t="str">
            <v>Bedside Locker</v>
          </cell>
        </row>
        <row r="605">
          <cell r="A605" t="str">
            <v>ERR3209849</v>
          </cell>
          <cell r="I605" t="str">
            <v>Bedside Locker</v>
          </cell>
        </row>
        <row r="606">
          <cell r="A606" t="str">
            <v>ERR3209850</v>
          </cell>
          <cell r="I606" t="str">
            <v>Cardiac Table</v>
          </cell>
        </row>
        <row r="607">
          <cell r="A607" t="str">
            <v>ERR3209851</v>
          </cell>
          <cell r="I607" t="str">
            <v>Cardiac Table</v>
          </cell>
        </row>
        <row r="608">
          <cell r="A608" t="str">
            <v>ERR3209852</v>
          </cell>
          <cell r="I608" t="str">
            <v>Sink Trap</v>
          </cell>
        </row>
        <row r="609">
          <cell r="A609" t="str">
            <v>ERR3209853</v>
          </cell>
          <cell r="I609" t="str">
            <v>Pulse Oxymeter</v>
          </cell>
        </row>
        <row r="610">
          <cell r="A610" t="str">
            <v>ERR3209854</v>
          </cell>
          <cell r="I610" t="str">
            <v>Aerator</v>
          </cell>
        </row>
        <row r="611">
          <cell r="A611" t="str">
            <v>ERR3209855</v>
          </cell>
          <cell r="I611" t="str">
            <v>Bed Rails</v>
          </cell>
        </row>
        <row r="612">
          <cell r="A612" t="str">
            <v>ERR3209856</v>
          </cell>
          <cell r="I612" t="str">
            <v>Bed Rails</v>
          </cell>
        </row>
        <row r="613">
          <cell r="A613" t="str">
            <v>ERR3209857</v>
          </cell>
          <cell r="I613" t="str">
            <v>Bedside Locker</v>
          </cell>
        </row>
        <row r="614">
          <cell r="A614" t="str">
            <v>ERR3209858</v>
          </cell>
          <cell r="I614" t="str">
            <v>Bed Rails</v>
          </cell>
        </row>
        <row r="615">
          <cell r="A615" t="str">
            <v>ERR3209859</v>
          </cell>
          <cell r="I615" t="str">
            <v>Bed Rails</v>
          </cell>
        </row>
        <row r="616">
          <cell r="A616" t="str">
            <v>ERR3209860</v>
          </cell>
          <cell r="I616" t="str">
            <v>Sink Trap</v>
          </cell>
        </row>
        <row r="617">
          <cell r="A617" t="str">
            <v>ERR3209861</v>
          </cell>
          <cell r="I617" t="str">
            <v>Bed Rails</v>
          </cell>
        </row>
        <row r="618">
          <cell r="A618" t="str">
            <v>ERR3209862</v>
          </cell>
          <cell r="I618" t="str">
            <v>Pulse Oxymeter</v>
          </cell>
        </row>
        <row r="619">
          <cell r="A619" t="str">
            <v>ERR3209863</v>
          </cell>
          <cell r="I619" t="str">
            <v>Sink Trap</v>
          </cell>
        </row>
        <row r="620">
          <cell r="A620" t="str">
            <v>ERR3209864</v>
          </cell>
          <cell r="I620" t="str">
            <v>Bedside Locker</v>
          </cell>
        </row>
        <row r="621">
          <cell r="A621" t="str">
            <v>ERR3209865</v>
          </cell>
          <cell r="I621" t="str">
            <v>Cardiac Table</v>
          </cell>
        </row>
        <row r="622">
          <cell r="A622" t="str">
            <v>ERR3209866</v>
          </cell>
          <cell r="I622" t="str">
            <v>Aerator</v>
          </cell>
        </row>
        <row r="623">
          <cell r="A623" t="str">
            <v>ERR3209867</v>
          </cell>
          <cell r="I623" t="str">
            <v>Bed Rails</v>
          </cell>
        </row>
        <row r="624">
          <cell r="A624" t="str">
            <v>ERR3209868</v>
          </cell>
          <cell r="I624" t="str">
            <v>Aerator</v>
          </cell>
        </row>
        <row r="625">
          <cell r="A625" t="str">
            <v>ERR3209869</v>
          </cell>
          <cell r="I625" t="str">
            <v>Bedside Locker</v>
          </cell>
        </row>
        <row r="626">
          <cell r="A626" t="str">
            <v>ERR3209870</v>
          </cell>
          <cell r="I626" t="str">
            <v>Sink Trap</v>
          </cell>
        </row>
        <row r="627">
          <cell r="A627" t="str">
            <v>ERR3209871</v>
          </cell>
          <cell r="I627" t="str">
            <v>Aerator</v>
          </cell>
        </row>
        <row r="628">
          <cell r="A628" t="str">
            <v>ERR3209872</v>
          </cell>
          <cell r="I628" t="str">
            <v>Bedside Locker</v>
          </cell>
        </row>
        <row r="629">
          <cell r="A629" t="str">
            <v>ERR3209873</v>
          </cell>
          <cell r="I629" t="str">
            <v>Cardiac Table</v>
          </cell>
        </row>
        <row r="630">
          <cell r="A630" t="str">
            <v>ERR3209874</v>
          </cell>
          <cell r="I630" t="str">
            <v>Bed Rails</v>
          </cell>
        </row>
        <row r="631">
          <cell r="A631" t="str">
            <v>ERR3209875</v>
          </cell>
          <cell r="I631" t="str">
            <v>Cardiac Table</v>
          </cell>
        </row>
        <row r="632">
          <cell r="A632" t="str">
            <v>ERR3209876</v>
          </cell>
          <cell r="I632" t="str">
            <v>Cardiac Table</v>
          </cell>
        </row>
        <row r="633">
          <cell r="A633" t="str">
            <v>ERR3209877</v>
          </cell>
          <cell r="I633" t="str">
            <v>Cardiac Table</v>
          </cell>
        </row>
        <row r="634">
          <cell r="A634" t="str">
            <v>ERR3209878</v>
          </cell>
          <cell r="I634" t="str">
            <v>Cardiac Table</v>
          </cell>
        </row>
        <row r="635">
          <cell r="A635" t="str">
            <v>ERR3209879</v>
          </cell>
          <cell r="I635" t="str">
            <v>Cardiac Table</v>
          </cell>
        </row>
        <row r="636">
          <cell r="A636" t="str">
            <v>ERR3209880</v>
          </cell>
          <cell r="I636" t="str">
            <v>Bed Rail</v>
          </cell>
        </row>
        <row r="637">
          <cell r="A637" t="str">
            <v>ERR3209881</v>
          </cell>
          <cell r="I637" t="str">
            <v>Sink Trap</v>
          </cell>
        </row>
        <row r="638">
          <cell r="A638" t="str">
            <v>ERR3209882</v>
          </cell>
          <cell r="I638" t="str">
            <v>Cardiac Table</v>
          </cell>
        </row>
        <row r="639">
          <cell r="A639" t="str">
            <v>ERR3209883</v>
          </cell>
          <cell r="I639" t="str">
            <v>Bed Rails</v>
          </cell>
        </row>
        <row r="640">
          <cell r="A640" t="str">
            <v>ERR3209884</v>
          </cell>
          <cell r="I640" t="str">
            <v>Bedside Locker</v>
          </cell>
        </row>
        <row r="641">
          <cell r="A641" t="str">
            <v>ERR3209885</v>
          </cell>
          <cell r="I641" t="str">
            <v>Bedside Locker</v>
          </cell>
        </row>
        <row r="642">
          <cell r="A642" t="str">
            <v>ERR3209886</v>
          </cell>
          <cell r="I642" t="str">
            <v>Bed Rail</v>
          </cell>
        </row>
        <row r="643">
          <cell r="A643" t="str">
            <v>ERR3209887</v>
          </cell>
          <cell r="I643" t="str">
            <v>Sink Trap</v>
          </cell>
        </row>
        <row r="644">
          <cell r="A644" t="str">
            <v>ERR3209888</v>
          </cell>
          <cell r="I644" t="str">
            <v>Bedside Locker</v>
          </cell>
        </row>
        <row r="645">
          <cell r="A645" t="str">
            <v>ERR3209889</v>
          </cell>
          <cell r="I645" t="str">
            <v>Bed Rails</v>
          </cell>
        </row>
        <row r="646">
          <cell r="A646" t="str">
            <v>ERR3209890</v>
          </cell>
          <cell r="I646" t="str">
            <v>Bed Rails</v>
          </cell>
        </row>
        <row r="647">
          <cell r="A647" t="str">
            <v>ERR3209891</v>
          </cell>
          <cell r="I647" t="str">
            <v>Bedside Locker</v>
          </cell>
        </row>
        <row r="648">
          <cell r="A648" t="str">
            <v>ERR3209892</v>
          </cell>
          <cell r="I648" t="str">
            <v>Cardiac Table</v>
          </cell>
        </row>
        <row r="649">
          <cell r="A649" t="str">
            <v>ERR3209893</v>
          </cell>
          <cell r="I649" t="str">
            <v>Cardiac Table</v>
          </cell>
        </row>
        <row r="650">
          <cell r="A650" t="str">
            <v>ERR3209894</v>
          </cell>
          <cell r="I650" t="str">
            <v>Bedside Locker</v>
          </cell>
        </row>
        <row r="651">
          <cell r="A651" t="str">
            <v>ERR3209895</v>
          </cell>
          <cell r="I651" t="str">
            <v>Bedside Locker</v>
          </cell>
        </row>
        <row r="652">
          <cell r="A652" t="str">
            <v>ERR3209896</v>
          </cell>
          <cell r="I652" t="str">
            <v>Bedside Locker</v>
          </cell>
        </row>
        <row r="653">
          <cell r="A653" t="str">
            <v>ERR3209897</v>
          </cell>
          <cell r="I653" t="str">
            <v>Bedside Locker</v>
          </cell>
        </row>
        <row r="654">
          <cell r="A654" t="str">
            <v>ERR3209898</v>
          </cell>
          <cell r="I654" t="str">
            <v>Bed Rails</v>
          </cell>
        </row>
        <row r="655">
          <cell r="A655" t="str">
            <v>ERR3209899</v>
          </cell>
          <cell r="I655" t="str">
            <v>Cardiac Table</v>
          </cell>
        </row>
        <row r="656">
          <cell r="A656" t="str">
            <v>ERR3209900</v>
          </cell>
          <cell r="I656" t="str">
            <v>Cardiac Table</v>
          </cell>
        </row>
        <row r="657">
          <cell r="A657" t="str">
            <v>ERR3209901</v>
          </cell>
          <cell r="I657" t="str">
            <v>Bedside Locker</v>
          </cell>
        </row>
        <row r="658">
          <cell r="A658" t="str">
            <v>ERR3209902</v>
          </cell>
          <cell r="I658" t="str">
            <v>Cardiac Table</v>
          </cell>
        </row>
        <row r="659">
          <cell r="A659" t="str">
            <v>ERR3209903</v>
          </cell>
          <cell r="I659" t="str">
            <v>Cardiac Table</v>
          </cell>
        </row>
        <row r="660">
          <cell r="A660" t="str">
            <v>ERR3209904</v>
          </cell>
          <cell r="I660" t="str">
            <v>Cardiac Table</v>
          </cell>
        </row>
        <row r="661">
          <cell r="A661" t="str">
            <v>ERR3209905</v>
          </cell>
          <cell r="I661" t="str">
            <v>Cardiac Table</v>
          </cell>
        </row>
        <row r="662">
          <cell r="A662" t="str">
            <v>ERR3209906</v>
          </cell>
          <cell r="I662" t="str">
            <v>Bedside Locker</v>
          </cell>
        </row>
        <row r="663">
          <cell r="A663" t="str">
            <v>ERR3209907</v>
          </cell>
          <cell r="I663" t="str">
            <v>Bedside Locker</v>
          </cell>
        </row>
        <row r="664">
          <cell r="A664" t="str">
            <v>ERR3209908</v>
          </cell>
          <cell r="I664" t="str">
            <v>Cardiac Table</v>
          </cell>
        </row>
        <row r="665">
          <cell r="A665" t="str">
            <v>ERR3209909</v>
          </cell>
          <cell r="I665" t="str">
            <v>Cardiac Table</v>
          </cell>
        </row>
        <row r="666">
          <cell r="A666" t="str">
            <v>ERR3209910</v>
          </cell>
          <cell r="I666" t="str">
            <v>Pulse Oxymeter</v>
          </cell>
        </row>
        <row r="667">
          <cell r="A667" t="str">
            <v>ERR3209911</v>
          </cell>
          <cell r="I667" t="str">
            <v>Cardiac Table</v>
          </cell>
        </row>
        <row r="668">
          <cell r="A668" t="str">
            <v>ERR3209912</v>
          </cell>
          <cell r="I668" t="str">
            <v>Bedside Locker</v>
          </cell>
        </row>
        <row r="669">
          <cell r="A669" t="str">
            <v>ERR3209913</v>
          </cell>
          <cell r="I669" t="str">
            <v>Bed Rails</v>
          </cell>
        </row>
        <row r="670">
          <cell r="A670" t="str">
            <v>ERR3209914</v>
          </cell>
          <cell r="I670" t="str">
            <v>Bed Rails</v>
          </cell>
        </row>
        <row r="671">
          <cell r="A671" t="str">
            <v>ERR3209915</v>
          </cell>
          <cell r="I671" t="str">
            <v>Bedside Locker</v>
          </cell>
        </row>
        <row r="672">
          <cell r="A672" t="str">
            <v>ERR3209916</v>
          </cell>
          <cell r="I672" t="str">
            <v>Bed Rails</v>
          </cell>
        </row>
        <row r="673">
          <cell r="A673" t="str">
            <v>ERR3209917</v>
          </cell>
          <cell r="I673" t="str">
            <v>Bedside Locker</v>
          </cell>
        </row>
        <row r="674">
          <cell r="A674" t="str">
            <v>ERR3209918</v>
          </cell>
          <cell r="I674" t="str">
            <v>Bed Rails</v>
          </cell>
        </row>
        <row r="675">
          <cell r="A675" t="str">
            <v>ERR3209919</v>
          </cell>
          <cell r="I675" t="str">
            <v>Sink Trap</v>
          </cell>
        </row>
        <row r="676">
          <cell r="A676" t="str">
            <v>ERR3209920</v>
          </cell>
          <cell r="I676" t="str">
            <v>Pulse Oxymeter</v>
          </cell>
        </row>
        <row r="677">
          <cell r="A677" t="str">
            <v>ERR3209921</v>
          </cell>
          <cell r="I677" t="str">
            <v>Bed Rails</v>
          </cell>
        </row>
        <row r="678">
          <cell r="A678" t="str">
            <v>ERR3209922</v>
          </cell>
          <cell r="I678" t="str">
            <v>Bed Rails</v>
          </cell>
        </row>
        <row r="679">
          <cell r="A679" t="str">
            <v>ERR3209923</v>
          </cell>
          <cell r="I679" t="str">
            <v>Bedside Locker</v>
          </cell>
        </row>
        <row r="680">
          <cell r="A680" t="str">
            <v>ERR3209924</v>
          </cell>
          <cell r="I680" t="str">
            <v>Cardiac Table</v>
          </cell>
        </row>
        <row r="681">
          <cell r="A681" t="str">
            <v>ERR3209925</v>
          </cell>
          <cell r="I681" t="str">
            <v>Bedside Locker</v>
          </cell>
        </row>
        <row r="682">
          <cell r="A682" t="str">
            <v>ERR3209926</v>
          </cell>
          <cell r="I682" t="str">
            <v>Bed Rails</v>
          </cell>
        </row>
        <row r="683">
          <cell r="A683" t="str">
            <v>ERR3209927</v>
          </cell>
          <cell r="I683" t="str">
            <v>Bed Rails</v>
          </cell>
        </row>
        <row r="684">
          <cell r="A684" t="str">
            <v>ERR3209928</v>
          </cell>
          <cell r="I684" t="str">
            <v>Bedside Locker</v>
          </cell>
        </row>
        <row r="685">
          <cell r="A685" t="str">
            <v>ERR3209929</v>
          </cell>
          <cell r="I685" t="str">
            <v>Bed Rails</v>
          </cell>
        </row>
        <row r="686">
          <cell r="A686" t="str">
            <v>ERR3209930</v>
          </cell>
          <cell r="I686" t="str">
            <v>Bedside Locker</v>
          </cell>
        </row>
        <row r="687">
          <cell r="A687" t="str">
            <v>ERR3209931</v>
          </cell>
          <cell r="I687" t="str">
            <v>Cardiac Table</v>
          </cell>
        </row>
        <row r="688">
          <cell r="A688" t="str">
            <v>ERR3209932</v>
          </cell>
          <cell r="I688" t="str">
            <v>Cardiac Table</v>
          </cell>
        </row>
        <row r="689">
          <cell r="A689" t="str">
            <v>ERR3209933</v>
          </cell>
          <cell r="I689" t="str">
            <v>Cardiac Table</v>
          </cell>
        </row>
        <row r="690">
          <cell r="A690" t="str">
            <v>ERR3209934</v>
          </cell>
          <cell r="I690" t="str">
            <v>Cardiac Table</v>
          </cell>
        </row>
        <row r="691">
          <cell r="A691" t="str">
            <v>ERR3209935</v>
          </cell>
          <cell r="I691" t="str">
            <v>Bed Rails</v>
          </cell>
        </row>
        <row r="692">
          <cell r="A692" t="str">
            <v>ERR3209936</v>
          </cell>
          <cell r="I692" t="str">
            <v>Cardiac Table</v>
          </cell>
        </row>
        <row r="693">
          <cell r="A693" t="str">
            <v>ERR3209937</v>
          </cell>
          <cell r="I693" t="str">
            <v>Bed Rails</v>
          </cell>
        </row>
        <row r="694">
          <cell r="A694" t="str">
            <v>ERR3209938</v>
          </cell>
          <cell r="I694" t="str">
            <v>Pulse Oxymeter</v>
          </cell>
        </row>
        <row r="695">
          <cell r="A695" t="str">
            <v>ERR3209939</v>
          </cell>
          <cell r="I695" t="str">
            <v>Cardiac Table</v>
          </cell>
        </row>
        <row r="696">
          <cell r="A696" t="str">
            <v>ERR3209940</v>
          </cell>
          <cell r="I696" t="str">
            <v>Cardiac Table</v>
          </cell>
        </row>
        <row r="697">
          <cell r="A697" t="str">
            <v>ERR3209941</v>
          </cell>
          <cell r="I697" t="str">
            <v>Bedside Locker</v>
          </cell>
        </row>
        <row r="698">
          <cell r="A698" t="str">
            <v>ERR3209942</v>
          </cell>
          <cell r="I698" t="str">
            <v>Bed Rails</v>
          </cell>
        </row>
        <row r="699">
          <cell r="A699" t="str">
            <v>ERR3209943</v>
          </cell>
          <cell r="I699" t="str">
            <v>Aerator</v>
          </cell>
        </row>
        <row r="700">
          <cell r="A700" t="str">
            <v>ERR3209944</v>
          </cell>
          <cell r="I700" t="str">
            <v>Bedside Locker</v>
          </cell>
        </row>
        <row r="701">
          <cell r="A701" t="str">
            <v>ERR3209945</v>
          </cell>
          <cell r="I701" t="str">
            <v>Bed Rails</v>
          </cell>
        </row>
        <row r="702">
          <cell r="A702" t="str">
            <v>ERR3209946</v>
          </cell>
          <cell r="I702" t="str">
            <v>Pulse Oxymeter</v>
          </cell>
        </row>
        <row r="703">
          <cell r="A703" t="str">
            <v>ERR3209947</v>
          </cell>
          <cell r="I703" t="str">
            <v>Bed Rail</v>
          </cell>
        </row>
        <row r="704">
          <cell r="A704" t="str">
            <v>ERR3209948</v>
          </cell>
          <cell r="I704" t="str">
            <v>Aerator</v>
          </cell>
        </row>
        <row r="705">
          <cell r="A705" t="str">
            <v>ERR3209949</v>
          </cell>
          <cell r="I705" t="str">
            <v>Bedside Locker</v>
          </cell>
        </row>
        <row r="706">
          <cell r="A706" t="str">
            <v>ERR3209950</v>
          </cell>
          <cell r="I706" t="str">
            <v>Bed Rails</v>
          </cell>
        </row>
        <row r="707">
          <cell r="A707" t="str">
            <v>ERR3209951</v>
          </cell>
          <cell r="I707" t="str">
            <v>Bed Rails</v>
          </cell>
        </row>
        <row r="708">
          <cell r="A708" t="str">
            <v>ERR3209952</v>
          </cell>
          <cell r="I708" t="str">
            <v>Bedside Locker</v>
          </cell>
        </row>
        <row r="709">
          <cell r="A709" t="str">
            <v>ERR3209953</v>
          </cell>
          <cell r="I709" t="str">
            <v>Cardiac Table</v>
          </cell>
        </row>
        <row r="710">
          <cell r="A710" t="str">
            <v>ERR3209954</v>
          </cell>
          <cell r="I710" t="str">
            <v>Bed Rails</v>
          </cell>
        </row>
        <row r="711">
          <cell r="A711" t="str">
            <v>ERR3209955</v>
          </cell>
          <cell r="I711" t="str">
            <v>Bed Rails</v>
          </cell>
        </row>
        <row r="712">
          <cell r="A712" t="str">
            <v>ERR3209956</v>
          </cell>
          <cell r="I712" t="str">
            <v>Bed Rails</v>
          </cell>
        </row>
        <row r="713">
          <cell r="A713" t="str">
            <v>ERR3209957</v>
          </cell>
          <cell r="I713" t="str">
            <v>Bedside Locker</v>
          </cell>
        </row>
        <row r="714">
          <cell r="A714" t="str">
            <v>ERR3209958</v>
          </cell>
          <cell r="I714" t="str">
            <v>Cardiac Table</v>
          </cell>
        </row>
        <row r="715">
          <cell r="A715" t="str">
            <v>ERR3209959</v>
          </cell>
          <cell r="I715" t="str">
            <v>Bedside Locker</v>
          </cell>
        </row>
        <row r="716">
          <cell r="A716" t="str">
            <v>ERR3209960</v>
          </cell>
          <cell r="I716" t="str">
            <v>Cardiac Table</v>
          </cell>
        </row>
        <row r="717">
          <cell r="A717" t="str">
            <v>ERR3209961</v>
          </cell>
          <cell r="I717" t="str">
            <v>Bedside Locker</v>
          </cell>
        </row>
        <row r="718">
          <cell r="A718" t="str">
            <v>ERR3209962</v>
          </cell>
          <cell r="I718" t="str">
            <v>Aerator</v>
          </cell>
        </row>
        <row r="719">
          <cell r="A719" t="str">
            <v>ERR3209963</v>
          </cell>
          <cell r="I719" t="str">
            <v>Bedside Locker</v>
          </cell>
        </row>
        <row r="720">
          <cell r="A720" t="str">
            <v>ERR3209964</v>
          </cell>
          <cell r="I720" t="str">
            <v>Bedside Locker</v>
          </cell>
        </row>
        <row r="721">
          <cell r="A721" t="str">
            <v>ERR3209965</v>
          </cell>
          <cell r="I721" t="str">
            <v>Cardiac Table</v>
          </cell>
        </row>
        <row r="722">
          <cell r="A722" t="str">
            <v>ERR3209966</v>
          </cell>
          <cell r="I722" t="str">
            <v>Sink Trap</v>
          </cell>
        </row>
        <row r="723">
          <cell r="A723" t="str">
            <v>ERR3209967</v>
          </cell>
          <cell r="I723" t="str">
            <v>Bed Rail</v>
          </cell>
        </row>
        <row r="724">
          <cell r="A724" t="str">
            <v>ERR3209968</v>
          </cell>
          <cell r="I724" t="str">
            <v>Bed Rails</v>
          </cell>
        </row>
        <row r="725">
          <cell r="A725" t="str">
            <v>ERR3209969</v>
          </cell>
          <cell r="I725" t="str">
            <v>Aerator</v>
          </cell>
        </row>
        <row r="726">
          <cell r="A726" t="str">
            <v>ERR3209970</v>
          </cell>
          <cell r="I726" t="str">
            <v>Bedside Locker</v>
          </cell>
        </row>
        <row r="727">
          <cell r="A727" t="str">
            <v>ERR3209971</v>
          </cell>
          <cell r="I727" t="str">
            <v>Bedside Locker</v>
          </cell>
        </row>
        <row r="728">
          <cell r="A728" t="str">
            <v>ERR3209972</v>
          </cell>
          <cell r="I728" t="str">
            <v>Bed Rails</v>
          </cell>
        </row>
        <row r="729">
          <cell r="A729" t="str">
            <v>ERR3209973</v>
          </cell>
          <cell r="I729" t="str">
            <v>Bed Rails</v>
          </cell>
        </row>
        <row r="730">
          <cell r="A730" t="str">
            <v>ERR3209974</v>
          </cell>
          <cell r="I730" t="str">
            <v>Door Handle</v>
          </cell>
        </row>
        <row r="731">
          <cell r="A731" t="str">
            <v>ERR3209975</v>
          </cell>
          <cell r="I731" t="str">
            <v>Bedside Locker</v>
          </cell>
        </row>
        <row r="732">
          <cell r="A732" t="str">
            <v>ERR3209976</v>
          </cell>
          <cell r="I732" t="str">
            <v>Pulse Oxymeter</v>
          </cell>
        </row>
        <row r="733">
          <cell r="A733" t="str">
            <v>ERR3209977</v>
          </cell>
          <cell r="I733" t="str">
            <v>Bedside Locker</v>
          </cell>
        </row>
        <row r="734">
          <cell r="A734" t="str">
            <v>ERR3209978</v>
          </cell>
          <cell r="I734" t="str">
            <v>Sink Trap</v>
          </cell>
        </row>
        <row r="735">
          <cell r="A735" t="str">
            <v>ERR3209979</v>
          </cell>
          <cell r="I735" t="str">
            <v>Cardiac Table</v>
          </cell>
        </row>
        <row r="736">
          <cell r="A736" t="str">
            <v>ERR3209980</v>
          </cell>
          <cell r="I736" t="str">
            <v>Cardiac Table</v>
          </cell>
        </row>
        <row r="737">
          <cell r="A737" t="str">
            <v>ERR3209981</v>
          </cell>
          <cell r="I737" t="str">
            <v>Cardiac Table</v>
          </cell>
        </row>
        <row r="738">
          <cell r="A738" t="str">
            <v>ERR3209982</v>
          </cell>
          <cell r="I738" t="str">
            <v>Bed Rails</v>
          </cell>
        </row>
        <row r="739">
          <cell r="A739" t="str">
            <v>ERR3209983</v>
          </cell>
          <cell r="I739" t="str">
            <v>Bedside Locker</v>
          </cell>
        </row>
        <row r="740">
          <cell r="A740" t="str">
            <v>ERR3209984</v>
          </cell>
          <cell r="I740" t="str">
            <v>Cardiac Table</v>
          </cell>
        </row>
        <row r="741">
          <cell r="A741" t="str">
            <v>ERR3209985</v>
          </cell>
          <cell r="I741" t="str">
            <v>Bed Rails</v>
          </cell>
        </row>
        <row r="742">
          <cell r="A742" t="str">
            <v>ERR3209986</v>
          </cell>
          <cell r="I742" t="str">
            <v>Cardiac Table</v>
          </cell>
        </row>
        <row r="743">
          <cell r="A743" t="str">
            <v>ERR3209987</v>
          </cell>
          <cell r="I743" t="str">
            <v>Sink Trap</v>
          </cell>
        </row>
        <row r="744">
          <cell r="A744" t="str">
            <v>ERR3209988</v>
          </cell>
          <cell r="I744" t="str">
            <v>Bed Rails</v>
          </cell>
        </row>
        <row r="745">
          <cell r="A745" t="str">
            <v>ERR3209989</v>
          </cell>
          <cell r="I745" t="str">
            <v>Bed Rails</v>
          </cell>
        </row>
        <row r="746">
          <cell r="A746" t="str">
            <v>ERR3209990</v>
          </cell>
          <cell r="I746" t="str">
            <v>Sink Trap</v>
          </cell>
        </row>
        <row r="747">
          <cell r="A747" t="str">
            <v>ERR3209991</v>
          </cell>
          <cell r="I747" t="str">
            <v>Cardiac Table</v>
          </cell>
        </row>
        <row r="748">
          <cell r="A748" t="str">
            <v>ERR3209992</v>
          </cell>
          <cell r="I748" t="str">
            <v>Cardiac Table</v>
          </cell>
        </row>
        <row r="749">
          <cell r="A749" t="str">
            <v>ERR3209993</v>
          </cell>
          <cell r="I749" t="str">
            <v>Bedside Locker</v>
          </cell>
        </row>
        <row r="750">
          <cell r="A750" t="str">
            <v>ERR3209994</v>
          </cell>
          <cell r="I750" t="str">
            <v>Pulse Oxymeter</v>
          </cell>
        </row>
        <row r="751">
          <cell r="A751" t="str">
            <v>ERR3209995</v>
          </cell>
          <cell r="I751" t="str">
            <v>Door Handle</v>
          </cell>
        </row>
        <row r="752">
          <cell r="A752" t="str">
            <v>ERR3209996</v>
          </cell>
          <cell r="I752" t="str">
            <v>Cardiac Table</v>
          </cell>
        </row>
        <row r="753">
          <cell r="A753" t="str">
            <v>ERR3209997</v>
          </cell>
          <cell r="I753" t="str">
            <v>Cardiac Table</v>
          </cell>
        </row>
        <row r="754">
          <cell r="A754" t="str">
            <v>ERR3209998</v>
          </cell>
          <cell r="I754" t="str">
            <v>Bed Rails</v>
          </cell>
        </row>
        <row r="755">
          <cell r="A755" t="str">
            <v>ERR3209999</v>
          </cell>
          <cell r="I755" t="str">
            <v>Bed Rails</v>
          </cell>
        </row>
        <row r="756">
          <cell r="A756" t="str">
            <v>ERR3210000</v>
          </cell>
          <cell r="I756" t="str">
            <v>Bed Rails</v>
          </cell>
        </row>
        <row r="757">
          <cell r="A757" t="str">
            <v>ERR3210001</v>
          </cell>
          <cell r="I757" t="str">
            <v>Pulse Oxymeter</v>
          </cell>
        </row>
        <row r="758">
          <cell r="A758" t="str">
            <v>ERR3210002</v>
          </cell>
          <cell r="I758" t="str">
            <v>Cardiac Table</v>
          </cell>
        </row>
        <row r="759">
          <cell r="A759" t="str">
            <v>ERR3210003</v>
          </cell>
          <cell r="I759" t="str">
            <v>Sink Trap</v>
          </cell>
        </row>
        <row r="760">
          <cell r="A760" t="str">
            <v>ERR3210004</v>
          </cell>
          <cell r="I760" t="str">
            <v>Bed Rails</v>
          </cell>
        </row>
        <row r="761">
          <cell r="A761" t="str">
            <v>ERR3210005</v>
          </cell>
          <cell r="I761" t="str">
            <v>Bedside Locker</v>
          </cell>
        </row>
        <row r="762">
          <cell r="A762" t="str">
            <v>ERR3210006</v>
          </cell>
          <cell r="I762" t="str">
            <v>Pulse Oxymeter</v>
          </cell>
        </row>
        <row r="763">
          <cell r="A763" t="str">
            <v>ERR3210007</v>
          </cell>
          <cell r="I763" t="str">
            <v>Bedside Locker</v>
          </cell>
        </row>
        <row r="764">
          <cell r="A764" t="str">
            <v>ERR3210008</v>
          </cell>
          <cell r="I764" t="str">
            <v>Cardiac Table</v>
          </cell>
        </row>
        <row r="765">
          <cell r="A765" t="str">
            <v>ERR3210009</v>
          </cell>
          <cell r="I765" t="str">
            <v>Bedside Locker</v>
          </cell>
        </row>
        <row r="766">
          <cell r="A766" t="str">
            <v>ERR3210010</v>
          </cell>
          <cell r="I766" t="str">
            <v>Bed Rails</v>
          </cell>
        </row>
        <row r="767">
          <cell r="A767" t="str">
            <v>ERR3210011</v>
          </cell>
          <cell r="I767" t="str">
            <v>Sink Trap</v>
          </cell>
        </row>
        <row r="768">
          <cell r="A768" t="str">
            <v>ERR3210012</v>
          </cell>
          <cell r="I768" t="str">
            <v>Bedside Locker</v>
          </cell>
        </row>
        <row r="769">
          <cell r="A769" t="str">
            <v>ERR3210013</v>
          </cell>
          <cell r="I769" t="str">
            <v>Bedside Locker</v>
          </cell>
        </row>
        <row r="770">
          <cell r="A770" t="str">
            <v>ERR3210014</v>
          </cell>
          <cell r="I770" t="str">
            <v>Bed Rails</v>
          </cell>
        </row>
        <row r="771">
          <cell r="A771" t="str">
            <v>ERR3210015</v>
          </cell>
          <cell r="I771" t="str">
            <v>Bedside Locker</v>
          </cell>
        </row>
        <row r="772">
          <cell r="A772" t="str">
            <v>ERR3210016</v>
          </cell>
          <cell r="I772" t="str">
            <v>Aerator</v>
          </cell>
        </row>
        <row r="773">
          <cell r="A773" t="str">
            <v>ERR3210017</v>
          </cell>
          <cell r="I773" t="str">
            <v>Cardiac Table</v>
          </cell>
        </row>
        <row r="774">
          <cell r="A774" t="str">
            <v>ERR3210018</v>
          </cell>
          <cell r="I774" t="str">
            <v>Cardiac Table</v>
          </cell>
        </row>
        <row r="775">
          <cell r="A775" t="str">
            <v>ERR3210019</v>
          </cell>
          <cell r="I775" t="str">
            <v>Aerator</v>
          </cell>
        </row>
        <row r="776">
          <cell r="A776" t="str">
            <v>ERR3210020</v>
          </cell>
          <cell r="I776" t="str">
            <v>Bedside Locker</v>
          </cell>
        </row>
        <row r="777">
          <cell r="A777" t="str">
            <v>ERR3210021</v>
          </cell>
          <cell r="I777" t="str">
            <v>Cardiac Table</v>
          </cell>
        </row>
        <row r="778">
          <cell r="A778" t="str">
            <v>ERR3210022</v>
          </cell>
          <cell r="I778" t="str">
            <v>Cardiac Table</v>
          </cell>
        </row>
        <row r="779">
          <cell r="A779" t="str">
            <v>ERR3210023</v>
          </cell>
          <cell r="I779" t="str">
            <v>Bed Rails</v>
          </cell>
        </row>
        <row r="780">
          <cell r="A780" t="str">
            <v>ERR3210024</v>
          </cell>
          <cell r="I780" t="str">
            <v>Cardiac Table</v>
          </cell>
        </row>
        <row r="781">
          <cell r="A781" t="str">
            <v>ERR3210025</v>
          </cell>
          <cell r="I781" t="str">
            <v>Bed Rails</v>
          </cell>
        </row>
        <row r="782">
          <cell r="A782" t="str">
            <v>ERR3210026</v>
          </cell>
          <cell r="I782" t="str">
            <v>Bedside Locker</v>
          </cell>
        </row>
        <row r="783">
          <cell r="A783" t="str">
            <v>ERR3210027</v>
          </cell>
          <cell r="I783" t="str">
            <v>Aerator</v>
          </cell>
        </row>
        <row r="784">
          <cell r="A784" t="str">
            <v>ERR3210028</v>
          </cell>
          <cell r="I784" t="str">
            <v>Pulse Oxymeter</v>
          </cell>
        </row>
        <row r="785">
          <cell r="A785" t="str">
            <v>ERR3210029</v>
          </cell>
          <cell r="I785" t="str">
            <v>Bedside Locker</v>
          </cell>
        </row>
        <row r="786">
          <cell r="A786" t="str">
            <v>ERR3210030</v>
          </cell>
          <cell r="I786" t="str">
            <v>Cardiac Table</v>
          </cell>
        </row>
        <row r="787">
          <cell r="A787" t="str">
            <v>ERR3210031</v>
          </cell>
          <cell r="I787" t="str">
            <v>Bed Rails</v>
          </cell>
        </row>
        <row r="788">
          <cell r="A788" t="str">
            <v>ERR3210032</v>
          </cell>
          <cell r="I788" t="str">
            <v>Bed Rails</v>
          </cell>
        </row>
        <row r="789">
          <cell r="A789" t="str">
            <v>ERR3210033</v>
          </cell>
          <cell r="I789" t="str">
            <v>Cardiac Table</v>
          </cell>
        </row>
        <row r="790">
          <cell r="A790" t="str">
            <v>ERR3210034</v>
          </cell>
          <cell r="I790" t="str">
            <v>Bed Rails</v>
          </cell>
        </row>
        <row r="791">
          <cell r="A791" t="str">
            <v>ERR3210035</v>
          </cell>
          <cell r="I791" t="str">
            <v>Bed Rails</v>
          </cell>
        </row>
        <row r="792">
          <cell r="A792" t="str">
            <v>ERR3210036</v>
          </cell>
          <cell r="I792" t="str">
            <v>Bedside Locker</v>
          </cell>
        </row>
        <row r="793">
          <cell r="A793" t="str">
            <v>ERR3210037</v>
          </cell>
          <cell r="I793" t="str">
            <v>Bedside Locker</v>
          </cell>
        </row>
        <row r="794">
          <cell r="A794" t="str">
            <v>ERR3210038</v>
          </cell>
          <cell r="I794" t="str">
            <v>Bed Rails</v>
          </cell>
        </row>
        <row r="795">
          <cell r="A795" t="str">
            <v>ERR3210039</v>
          </cell>
          <cell r="I795" t="str">
            <v>Bed Rails</v>
          </cell>
        </row>
        <row r="796">
          <cell r="A796" t="str">
            <v>ERR3210040</v>
          </cell>
          <cell r="I796" t="str">
            <v>Bedside Locker</v>
          </cell>
        </row>
        <row r="797">
          <cell r="A797" t="str">
            <v>ERR3210041</v>
          </cell>
          <cell r="I797" t="str">
            <v>Cardiac Table</v>
          </cell>
        </row>
        <row r="798">
          <cell r="A798" t="str">
            <v>ERR3210042</v>
          </cell>
          <cell r="I798" t="str">
            <v>Cardiac Table</v>
          </cell>
        </row>
        <row r="799">
          <cell r="A799" t="str">
            <v>ERR3210043</v>
          </cell>
          <cell r="I799" t="str">
            <v>Cardiac Table</v>
          </cell>
        </row>
        <row r="800">
          <cell r="A800" t="str">
            <v>ERR3210044</v>
          </cell>
          <cell r="I800" t="str">
            <v>Aerator</v>
          </cell>
        </row>
        <row r="801">
          <cell r="A801" t="str">
            <v>ERR3210045</v>
          </cell>
          <cell r="I801" t="str">
            <v>Bedside Locker</v>
          </cell>
        </row>
        <row r="802">
          <cell r="A802" t="str">
            <v>ERR3210046</v>
          </cell>
          <cell r="I802" t="str">
            <v>Cardiac Table</v>
          </cell>
        </row>
        <row r="803">
          <cell r="A803" t="str">
            <v>ERR3210047</v>
          </cell>
          <cell r="I803" t="str">
            <v>Bedside Locker</v>
          </cell>
        </row>
        <row r="804">
          <cell r="A804" t="str">
            <v>ERR3210048</v>
          </cell>
          <cell r="I804" t="str">
            <v>Cardiac Table</v>
          </cell>
        </row>
        <row r="805">
          <cell r="A805" t="str">
            <v>ERR3210049</v>
          </cell>
          <cell r="I805" t="str">
            <v>Cardiac Table</v>
          </cell>
        </row>
        <row r="806">
          <cell r="A806" t="str">
            <v>ERR3210050</v>
          </cell>
          <cell r="I806" t="str">
            <v>Bed Rails</v>
          </cell>
        </row>
        <row r="807">
          <cell r="A807" t="str">
            <v>ERR3210051</v>
          </cell>
          <cell r="I807" t="str">
            <v>Bedside Locker</v>
          </cell>
        </row>
        <row r="808">
          <cell r="A808" t="str">
            <v>ERR3210052</v>
          </cell>
          <cell r="I808" t="str">
            <v>Pulse Oxymeter</v>
          </cell>
        </row>
        <row r="809">
          <cell r="A809" t="str">
            <v>ERR3210053</v>
          </cell>
          <cell r="I809" t="str">
            <v>Cardiac Table</v>
          </cell>
        </row>
        <row r="810">
          <cell r="A810" t="str">
            <v>ERR3210054</v>
          </cell>
          <cell r="I810" t="str">
            <v>Bed Rails</v>
          </cell>
        </row>
        <row r="811">
          <cell r="A811" t="str">
            <v>ERR3210055</v>
          </cell>
          <cell r="I811" t="str">
            <v>Bedside Locker</v>
          </cell>
        </row>
        <row r="812">
          <cell r="A812" t="str">
            <v>ERR3210056</v>
          </cell>
          <cell r="I812" t="str">
            <v>Bedside Locker</v>
          </cell>
        </row>
        <row r="813">
          <cell r="A813" t="str">
            <v>ERR3210057</v>
          </cell>
          <cell r="I813" t="str">
            <v>Cardiac Table</v>
          </cell>
        </row>
        <row r="814">
          <cell r="A814" t="str">
            <v>ERR3210058</v>
          </cell>
          <cell r="I814" t="str">
            <v>Bedside Locker</v>
          </cell>
        </row>
        <row r="815">
          <cell r="A815" t="str">
            <v>ERR3210061</v>
          </cell>
          <cell r="I815" t="str">
            <v>Cardiac Table</v>
          </cell>
        </row>
        <row r="816">
          <cell r="A816" t="str">
            <v>ERR3210062</v>
          </cell>
          <cell r="I816" t="str">
            <v>Bedside Locker</v>
          </cell>
        </row>
        <row r="817">
          <cell r="A817" t="str">
            <v>ERR3210063</v>
          </cell>
          <cell r="I817" t="str">
            <v>Bed Rails</v>
          </cell>
        </row>
        <row r="818">
          <cell r="A818" t="str">
            <v>ERR3210064</v>
          </cell>
          <cell r="I818" t="str">
            <v>Bedside Locker</v>
          </cell>
        </row>
        <row r="819">
          <cell r="A819" t="str">
            <v>ERR3210065</v>
          </cell>
          <cell r="I819" t="str">
            <v>Sink Trap</v>
          </cell>
        </row>
        <row r="820">
          <cell r="A820" t="str">
            <v>ERR3210066</v>
          </cell>
          <cell r="I820" t="str">
            <v>Aerator</v>
          </cell>
        </row>
        <row r="821">
          <cell r="A821" t="str">
            <v>ERR3210067</v>
          </cell>
          <cell r="I821" t="str">
            <v>Bedside Locker</v>
          </cell>
        </row>
        <row r="822">
          <cell r="A822" t="str">
            <v>ERR3210068</v>
          </cell>
          <cell r="I822" t="str">
            <v>Bed Rails</v>
          </cell>
        </row>
        <row r="823">
          <cell r="A823" t="str">
            <v>ERR3210069</v>
          </cell>
          <cell r="I823" t="str">
            <v>Bedside Locker</v>
          </cell>
        </row>
        <row r="824">
          <cell r="A824" t="str">
            <v>ERR3210070</v>
          </cell>
          <cell r="I824" t="str">
            <v>Cardiac Table</v>
          </cell>
        </row>
        <row r="825">
          <cell r="A825" t="str">
            <v>ERR3210071</v>
          </cell>
          <cell r="I825" t="str">
            <v>Aerator</v>
          </cell>
        </row>
        <row r="826">
          <cell r="A826" t="str">
            <v>ERR3210072</v>
          </cell>
          <cell r="I826" t="str">
            <v>Cardiac Table</v>
          </cell>
        </row>
        <row r="827">
          <cell r="A827" t="str">
            <v>ERR3210073</v>
          </cell>
          <cell r="I827" t="str">
            <v>Pulse Oxymeter</v>
          </cell>
        </row>
        <row r="828">
          <cell r="A828" t="str">
            <v>ERR3210074</v>
          </cell>
          <cell r="I828" t="str">
            <v>Bed Rails</v>
          </cell>
        </row>
        <row r="829">
          <cell r="A829" t="str">
            <v>ERR3210075</v>
          </cell>
          <cell r="I829" t="str">
            <v>Sink Trap</v>
          </cell>
        </row>
        <row r="830">
          <cell r="A830" t="str">
            <v>ERR3210076</v>
          </cell>
          <cell r="I830" t="str">
            <v>Pulse Oxymeter</v>
          </cell>
        </row>
        <row r="831">
          <cell r="A831" t="str">
            <v>ERR3210077</v>
          </cell>
          <cell r="I831" t="str">
            <v>Cardiac Table</v>
          </cell>
        </row>
        <row r="832">
          <cell r="A832" t="str">
            <v>ERR3210080</v>
          </cell>
          <cell r="I832" t="str">
            <v>Aerator</v>
          </cell>
        </row>
        <row r="833">
          <cell r="A833" t="str">
            <v>ERR3210081</v>
          </cell>
          <cell r="I833" t="str">
            <v>Sink Trap</v>
          </cell>
        </row>
        <row r="834">
          <cell r="A834" t="str">
            <v>ERR3210082</v>
          </cell>
          <cell r="I834" t="str">
            <v>Door Handle</v>
          </cell>
        </row>
        <row r="835">
          <cell r="A835" t="str">
            <v>ERR3210083</v>
          </cell>
          <cell r="I835" t="str">
            <v>Bedside Locker</v>
          </cell>
        </row>
        <row r="836">
          <cell r="A836" t="str">
            <v>ERR3210084</v>
          </cell>
          <cell r="I836" t="str">
            <v>Aerator</v>
          </cell>
        </row>
        <row r="837">
          <cell r="A837" t="str">
            <v>ERR3210085</v>
          </cell>
          <cell r="I837" t="str">
            <v>Aerator</v>
          </cell>
        </row>
        <row r="838">
          <cell r="A838" t="str">
            <v>ERR3210086</v>
          </cell>
          <cell r="I838" t="str">
            <v>Cardiac Table</v>
          </cell>
        </row>
        <row r="839">
          <cell r="A839" t="str">
            <v>ERR3210087</v>
          </cell>
          <cell r="I839" t="str">
            <v>Aerator</v>
          </cell>
        </row>
        <row r="840">
          <cell r="A840" t="str">
            <v>ERR3210088</v>
          </cell>
          <cell r="I840" t="str">
            <v>Sink Trap</v>
          </cell>
        </row>
        <row r="841">
          <cell r="A841" t="str">
            <v>ERR3210089</v>
          </cell>
          <cell r="I841" t="str">
            <v>Bed Rails</v>
          </cell>
        </row>
        <row r="842">
          <cell r="A842" t="str">
            <v>ERR3210090</v>
          </cell>
          <cell r="I842" t="str">
            <v>Bed Rails</v>
          </cell>
        </row>
        <row r="843">
          <cell r="A843" t="str">
            <v>ERR3210091</v>
          </cell>
          <cell r="I843" t="str">
            <v>Aerator</v>
          </cell>
        </row>
        <row r="844">
          <cell r="A844" t="str">
            <v>ERR3210092</v>
          </cell>
          <cell r="I844" t="str">
            <v>Pulse Oxymeter</v>
          </cell>
        </row>
        <row r="845">
          <cell r="A845" t="str">
            <v>ERR3210093</v>
          </cell>
          <cell r="I845" t="str">
            <v>Bedside Locker</v>
          </cell>
        </row>
        <row r="846">
          <cell r="A846" t="str">
            <v>ERR3210094</v>
          </cell>
          <cell r="I846" t="str">
            <v>Door Handle</v>
          </cell>
        </row>
        <row r="847">
          <cell r="A847" t="str">
            <v>ERR3210095</v>
          </cell>
          <cell r="I847" t="str">
            <v>Door Handle</v>
          </cell>
        </row>
        <row r="848">
          <cell r="A848" t="str">
            <v>ERR3210096</v>
          </cell>
          <cell r="I848" t="str">
            <v>Pulse Oxymeter</v>
          </cell>
        </row>
        <row r="849">
          <cell r="A849" t="str">
            <v>ERR3210099</v>
          </cell>
          <cell r="I849" t="str">
            <v>Sink Trap</v>
          </cell>
        </row>
        <row r="850">
          <cell r="A850" t="str">
            <v>ERR3210100</v>
          </cell>
          <cell r="I850" t="str">
            <v>Pulse Oxymeter</v>
          </cell>
        </row>
        <row r="851">
          <cell r="A851" t="str">
            <v>ERR3210101</v>
          </cell>
          <cell r="I851" t="str">
            <v>Cardiac Table</v>
          </cell>
        </row>
        <row r="852">
          <cell r="A852" t="str">
            <v>ERR3210102</v>
          </cell>
          <cell r="I852" t="str">
            <v>Bed Rails</v>
          </cell>
        </row>
        <row r="853">
          <cell r="A853" t="str">
            <v>ERR3210103</v>
          </cell>
          <cell r="I853" t="str">
            <v>Bed Rails</v>
          </cell>
        </row>
        <row r="854">
          <cell r="A854" t="str">
            <v>ERR3210104</v>
          </cell>
          <cell r="I854" t="str">
            <v>Bedside Locker</v>
          </cell>
        </row>
        <row r="855">
          <cell r="A855" t="str">
            <v>ERR3210105</v>
          </cell>
          <cell r="I855" t="str">
            <v>Bedside Locker</v>
          </cell>
        </row>
        <row r="856">
          <cell r="A856" t="str">
            <v>ERR3210106</v>
          </cell>
          <cell r="I856" t="str">
            <v>Cardiac Table</v>
          </cell>
        </row>
        <row r="857">
          <cell r="A857" t="str">
            <v>ERR3210107</v>
          </cell>
          <cell r="I857" t="str">
            <v>Cardiac Table</v>
          </cell>
        </row>
        <row r="858">
          <cell r="A858" t="str">
            <v>ERR3210108</v>
          </cell>
          <cell r="I858" t="str">
            <v>Door Handle</v>
          </cell>
        </row>
        <row r="859">
          <cell r="A859" t="str">
            <v>ERR3210109</v>
          </cell>
          <cell r="I859" t="str">
            <v>Pulse Oxymeter</v>
          </cell>
        </row>
        <row r="860">
          <cell r="A860" t="str">
            <v>ERR3210110</v>
          </cell>
          <cell r="I860" t="str">
            <v>Bed Rail</v>
          </cell>
        </row>
        <row r="861">
          <cell r="A861" t="str">
            <v>ERR3210111</v>
          </cell>
          <cell r="I861" t="str">
            <v>Cardiac Table</v>
          </cell>
        </row>
        <row r="862">
          <cell r="A862" t="str">
            <v>ERR3210113</v>
          </cell>
          <cell r="I862" t="str">
            <v>Cardiac Table</v>
          </cell>
        </row>
        <row r="863">
          <cell r="A863" t="str">
            <v>ERR3210114</v>
          </cell>
          <cell r="I863" t="str">
            <v>Pulse Oxymeter</v>
          </cell>
        </row>
        <row r="864">
          <cell r="A864" t="str">
            <v>ERR3210115</v>
          </cell>
          <cell r="I864" t="str">
            <v>Door Handle</v>
          </cell>
        </row>
        <row r="865">
          <cell r="A865" t="str">
            <v>ERR3675725</v>
          </cell>
          <cell r="I865" t="str">
            <v>Aerator</v>
          </cell>
        </row>
        <row r="866">
          <cell r="A866" t="str">
            <v>ERR3675770</v>
          </cell>
          <cell r="I866" t="str">
            <v>Aerator</v>
          </cell>
        </row>
        <row r="867">
          <cell r="A867" t="str">
            <v>ERR3675730</v>
          </cell>
          <cell r="I867" t="str">
            <v>Aerator</v>
          </cell>
        </row>
        <row r="868">
          <cell r="A868" t="str">
            <v>ERR3675782</v>
          </cell>
          <cell r="I868" t="str">
            <v>Aerator</v>
          </cell>
        </row>
        <row r="869">
          <cell r="A869" t="str">
            <v>ERR3675791</v>
          </cell>
          <cell r="I869" t="str">
            <v>Aerator</v>
          </cell>
        </row>
        <row r="870">
          <cell r="A870" t="str">
            <v>ERR3675732</v>
          </cell>
          <cell r="I870" t="str">
            <v>Aerator</v>
          </cell>
        </row>
        <row r="871">
          <cell r="A871" t="str">
            <v>ERR3675738</v>
          </cell>
          <cell r="I871" t="str">
            <v>Aerator</v>
          </cell>
        </row>
        <row r="872">
          <cell r="A872" t="str">
            <v>ERR3675794</v>
          </cell>
          <cell r="I872" t="str">
            <v>Aerator</v>
          </cell>
        </row>
        <row r="873">
          <cell r="A873" t="str">
            <v>ERR3675784</v>
          </cell>
          <cell r="I873" t="str">
            <v>Aerator</v>
          </cell>
        </row>
        <row r="874">
          <cell r="A874" t="str">
            <v>ERR3675786</v>
          </cell>
          <cell r="I874" t="str">
            <v>Aerator</v>
          </cell>
        </row>
        <row r="875">
          <cell r="A875" t="str">
            <v>ERR3675739</v>
          </cell>
          <cell r="I875" t="str">
            <v>Aerator</v>
          </cell>
        </row>
        <row r="876">
          <cell r="A876" t="str">
            <v>ERR3675746</v>
          </cell>
          <cell r="I876" t="str">
            <v>Aerator</v>
          </cell>
        </row>
        <row r="877">
          <cell r="A877" t="str">
            <v>ERR3675752</v>
          </cell>
          <cell r="I877" t="str">
            <v>Aerator</v>
          </cell>
        </row>
        <row r="878">
          <cell r="A878" t="str">
            <v>ERR3675723</v>
          </cell>
          <cell r="I878" t="str">
            <v>Bed Rail</v>
          </cell>
        </row>
        <row r="879">
          <cell r="A879" t="str">
            <v>ERR3675758</v>
          </cell>
          <cell r="I879" t="str">
            <v>Bed Rail</v>
          </cell>
        </row>
        <row r="880">
          <cell r="A880" t="str">
            <v>ERR3675761</v>
          </cell>
          <cell r="I880" t="str">
            <v>Bed Rail</v>
          </cell>
        </row>
        <row r="881">
          <cell r="A881" t="str">
            <v>ERR3675764</v>
          </cell>
          <cell r="I881" t="str">
            <v>Bed Rail</v>
          </cell>
        </row>
        <row r="882">
          <cell r="A882" t="str">
            <v>ERR3675767</v>
          </cell>
          <cell r="I882" t="str">
            <v>Bed Rail</v>
          </cell>
        </row>
        <row r="883">
          <cell r="A883" t="str">
            <v>ERR3675727</v>
          </cell>
          <cell r="I883" t="str">
            <v>Bed Rail</v>
          </cell>
        </row>
        <row r="884">
          <cell r="A884" t="str">
            <v>ERR3675773</v>
          </cell>
          <cell r="I884" t="str">
            <v>Bed Rail</v>
          </cell>
        </row>
        <row r="885">
          <cell r="A885" t="str">
            <v>ERR3675776</v>
          </cell>
          <cell r="I885" t="str">
            <v>Bed Rail</v>
          </cell>
        </row>
        <row r="886">
          <cell r="A886" t="str">
            <v>ERR3675779</v>
          </cell>
          <cell r="I886" t="str">
            <v>Bed Rail</v>
          </cell>
        </row>
        <row r="887">
          <cell r="A887" t="str">
            <v>ERR3675788</v>
          </cell>
          <cell r="I887" t="str">
            <v>Bed Rail</v>
          </cell>
        </row>
        <row r="888">
          <cell r="A888" t="str">
            <v>ERR3675734</v>
          </cell>
          <cell r="I888" t="str">
            <v>Bed Rail</v>
          </cell>
        </row>
        <row r="889">
          <cell r="A889" t="str">
            <v>ERR3675740</v>
          </cell>
          <cell r="I889" t="str">
            <v>Bed Rail</v>
          </cell>
        </row>
        <row r="890">
          <cell r="A890" t="str">
            <v>ERR3675747</v>
          </cell>
          <cell r="I890" t="str">
            <v>Bed Rail</v>
          </cell>
        </row>
        <row r="891">
          <cell r="A891" t="str">
            <v>ERR3675753</v>
          </cell>
          <cell r="I891" t="str">
            <v>Bed Rail</v>
          </cell>
        </row>
        <row r="892">
          <cell r="A892" t="str">
            <v>ERR3675759</v>
          </cell>
          <cell r="I892" t="str">
            <v>Bedside Locker</v>
          </cell>
        </row>
        <row r="893">
          <cell r="A893" t="str">
            <v>ERR3675762</v>
          </cell>
          <cell r="I893" t="str">
            <v>Bedside Locker</v>
          </cell>
        </row>
        <row r="894">
          <cell r="A894" t="str">
            <v>ERR3675765</v>
          </cell>
          <cell r="I894" t="str">
            <v>Bedside Locker</v>
          </cell>
        </row>
        <row r="895">
          <cell r="A895" t="str">
            <v>ERR3675768</v>
          </cell>
          <cell r="I895" t="str">
            <v>Bedside Locker</v>
          </cell>
        </row>
        <row r="896">
          <cell r="A896" t="str">
            <v>ERR3675728</v>
          </cell>
          <cell r="I896" t="str">
            <v>Bedside Locker</v>
          </cell>
        </row>
        <row r="897">
          <cell r="A897" t="str">
            <v>ERR3675774</v>
          </cell>
          <cell r="I897" t="str">
            <v>Bedside Locker</v>
          </cell>
        </row>
        <row r="898">
          <cell r="A898" t="str">
            <v>ERR3675777</v>
          </cell>
          <cell r="I898" t="str">
            <v>Bedside Locker</v>
          </cell>
        </row>
        <row r="899">
          <cell r="A899" t="str">
            <v>ERR3675780</v>
          </cell>
          <cell r="I899" t="str">
            <v>Bedside Locker</v>
          </cell>
        </row>
        <row r="900">
          <cell r="A900" t="str">
            <v>ERR3675789</v>
          </cell>
          <cell r="I900" t="str">
            <v>Bedside Locker</v>
          </cell>
        </row>
        <row r="901">
          <cell r="A901" t="str">
            <v>ERR3675735</v>
          </cell>
          <cell r="I901" t="str">
            <v>Bedside Locker</v>
          </cell>
        </row>
        <row r="902">
          <cell r="A902" t="str">
            <v>ERR3675741</v>
          </cell>
          <cell r="I902" t="str">
            <v>Bedside Locker</v>
          </cell>
        </row>
        <row r="903">
          <cell r="A903" t="str">
            <v>ERR3675748</v>
          </cell>
          <cell r="I903" t="str">
            <v>Bedside Locker</v>
          </cell>
        </row>
        <row r="904">
          <cell r="A904" t="str">
            <v>ERR3675754</v>
          </cell>
          <cell r="I904" t="str">
            <v>Bedside Locker</v>
          </cell>
        </row>
        <row r="905">
          <cell r="A905" t="str">
            <v>ERR3675724</v>
          </cell>
          <cell r="I905" t="str">
            <v>Cardiac Table</v>
          </cell>
        </row>
        <row r="906">
          <cell r="A906" t="str">
            <v>ERR3675760</v>
          </cell>
          <cell r="I906" t="str">
            <v>Cardiac Table</v>
          </cell>
        </row>
        <row r="907">
          <cell r="A907" t="str">
            <v>ERR3675763</v>
          </cell>
          <cell r="I907" t="str">
            <v>Cardiac Table</v>
          </cell>
        </row>
        <row r="908">
          <cell r="A908" t="str">
            <v>ERR3675766</v>
          </cell>
          <cell r="I908" t="str">
            <v>Cardiac Table</v>
          </cell>
        </row>
        <row r="909">
          <cell r="A909" t="str">
            <v>ERR3675769</v>
          </cell>
          <cell r="I909" t="str">
            <v>Cardiac Table</v>
          </cell>
        </row>
        <row r="910">
          <cell r="A910" t="str">
            <v>ERR3675729</v>
          </cell>
          <cell r="I910" t="str">
            <v>Cardiac Table</v>
          </cell>
        </row>
        <row r="911">
          <cell r="A911" t="str">
            <v>ERR3675772</v>
          </cell>
          <cell r="I911" t="str">
            <v>Cardiac Table</v>
          </cell>
        </row>
        <row r="912">
          <cell r="A912" t="str">
            <v>ERR3675775</v>
          </cell>
          <cell r="I912" t="str">
            <v>Cardiac Table</v>
          </cell>
        </row>
        <row r="913">
          <cell r="A913" t="str">
            <v>ERR3675778</v>
          </cell>
          <cell r="I913" t="str">
            <v>Cardiac Table</v>
          </cell>
        </row>
        <row r="914">
          <cell r="A914" t="str">
            <v>ERR3675781</v>
          </cell>
          <cell r="I914" t="str">
            <v>Cardiac Table</v>
          </cell>
        </row>
        <row r="915">
          <cell r="A915" t="str">
            <v>ERR3675790</v>
          </cell>
          <cell r="I915" t="str">
            <v>Cardiac Table</v>
          </cell>
        </row>
        <row r="916">
          <cell r="A916" t="str">
            <v>ERR3675736</v>
          </cell>
          <cell r="I916" t="str">
            <v>Cardiac Table</v>
          </cell>
        </row>
        <row r="917">
          <cell r="A917" t="str">
            <v>ERR3675742</v>
          </cell>
          <cell r="I917" t="str">
            <v>Cardiac Table</v>
          </cell>
        </row>
        <row r="918">
          <cell r="A918" t="str">
            <v>ERR3675749</v>
          </cell>
          <cell r="I918" t="str">
            <v>Cardiac Table</v>
          </cell>
        </row>
        <row r="919">
          <cell r="A919" t="str">
            <v>ERR3675755</v>
          </cell>
          <cell r="I919" t="str">
            <v>Cardiac Table</v>
          </cell>
        </row>
        <row r="920">
          <cell r="A920" t="str">
            <v>ERR3675743</v>
          </cell>
          <cell r="I920" t="str">
            <v>Door handle</v>
          </cell>
        </row>
        <row r="921">
          <cell r="A921" t="str">
            <v>ERR3675792</v>
          </cell>
          <cell r="I921" t="str">
            <v>Pulse oxymeter</v>
          </cell>
        </row>
        <row r="922">
          <cell r="A922" t="str">
            <v>ERR3675744</v>
          </cell>
          <cell r="I922" t="str">
            <v>Pulse oxymeter</v>
          </cell>
        </row>
        <row r="923">
          <cell r="A923" t="str">
            <v>ERR3675750</v>
          </cell>
          <cell r="I923" t="str">
            <v>Pulse oxymeter</v>
          </cell>
        </row>
        <row r="924">
          <cell r="A924" t="str">
            <v>ERR3675756</v>
          </cell>
          <cell r="I924" t="str">
            <v>Pulse oxymeter</v>
          </cell>
        </row>
        <row r="925">
          <cell r="A925" t="str">
            <v>ERR3675726</v>
          </cell>
          <cell r="I925" t="str">
            <v>Sink Trap</v>
          </cell>
        </row>
        <row r="926">
          <cell r="A926" t="str">
            <v>ERR3675771</v>
          </cell>
          <cell r="I926" t="str">
            <v>Sink Trap</v>
          </cell>
        </row>
        <row r="927">
          <cell r="A927" t="str">
            <v>ERR3675731</v>
          </cell>
          <cell r="I927" t="str">
            <v>Sink Trap</v>
          </cell>
        </row>
        <row r="928">
          <cell r="A928" t="str">
            <v>ERR3675783</v>
          </cell>
          <cell r="I928" t="str">
            <v>Sink Trap</v>
          </cell>
        </row>
        <row r="929">
          <cell r="A929" t="str">
            <v>ERR3675793</v>
          </cell>
          <cell r="I929" t="str">
            <v>Sink Trap</v>
          </cell>
        </row>
        <row r="930">
          <cell r="A930" t="str">
            <v>ERR3675733</v>
          </cell>
          <cell r="I930" t="str">
            <v>Sink Trap</v>
          </cell>
        </row>
        <row r="931">
          <cell r="A931" t="str">
            <v>ERR3675737</v>
          </cell>
          <cell r="I931" t="str">
            <v>Sink Trap</v>
          </cell>
        </row>
        <row r="932">
          <cell r="A932" t="str">
            <v>ERR3675795</v>
          </cell>
          <cell r="I932" t="str">
            <v>Sink Trap</v>
          </cell>
        </row>
        <row r="933">
          <cell r="A933" t="str">
            <v>ERR3675785</v>
          </cell>
          <cell r="I933" t="str">
            <v>Sink Trap</v>
          </cell>
        </row>
        <row r="934">
          <cell r="A934" t="str">
            <v>ERR3675787</v>
          </cell>
          <cell r="I934" t="str">
            <v>Sink Trap</v>
          </cell>
        </row>
        <row r="935">
          <cell r="A935" t="str">
            <v>ERR3675745</v>
          </cell>
          <cell r="I935" t="str">
            <v>Sink Trap</v>
          </cell>
        </row>
        <row r="936">
          <cell r="A936" t="str">
            <v>ERR3675751</v>
          </cell>
          <cell r="I936" t="str">
            <v>Sink Trap</v>
          </cell>
        </row>
        <row r="937">
          <cell r="A937" t="str">
            <v>ERR3675757</v>
          </cell>
          <cell r="I937" t="str">
            <v>Sink Trap</v>
          </cell>
        </row>
        <row r="938">
          <cell r="A938" t="str">
            <v>ERR3928854</v>
          </cell>
          <cell r="I938" t="str">
            <v>Sink Trap</v>
          </cell>
        </row>
        <row r="939">
          <cell r="A939" t="str">
            <v>ERR3928886</v>
          </cell>
          <cell r="I939" t="str">
            <v>Sink Trap</v>
          </cell>
        </row>
        <row r="940">
          <cell r="A940" t="str">
            <v>ERR3928887</v>
          </cell>
          <cell r="I940" t="str">
            <v>Sink Trap</v>
          </cell>
        </row>
        <row r="941">
          <cell r="A941" t="str">
            <v>ERR3928888</v>
          </cell>
          <cell r="I941" t="str">
            <v>Sink Trap</v>
          </cell>
        </row>
        <row r="942">
          <cell r="A942" t="str">
            <v>ERR3928889</v>
          </cell>
          <cell r="I942" t="str">
            <v>Sink Trap</v>
          </cell>
        </row>
        <row r="943">
          <cell r="A943" t="str">
            <v>ERR3928891</v>
          </cell>
          <cell r="I943" t="str">
            <v>Sink Trap</v>
          </cell>
        </row>
        <row r="944">
          <cell r="A944" t="str">
            <v>ERR3928892</v>
          </cell>
          <cell r="I944" t="str">
            <v>Sink Trap</v>
          </cell>
        </row>
        <row r="945">
          <cell r="A945" t="str">
            <v>ERR3928893</v>
          </cell>
          <cell r="I945" t="str">
            <v>Sink Trap</v>
          </cell>
        </row>
        <row r="946">
          <cell r="A946" t="str">
            <v>ERR3928894</v>
          </cell>
          <cell r="I946" t="str">
            <v>Sink Trap</v>
          </cell>
        </row>
        <row r="947">
          <cell r="A947" t="str">
            <v>ERR3928895</v>
          </cell>
          <cell r="I947" t="str">
            <v>Sink Trap</v>
          </cell>
        </row>
        <row r="948">
          <cell r="A948" t="str">
            <v>ERR3928896</v>
          </cell>
          <cell r="I948" t="str">
            <v>Sink Trap</v>
          </cell>
        </row>
        <row r="949">
          <cell r="A949" t="str">
            <v>ERR3928897</v>
          </cell>
          <cell r="I949" t="str">
            <v>Sink Trap</v>
          </cell>
        </row>
        <row r="950">
          <cell r="A950" t="str">
            <v>ERR3928898</v>
          </cell>
          <cell r="I950" t="str">
            <v>Sink Trap</v>
          </cell>
        </row>
        <row r="951">
          <cell r="A951" t="str">
            <v>ERR3928899</v>
          </cell>
          <cell r="I951" t="str">
            <v>Sink Trap</v>
          </cell>
        </row>
        <row r="952">
          <cell r="A952" t="str">
            <v>ERR3928900</v>
          </cell>
          <cell r="I952" t="str">
            <v>Sink Trap</v>
          </cell>
        </row>
        <row r="953">
          <cell r="A953" t="str">
            <v>ERR3928901</v>
          </cell>
          <cell r="I953" t="str">
            <v>Sink Trap</v>
          </cell>
        </row>
        <row r="954">
          <cell r="A954" t="str">
            <v>ERR3928902</v>
          </cell>
          <cell r="I954" t="str">
            <v>Sink Trap</v>
          </cell>
        </row>
        <row r="955">
          <cell r="A955" t="str">
            <v>ERR3928903</v>
          </cell>
          <cell r="I955" t="str">
            <v>Sink Trap</v>
          </cell>
        </row>
        <row r="956">
          <cell r="A956" t="str">
            <v>ERR3928924</v>
          </cell>
          <cell r="I956" t="str">
            <v>Sink Trap</v>
          </cell>
        </row>
        <row r="957">
          <cell r="A957" t="str">
            <v>ERR3928927</v>
          </cell>
          <cell r="I957" t="str">
            <v>Sink Trap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_Hospital"/>
      <sheetName val="PRJEB31632"/>
      <sheetName val="time_3_deduplicated"/>
      <sheetName val="combine_pre"/>
      <sheetName val="PRJEB31632_pre"/>
      <sheetName val="supplement_pre"/>
      <sheetName val="download_2"/>
    </sheetNames>
    <sheetDataSet>
      <sheetData sheetId="0"/>
      <sheetData sheetId="1">
        <row r="1">
          <cell r="E1" t="str">
            <v>run_accession</v>
          </cell>
          <cell r="I1" t="str">
            <v>instrument_model</v>
          </cell>
        </row>
        <row r="2">
          <cell r="E2" t="str">
            <v>ERR3209754</v>
          </cell>
          <cell r="I2" t="str">
            <v>Illumina HiSeq 2000</v>
          </cell>
        </row>
        <row r="3">
          <cell r="E3" t="str">
            <v>ERR3209755</v>
          </cell>
          <cell r="I3" t="str">
            <v>Illumina HiSeq 2000</v>
          </cell>
        </row>
        <row r="4">
          <cell r="E4" t="str">
            <v>ERR3209756</v>
          </cell>
          <cell r="I4" t="str">
            <v>Illumina HiSeq 2000</v>
          </cell>
        </row>
        <row r="5">
          <cell r="E5" t="str">
            <v>ERR3209757</v>
          </cell>
          <cell r="I5" t="str">
            <v>Illumina HiSeq 2000</v>
          </cell>
        </row>
        <row r="6">
          <cell r="E6" t="str">
            <v>ERR3209758</v>
          </cell>
          <cell r="I6" t="str">
            <v>Illumina HiSeq 2000</v>
          </cell>
        </row>
        <row r="7">
          <cell r="E7" t="str">
            <v>ERR3209759</v>
          </cell>
          <cell r="I7" t="str">
            <v>Illumina HiSeq 2000</v>
          </cell>
        </row>
        <row r="8">
          <cell r="E8" t="str">
            <v>ERR3209760</v>
          </cell>
          <cell r="I8" t="str">
            <v>Illumina HiSeq 2000</v>
          </cell>
        </row>
        <row r="9">
          <cell r="E9" t="str">
            <v>ERR3209761</v>
          </cell>
          <cell r="I9" t="str">
            <v>Illumina HiSeq 2000</v>
          </cell>
        </row>
        <row r="10">
          <cell r="E10" t="str">
            <v>ERR3209762</v>
          </cell>
          <cell r="I10" t="str">
            <v>Illumina HiSeq 2000</v>
          </cell>
        </row>
        <row r="11">
          <cell r="E11" t="str">
            <v>ERR3209763</v>
          </cell>
          <cell r="I11" t="str">
            <v>Illumina HiSeq 2000</v>
          </cell>
        </row>
        <row r="12">
          <cell r="E12" t="str">
            <v>ERR3209764</v>
          </cell>
          <cell r="I12" t="str">
            <v>Illumina HiSeq 2000</v>
          </cell>
        </row>
        <row r="13">
          <cell r="E13" t="str">
            <v>ERR3209765</v>
          </cell>
          <cell r="I13" t="str">
            <v>Illumina HiSeq 2000</v>
          </cell>
        </row>
        <row r="14">
          <cell r="E14" t="str">
            <v>ERR3209766</v>
          </cell>
          <cell r="I14" t="str">
            <v>Illumina HiSeq 2000</v>
          </cell>
        </row>
        <row r="15">
          <cell r="E15" t="str">
            <v>ERR3209767</v>
          </cell>
          <cell r="I15" t="str">
            <v>Illumina HiSeq 2000</v>
          </cell>
        </row>
        <row r="16">
          <cell r="E16" t="str">
            <v>ERR3209768</v>
          </cell>
          <cell r="I16" t="str">
            <v>Illumina HiSeq 2000</v>
          </cell>
        </row>
        <row r="17">
          <cell r="E17" t="str">
            <v>ERR3209769</v>
          </cell>
          <cell r="I17" t="str">
            <v>Illumina HiSeq 2000</v>
          </cell>
        </row>
        <row r="18">
          <cell r="E18" t="str">
            <v>ERR3209770</v>
          </cell>
          <cell r="I18" t="str">
            <v>Illumina HiSeq 2000</v>
          </cell>
        </row>
        <row r="19">
          <cell r="E19" t="str">
            <v>ERR3209771</v>
          </cell>
          <cell r="I19" t="str">
            <v>Illumina HiSeq 2000</v>
          </cell>
        </row>
        <row r="20">
          <cell r="E20" t="str">
            <v>ERR3209772</v>
          </cell>
          <cell r="I20" t="str">
            <v>Illumina HiSeq 2000</v>
          </cell>
        </row>
        <row r="21">
          <cell r="E21" t="str">
            <v>ERR3209773</v>
          </cell>
          <cell r="I21" t="str">
            <v>Illumina HiSeq 2000</v>
          </cell>
        </row>
        <row r="22">
          <cell r="E22" t="str">
            <v>ERR3209774</v>
          </cell>
          <cell r="I22" t="str">
            <v>Illumina HiSeq 2000</v>
          </cell>
        </row>
        <row r="23">
          <cell r="E23" t="str">
            <v>ERR3209775</v>
          </cell>
          <cell r="I23" t="str">
            <v>Illumina HiSeq 2000</v>
          </cell>
        </row>
        <row r="24">
          <cell r="E24" t="str">
            <v>ERR3209776</v>
          </cell>
          <cell r="I24" t="str">
            <v>Illumina HiSeq 2000</v>
          </cell>
        </row>
        <row r="25">
          <cell r="E25" t="str">
            <v>ERR3209777</v>
          </cell>
          <cell r="I25" t="str">
            <v>Illumina HiSeq 2000</v>
          </cell>
        </row>
        <row r="26">
          <cell r="E26" t="str">
            <v>ERR3209778</v>
          </cell>
          <cell r="I26" t="str">
            <v>Illumina HiSeq 2000</v>
          </cell>
        </row>
        <row r="27">
          <cell r="E27" t="str">
            <v>ERR3209779</v>
          </cell>
          <cell r="I27" t="str">
            <v>Illumina HiSeq 2000</v>
          </cell>
        </row>
        <row r="28">
          <cell r="E28" t="str">
            <v>ERR3209780</v>
          </cell>
          <cell r="I28" t="str">
            <v>Illumina HiSeq 2000</v>
          </cell>
        </row>
        <row r="29">
          <cell r="E29" t="str">
            <v>ERR3209781</v>
          </cell>
          <cell r="I29" t="str">
            <v>Illumina HiSeq 2000</v>
          </cell>
        </row>
        <row r="30">
          <cell r="E30" t="str">
            <v>ERR3209782</v>
          </cell>
          <cell r="I30" t="str">
            <v>Illumina HiSeq 2000</v>
          </cell>
        </row>
        <row r="31">
          <cell r="E31" t="str">
            <v>ERR3209783</v>
          </cell>
          <cell r="I31" t="str">
            <v>Illumina HiSeq 2000</v>
          </cell>
        </row>
        <row r="32">
          <cell r="E32" t="str">
            <v>ERR3209784</v>
          </cell>
          <cell r="I32" t="str">
            <v>Illumina HiSeq 2000</v>
          </cell>
        </row>
        <row r="33">
          <cell r="E33" t="str">
            <v>ERR3209785</v>
          </cell>
          <cell r="I33" t="str">
            <v>Illumina HiSeq 2000</v>
          </cell>
        </row>
        <row r="34">
          <cell r="E34" t="str">
            <v>ERR3209786</v>
          </cell>
          <cell r="I34" t="str">
            <v>Illumina HiSeq 2000</v>
          </cell>
        </row>
        <row r="35">
          <cell r="E35" t="str">
            <v>ERR3209787</v>
          </cell>
          <cell r="I35" t="str">
            <v>Illumina HiSeq 2000</v>
          </cell>
        </row>
        <row r="36">
          <cell r="E36" t="str">
            <v>ERR3209788</v>
          </cell>
          <cell r="I36" t="str">
            <v>Illumina HiSeq 2000</v>
          </cell>
        </row>
        <row r="37">
          <cell r="E37" t="str">
            <v>ERR3209789</v>
          </cell>
          <cell r="I37" t="str">
            <v>Illumina HiSeq 2000</v>
          </cell>
        </row>
        <row r="38">
          <cell r="E38" t="str">
            <v>ERR3209790</v>
          </cell>
          <cell r="I38" t="str">
            <v>Illumina HiSeq 2000</v>
          </cell>
        </row>
        <row r="39">
          <cell r="E39" t="str">
            <v>ERR3209791</v>
          </cell>
          <cell r="I39" t="str">
            <v>Illumina HiSeq 2000</v>
          </cell>
        </row>
        <row r="40">
          <cell r="E40" t="str">
            <v>ERR3209792</v>
          </cell>
          <cell r="I40" t="str">
            <v>Illumina HiSeq 2000</v>
          </cell>
        </row>
        <row r="41">
          <cell r="E41" t="str">
            <v>ERR3209793</v>
          </cell>
          <cell r="I41" t="str">
            <v>Illumina HiSeq 2000</v>
          </cell>
        </row>
        <row r="42">
          <cell r="E42" t="str">
            <v>ERR3209794</v>
          </cell>
          <cell r="I42" t="str">
            <v>Illumina HiSeq 2000</v>
          </cell>
        </row>
        <row r="43">
          <cell r="E43" t="str">
            <v>ERR3209795</v>
          </cell>
          <cell r="I43" t="str">
            <v>Illumina HiSeq 2000</v>
          </cell>
        </row>
        <row r="44">
          <cell r="E44" t="str">
            <v>ERR3209796</v>
          </cell>
          <cell r="I44" t="str">
            <v>Illumina HiSeq 2000</v>
          </cell>
        </row>
        <row r="45">
          <cell r="E45" t="str">
            <v>ERR3209797</v>
          </cell>
          <cell r="I45" t="str">
            <v>Illumina HiSeq 2000</v>
          </cell>
        </row>
        <row r="46">
          <cell r="E46" t="str">
            <v>ERR3209798</v>
          </cell>
          <cell r="I46" t="str">
            <v>Illumina HiSeq 2000</v>
          </cell>
        </row>
        <row r="47">
          <cell r="E47" t="str">
            <v>ERR3209799</v>
          </cell>
          <cell r="I47" t="str">
            <v>Illumina HiSeq 2000</v>
          </cell>
        </row>
        <row r="48">
          <cell r="E48" t="str">
            <v>ERR3209800</v>
          </cell>
          <cell r="I48" t="str">
            <v>Illumina HiSeq 2000</v>
          </cell>
        </row>
        <row r="49">
          <cell r="E49" t="str">
            <v>ERR3209801</v>
          </cell>
          <cell r="I49" t="str">
            <v>Illumina HiSeq 2000</v>
          </cell>
        </row>
        <row r="50">
          <cell r="E50" t="str">
            <v>ERR3209802</v>
          </cell>
          <cell r="I50" t="str">
            <v>Illumina HiSeq 2000</v>
          </cell>
        </row>
        <row r="51">
          <cell r="E51" t="str">
            <v>ERR3209803</v>
          </cell>
          <cell r="I51" t="str">
            <v>Illumina HiSeq 2000</v>
          </cell>
        </row>
        <row r="52">
          <cell r="E52" t="str">
            <v>ERR3209804</v>
          </cell>
          <cell r="I52" t="str">
            <v>Illumina HiSeq 2000</v>
          </cell>
        </row>
        <row r="53">
          <cell r="E53" t="str">
            <v>ERR3209805</v>
          </cell>
          <cell r="I53" t="str">
            <v>Illumina HiSeq 2000</v>
          </cell>
        </row>
        <row r="54">
          <cell r="E54" t="str">
            <v>ERR3209806</v>
          </cell>
          <cell r="I54" t="str">
            <v>Illumina HiSeq 2000</v>
          </cell>
        </row>
        <row r="55">
          <cell r="E55" t="str">
            <v>ERR3209807</v>
          </cell>
          <cell r="I55" t="str">
            <v>Illumina HiSeq 2000</v>
          </cell>
        </row>
        <row r="56">
          <cell r="E56" t="str">
            <v>ERR3209808</v>
          </cell>
          <cell r="I56" t="str">
            <v>Illumina HiSeq 2000</v>
          </cell>
        </row>
        <row r="57">
          <cell r="E57" t="str">
            <v>ERR3209809</v>
          </cell>
          <cell r="I57" t="str">
            <v>Illumina HiSeq 2000</v>
          </cell>
        </row>
        <row r="58">
          <cell r="E58" t="str">
            <v>ERR3209810</v>
          </cell>
          <cell r="I58" t="str">
            <v>Illumina HiSeq 2000</v>
          </cell>
        </row>
        <row r="59">
          <cell r="E59" t="str">
            <v>ERR3209811</v>
          </cell>
          <cell r="I59" t="str">
            <v>Illumina HiSeq 2000</v>
          </cell>
        </row>
        <row r="60">
          <cell r="E60" t="str">
            <v>ERR3209812</v>
          </cell>
          <cell r="I60" t="str">
            <v>Illumina HiSeq 2000</v>
          </cell>
        </row>
        <row r="61">
          <cell r="E61" t="str">
            <v>ERR3209813</v>
          </cell>
          <cell r="I61" t="str">
            <v>Illumina HiSeq 2000</v>
          </cell>
        </row>
        <row r="62">
          <cell r="E62" t="str">
            <v>ERR3209814</v>
          </cell>
          <cell r="I62" t="str">
            <v>Illumina HiSeq 2000</v>
          </cell>
        </row>
        <row r="63">
          <cell r="E63" t="str">
            <v>ERR3209815</v>
          </cell>
          <cell r="I63" t="str">
            <v>Illumina HiSeq 2000</v>
          </cell>
        </row>
        <row r="64">
          <cell r="E64" t="str">
            <v>ERR3209816</v>
          </cell>
          <cell r="I64" t="str">
            <v>Illumina HiSeq 2000</v>
          </cell>
        </row>
        <row r="65">
          <cell r="E65" t="str">
            <v>ERR3209817</v>
          </cell>
          <cell r="I65" t="str">
            <v>Illumina HiSeq 2000</v>
          </cell>
        </row>
        <row r="66">
          <cell r="E66" t="str">
            <v>ERR3209818</v>
          </cell>
          <cell r="I66" t="str">
            <v>Illumina HiSeq 2000</v>
          </cell>
        </row>
        <row r="67">
          <cell r="E67" t="str">
            <v>ERR3209819</v>
          </cell>
          <cell r="I67" t="str">
            <v>Illumina HiSeq 2000</v>
          </cell>
        </row>
        <row r="68">
          <cell r="E68" t="str">
            <v>ERR3209820</v>
          </cell>
          <cell r="I68" t="str">
            <v>Illumina HiSeq 2000</v>
          </cell>
        </row>
        <row r="69">
          <cell r="E69" t="str">
            <v>ERR3209821</v>
          </cell>
          <cell r="I69" t="str">
            <v>Illumina HiSeq 2000</v>
          </cell>
        </row>
        <row r="70">
          <cell r="E70" t="str">
            <v>ERR3209822</v>
          </cell>
          <cell r="I70" t="str">
            <v>Illumina HiSeq 2000</v>
          </cell>
        </row>
        <row r="71">
          <cell r="E71" t="str">
            <v>ERR3209823</v>
          </cell>
          <cell r="I71" t="str">
            <v>Illumina HiSeq 2000</v>
          </cell>
        </row>
        <row r="72">
          <cell r="E72" t="str">
            <v>ERR3209824</v>
          </cell>
          <cell r="I72" t="str">
            <v>Illumina HiSeq 2000</v>
          </cell>
        </row>
        <row r="73">
          <cell r="E73" t="str">
            <v>ERR3209825</v>
          </cell>
          <cell r="I73" t="str">
            <v>Illumina HiSeq 2000</v>
          </cell>
        </row>
        <row r="74">
          <cell r="E74" t="str">
            <v>ERR3209826</v>
          </cell>
          <cell r="I74" t="str">
            <v>Illumina HiSeq 2000</v>
          </cell>
        </row>
        <row r="75">
          <cell r="E75" t="str">
            <v>ERR3209827</v>
          </cell>
          <cell r="I75" t="str">
            <v>Illumina HiSeq 2000</v>
          </cell>
        </row>
        <row r="76">
          <cell r="E76" t="str">
            <v>ERR3209828</v>
          </cell>
          <cell r="I76" t="str">
            <v>Illumina HiSeq 2000</v>
          </cell>
        </row>
        <row r="77">
          <cell r="E77" t="str">
            <v>ERR3209829</v>
          </cell>
          <cell r="I77" t="str">
            <v>Illumina HiSeq 2000</v>
          </cell>
        </row>
        <row r="78">
          <cell r="E78" t="str">
            <v>ERR3209830</v>
          </cell>
          <cell r="I78" t="str">
            <v>Illumina HiSeq 2000</v>
          </cell>
        </row>
        <row r="79">
          <cell r="E79" t="str">
            <v>ERR3209831</v>
          </cell>
          <cell r="I79" t="str">
            <v>Illumina HiSeq 2000</v>
          </cell>
        </row>
        <row r="80">
          <cell r="E80" t="str">
            <v>ERR3209832</v>
          </cell>
          <cell r="I80" t="str">
            <v>Illumina HiSeq 2000</v>
          </cell>
        </row>
        <row r="81">
          <cell r="E81" t="str">
            <v>ERR3209833</v>
          </cell>
          <cell r="I81" t="str">
            <v>Illumina HiSeq 2000</v>
          </cell>
        </row>
        <row r="82">
          <cell r="E82" t="str">
            <v>ERR3209834</v>
          </cell>
          <cell r="I82" t="str">
            <v>Illumina HiSeq 2000</v>
          </cell>
        </row>
        <row r="83">
          <cell r="E83" t="str">
            <v>ERR3209835</v>
          </cell>
          <cell r="I83" t="str">
            <v>Illumina HiSeq 2000</v>
          </cell>
        </row>
        <row r="84">
          <cell r="E84" t="str">
            <v>ERR3209836</v>
          </cell>
          <cell r="I84" t="str">
            <v>Illumina HiSeq 2000</v>
          </cell>
        </row>
        <row r="85">
          <cell r="E85" t="str">
            <v>ERR3209837</v>
          </cell>
          <cell r="I85" t="str">
            <v>Illumina HiSeq 2000</v>
          </cell>
        </row>
        <row r="86">
          <cell r="E86" t="str">
            <v>ERR3209838</v>
          </cell>
          <cell r="I86" t="str">
            <v>Illumina HiSeq 2000</v>
          </cell>
        </row>
        <row r="87">
          <cell r="E87" t="str">
            <v>ERR3209839</v>
          </cell>
          <cell r="I87" t="str">
            <v>Illumina HiSeq 2000</v>
          </cell>
        </row>
        <row r="88">
          <cell r="E88" t="str">
            <v>ERR3209840</v>
          </cell>
          <cell r="I88" t="str">
            <v>Illumina HiSeq 2000</v>
          </cell>
        </row>
        <row r="89">
          <cell r="E89" t="str">
            <v>ERR3209841</v>
          </cell>
          <cell r="I89" t="str">
            <v>Illumina HiSeq 2000</v>
          </cell>
        </row>
        <row r="90">
          <cell r="E90" t="str">
            <v>ERR3209842</v>
          </cell>
          <cell r="I90" t="str">
            <v>Illumina HiSeq 2000</v>
          </cell>
        </row>
        <row r="91">
          <cell r="E91" t="str">
            <v>ERR3209843</v>
          </cell>
          <cell r="I91" t="str">
            <v>Illumina HiSeq 2000</v>
          </cell>
        </row>
        <row r="92">
          <cell r="E92" t="str">
            <v>ERR3209844</v>
          </cell>
          <cell r="I92" t="str">
            <v>Illumina HiSeq 2000</v>
          </cell>
        </row>
        <row r="93">
          <cell r="E93" t="str">
            <v>ERR3209845</v>
          </cell>
          <cell r="I93" t="str">
            <v>Illumina HiSeq 2000</v>
          </cell>
        </row>
        <row r="94">
          <cell r="E94" t="str">
            <v>ERR3209846</v>
          </cell>
          <cell r="I94" t="str">
            <v>Illumina HiSeq 2000</v>
          </cell>
        </row>
        <row r="95">
          <cell r="E95" t="str">
            <v>ERR3209847</v>
          </cell>
          <cell r="I95" t="str">
            <v>Illumina HiSeq 2000</v>
          </cell>
        </row>
        <row r="96">
          <cell r="E96" t="str">
            <v>ERR3209848</v>
          </cell>
          <cell r="I96" t="str">
            <v>Illumina HiSeq 2000</v>
          </cell>
        </row>
        <row r="97">
          <cell r="E97" t="str">
            <v>ERR3209849</v>
          </cell>
          <cell r="I97" t="str">
            <v>Illumina HiSeq 2000</v>
          </cell>
        </row>
        <row r="98">
          <cell r="E98" t="str">
            <v>ERR3209850</v>
          </cell>
          <cell r="I98" t="str">
            <v>Illumina HiSeq 2000</v>
          </cell>
        </row>
        <row r="99">
          <cell r="E99" t="str">
            <v>ERR3209851</v>
          </cell>
          <cell r="I99" t="str">
            <v>Illumina HiSeq 2000</v>
          </cell>
        </row>
        <row r="100">
          <cell r="E100" t="str">
            <v>ERR3209852</v>
          </cell>
          <cell r="I100" t="str">
            <v>Illumina HiSeq 2000</v>
          </cell>
        </row>
        <row r="101">
          <cell r="E101" t="str">
            <v>ERR3209853</v>
          </cell>
          <cell r="I101" t="str">
            <v>Illumina HiSeq 2000</v>
          </cell>
        </row>
        <row r="102">
          <cell r="E102" t="str">
            <v>ERR3209854</v>
          </cell>
          <cell r="I102" t="str">
            <v>Illumina HiSeq 2000</v>
          </cell>
        </row>
        <row r="103">
          <cell r="E103" t="str">
            <v>ERR3209855</v>
          </cell>
          <cell r="I103" t="str">
            <v>Illumina HiSeq 2000</v>
          </cell>
        </row>
        <row r="104">
          <cell r="E104" t="str">
            <v>ERR3209856</v>
          </cell>
          <cell r="I104" t="str">
            <v>Illumina HiSeq 2000</v>
          </cell>
        </row>
        <row r="105">
          <cell r="E105" t="str">
            <v>ERR3209857</v>
          </cell>
          <cell r="I105" t="str">
            <v>Illumina HiSeq 2000</v>
          </cell>
        </row>
        <row r="106">
          <cell r="E106" t="str">
            <v>ERR3209858</v>
          </cell>
          <cell r="I106" t="str">
            <v>Illumina HiSeq 2000</v>
          </cell>
        </row>
        <row r="107">
          <cell r="E107" t="str">
            <v>ERR3209859</v>
          </cell>
          <cell r="I107" t="str">
            <v>Illumina HiSeq 2000</v>
          </cell>
        </row>
        <row r="108">
          <cell r="E108" t="str">
            <v>ERR3209860</v>
          </cell>
          <cell r="I108" t="str">
            <v>Illumina HiSeq 2000</v>
          </cell>
        </row>
        <row r="109">
          <cell r="E109" t="str">
            <v>ERR3209861</v>
          </cell>
          <cell r="I109" t="str">
            <v>Illumina HiSeq 2000</v>
          </cell>
        </row>
        <row r="110">
          <cell r="E110" t="str">
            <v>ERR3209862</v>
          </cell>
          <cell r="I110" t="str">
            <v>Illumina HiSeq 2000</v>
          </cell>
        </row>
        <row r="111">
          <cell r="E111" t="str">
            <v>ERR3209863</v>
          </cell>
          <cell r="I111" t="str">
            <v>Illumina HiSeq 2000</v>
          </cell>
        </row>
        <row r="112">
          <cell r="E112" t="str">
            <v>ERR3209864</v>
          </cell>
          <cell r="I112" t="str">
            <v>Illumina HiSeq 2000</v>
          </cell>
        </row>
        <row r="113">
          <cell r="E113" t="str">
            <v>ERR3209865</v>
          </cell>
          <cell r="I113" t="str">
            <v>Illumina HiSeq 2000</v>
          </cell>
        </row>
        <row r="114">
          <cell r="E114" t="str">
            <v>ERR3209866</v>
          </cell>
          <cell r="I114" t="str">
            <v>Illumina HiSeq 2000</v>
          </cell>
        </row>
        <row r="115">
          <cell r="E115" t="str">
            <v>ERR3209867</v>
          </cell>
          <cell r="I115" t="str">
            <v>Illumina HiSeq 2000</v>
          </cell>
        </row>
        <row r="116">
          <cell r="E116" t="str">
            <v>ERR3209868</v>
          </cell>
          <cell r="I116" t="str">
            <v>Illumina HiSeq 2000</v>
          </cell>
        </row>
        <row r="117">
          <cell r="E117" t="str">
            <v>ERR3209869</v>
          </cell>
          <cell r="I117" t="str">
            <v>Illumina HiSeq 2000</v>
          </cell>
        </row>
        <row r="118">
          <cell r="E118" t="str">
            <v>ERR3209870</v>
          </cell>
          <cell r="I118" t="str">
            <v>Illumina HiSeq 2000</v>
          </cell>
        </row>
        <row r="119">
          <cell r="E119" t="str">
            <v>ERR3209871</v>
          </cell>
          <cell r="I119" t="str">
            <v>Illumina HiSeq 2000</v>
          </cell>
        </row>
        <row r="120">
          <cell r="E120" t="str">
            <v>ERR3209872</v>
          </cell>
          <cell r="I120" t="str">
            <v>Illumina HiSeq 2000</v>
          </cell>
        </row>
        <row r="121">
          <cell r="E121" t="str">
            <v>ERR3209873</v>
          </cell>
          <cell r="I121" t="str">
            <v>Illumina HiSeq 2000</v>
          </cell>
        </row>
        <row r="122">
          <cell r="E122" t="str">
            <v>ERR3209874</v>
          </cell>
          <cell r="I122" t="str">
            <v>Illumina HiSeq 2000</v>
          </cell>
        </row>
        <row r="123">
          <cell r="E123" t="str">
            <v>ERR3209875</v>
          </cell>
          <cell r="I123" t="str">
            <v>Illumina HiSeq 2000</v>
          </cell>
        </row>
        <row r="124">
          <cell r="E124" t="str">
            <v>ERR3209876</v>
          </cell>
          <cell r="I124" t="str">
            <v>Illumina HiSeq 2000</v>
          </cell>
        </row>
        <row r="125">
          <cell r="E125" t="str">
            <v>ERR3209877</v>
          </cell>
          <cell r="I125" t="str">
            <v>Illumina HiSeq 2000</v>
          </cell>
        </row>
        <row r="126">
          <cell r="E126" t="str">
            <v>ERR3209878</v>
          </cell>
          <cell r="I126" t="str">
            <v>Illumina HiSeq 2000</v>
          </cell>
        </row>
        <row r="127">
          <cell r="E127" t="str">
            <v>ERR3209879</v>
          </cell>
          <cell r="I127" t="str">
            <v>Illumina HiSeq 2000</v>
          </cell>
        </row>
        <row r="128">
          <cell r="E128" t="str">
            <v>ERR3209880</v>
          </cell>
          <cell r="I128" t="str">
            <v>Illumina HiSeq 2000</v>
          </cell>
        </row>
        <row r="129">
          <cell r="E129" t="str">
            <v>ERR3209881</v>
          </cell>
          <cell r="I129" t="str">
            <v>Illumina HiSeq 2000</v>
          </cell>
        </row>
        <row r="130">
          <cell r="E130" t="str">
            <v>ERR3209882</v>
          </cell>
          <cell r="I130" t="str">
            <v>Illumina HiSeq 2000</v>
          </cell>
        </row>
        <row r="131">
          <cell r="E131" t="str">
            <v>ERR3209883</v>
          </cell>
          <cell r="I131" t="str">
            <v>Illumina HiSeq 2000</v>
          </cell>
        </row>
        <row r="132">
          <cell r="E132" t="str">
            <v>ERR3209884</v>
          </cell>
          <cell r="I132" t="str">
            <v>Illumina HiSeq 2000</v>
          </cell>
        </row>
        <row r="133">
          <cell r="E133" t="str">
            <v>ERR3209885</v>
          </cell>
          <cell r="I133" t="str">
            <v>Illumina HiSeq 2000</v>
          </cell>
        </row>
        <row r="134">
          <cell r="E134" t="str">
            <v>ERR3209886</v>
          </cell>
          <cell r="I134" t="str">
            <v>Illumina HiSeq 2000</v>
          </cell>
        </row>
        <row r="135">
          <cell r="E135" t="str">
            <v>ERR3209887</v>
          </cell>
          <cell r="I135" t="str">
            <v>Illumina HiSeq 2000</v>
          </cell>
        </row>
        <row r="136">
          <cell r="E136" t="str">
            <v>ERR3209888</v>
          </cell>
          <cell r="I136" t="str">
            <v>Illumina HiSeq 2000</v>
          </cell>
        </row>
        <row r="137">
          <cell r="E137" t="str">
            <v>ERR3209889</v>
          </cell>
          <cell r="I137" t="str">
            <v>Illumina HiSeq 2000</v>
          </cell>
        </row>
        <row r="138">
          <cell r="E138" t="str">
            <v>ERR3209890</v>
          </cell>
          <cell r="I138" t="str">
            <v>Illumina HiSeq 2000</v>
          </cell>
        </row>
        <row r="139">
          <cell r="E139" t="str">
            <v>ERR3209891</v>
          </cell>
          <cell r="I139" t="str">
            <v>Illumina HiSeq 2000</v>
          </cell>
        </row>
        <row r="140">
          <cell r="E140" t="str">
            <v>ERR3209892</v>
          </cell>
          <cell r="I140" t="str">
            <v>Illumina HiSeq 2000</v>
          </cell>
        </row>
        <row r="141">
          <cell r="E141" t="str">
            <v>ERR3209893</v>
          </cell>
          <cell r="I141" t="str">
            <v>Illumina HiSeq 2000</v>
          </cell>
        </row>
        <row r="142">
          <cell r="E142" t="str">
            <v>ERR3209894</v>
          </cell>
          <cell r="I142" t="str">
            <v>Illumina HiSeq 2000</v>
          </cell>
        </row>
        <row r="143">
          <cell r="E143" t="str">
            <v>ERR3209895</v>
          </cell>
          <cell r="I143" t="str">
            <v>Illumina HiSeq 2000</v>
          </cell>
        </row>
        <row r="144">
          <cell r="E144" t="str">
            <v>ERR3209896</v>
          </cell>
          <cell r="I144" t="str">
            <v>Illumina HiSeq 2000</v>
          </cell>
        </row>
        <row r="145">
          <cell r="E145" t="str">
            <v>ERR3209897</v>
          </cell>
          <cell r="I145" t="str">
            <v>Illumina HiSeq 2000</v>
          </cell>
        </row>
        <row r="146">
          <cell r="E146" t="str">
            <v>ERR3209898</v>
          </cell>
          <cell r="I146" t="str">
            <v>Illumina HiSeq 2000</v>
          </cell>
        </row>
        <row r="147">
          <cell r="E147" t="str">
            <v>ERR3209899</v>
          </cell>
          <cell r="I147" t="str">
            <v>Illumina HiSeq 2000</v>
          </cell>
        </row>
        <row r="148">
          <cell r="E148" t="str">
            <v>ERR3209900</v>
          </cell>
          <cell r="I148" t="str">
            <v>Illumina HiSeq 2000</v>
          </cell>
        </row>
        <row r="149">
          <cell r="E149" t="str">
            <v>ERR3209901</v>
          </cell>
          <cell r="I149" t="str">
            <v>Illumina HiSeq 2000</v>
          </cell>
        </row>
        <row r="150">
          <cell r="E150" t="str">
            <v>ERR3209902</v>
          </cell>
          <cell r="I150" t="str">
            <v>Illumina HiSeq 2000</v>
          </cell>
        </row>
        <row r="151">
          <cell r="E151" t="str">
            <v>ERR3209903</v>
          </cell>
          <cell r="I151" t="str">
            <v>Illumina HiSeq 2000</v>
          </cell>
        </row>
        <row r="152">
          <cell r="E152" t="str">
            <v>ERR3209904</v>
          </cell>
          <cell r="I152" t="str">
            <v>Illumina HiSeq 2000</v>
          </cell>
        </row>
        <row r="153">
          <cell r="E153" t="str">
            <v>ERR3209905</v>
          </cell>
          <cell r="I153" t="str">
            <v>Illumina HiSeq 2000</v>
          </cell>
        </row>
        <row r="154">
          <cell r="E154" t="str">
            <v>ERR3209906</v>
          </cell>
          <cell r="I154" t="str">
            <v>Illumina HiSeq 2000</v>
          </cell>
        </row>
        <row r="155">
          <cell r="E155" t="str">
            <v>ERR3209907</v>
          </cell>
          <cell r="I155" t="str">
            <v>Illumina HiSeq 2000</v>
          </cell>
        </row>
        <row r="156">
          <cell r="E156" t="str">
            <v>ERR3209908</v>
          </cell>
          <cell r="I156" t="str">
            <v>Illumina HiSeq 2000</v>
          </cell>
        </row>
        <row r="157">
          <cell r="E157" t="str">
            <v>ERR3209909</v>
          </cell>
          <cell r="I157" t="str">
            <v>Illumina HiSeq 2000</v>
          </cell>
        </row>
        <row r="158">
          <cell r="E158" t="str">
            <v>ERR3209910</v>
          </cell>
          <cell r="I158" t="str">
            <v>Illumina HiSeq 2000</v>
          </cell>
        </row>
        <row r="159">
          <cell r="E159" t="str">
            <v>ERR3209911</v>
          </cell>
          <cell r="I159" t="str">
            <v>Illumina HiSeq 2000</v>
          </cell>
        </row>
        <row r="160">
          <cell r="E160" t="str">
            <v>ERR3209912</v>
          </cell>
          <cell r="I160" t="str">
            <v>Illumina HiSeq 2000</v>
          </cell>
        </row>
        <row r="161">
          <cell r="E161" t="str">
            <v>ERR3209913</v>
          </cell>
          <cell r="I161" t="str">
            <v>Illumina HiSeq 2000</v>
          </cell>
        </row>
        <row r="162">
          <cell r="E162" t="str">
            <v>ERR3209914</v>
          </cell>
          <cell r="I162" t="str">
            <v>Illumina HiSeq 2000</v>
          </cell>
        </row>
        <row r="163">
          <cell r="E163" t="str">
            <v>ERR3209915</v>
          </cell>
          <cell r="I163" t="str">
            <v>Illumina HiSeq 2000</v>
          </cell>
        </row>
        <row r="164">
          <cell r="E164" t="str">
            <v>ERR3209916</v>
          </cell>
          <cell r="I164" t="str">
            <v>Illumina HiSeq 2000</v>
          </cell>
        </row>
        <row r="165">
          <cell r="E165" t="str">
            <v>ERR3209917</v>
          </cell>
          <cell r="I165" t="str">
            <v>Illumina HiSeq 2000</v>
          </cell>
        </row>
        <row r="166">
          <cell r="E166" t="str">
            <v>ERR3209918</v>
          </cell>
          <cell r="I166" t="str">
            <v>Illumina HiSeq 2000</v>
          </cell>
        </row>
        <row r="167">
          <cell r="E167" t="str">
            <v>ERR3209919</v>
          </cell>
          <cell r="I167" t="str">
            <v>Illumina HiSeq 2000</v>
          </cell>
        </row>
        <row r="168">
          <cell r="E168" t="str">
            <v>ERR3209920</v>
          </cell>
          <cell r="I168" t="str">
            <v>Illumina HiSeq 2000</v>
          </cell>
        </row>
        <row r="169">
          <cell r="E169" t="str">
            <v>ERR3209921</v>
          </cell>
          <cell r="I169" t="str">
            <v>Illumina HiSeq 2000</v>
          </cell>
        </row>
        <row r="170">
          <cell r="E170" t="str">
            <v>ERR3209922</v>
          </cell>
          <cell r="I170" t="str">
            <v>Illumina HiSeq 2000</v>
          </cell>
        </row>
        <row r="171">
          <cell r="E171" t="str">
            <v>ERR3209923</v>
          </cell>
          <cell r="I171" t="str">
            <v>Illumina HiSeq 2000</v>
          </cell>
        </row>
        <row r="172">
          <cell r="E172" t="str">
            <v>ERR3209924</v>
          </cell>
          <cell r="I172" t="str">
            <v>Illumina HiSeq 2000</v>
          </cell>
        </row>
        <row r="173">
          <cell r="E173" t="str">
            <v>ERR3209925</v>
          </cell>
          <cell r="I173" t="str">
            <v>Illumina HiSeq 2000</v>
          </cell>
        </row>
        <row r="174">
          <cell r="E174" t="str">
            <v>ERR3209926</v>
          </cell>
          <cell r="I174" t="str">
            <v>Illumina HiSeq 2000</v>
          </cell>
        </row>
        <row r="175">
          <cell r="E175" t="str">
            <v>ERR3209927</v>
          </cell>
          <cell r="I175" t="str">
            <v>Illumina HiSeq 2000</v>
          </cell>
        </row>
        <row r="176">
          <cell r="E176" t="str">
            <v>ERR3209928</v>
          </cell>
          <cell r="I176" t="str">
            <v>Illumina HiSeq 2000</v>
          </cell>
        </row>
        <row r="177">
          <cell r="E177" t="str">
            <v>ERR3209929</v>
          </cell>
          <cell r="I177" t="str">
            <v>Illumina HiSeq 2000</v>
          </cell>
        </row>
        <row r="178">
          <cell r="E178" t="str">
            <v>ERR3209930</v>
          </cell>
          <cell r="I178" t="str">
            <v>Illumina HiSeq 2000</v>
          </cell>
        </row>
        <row r="179">
          <cell r="E179" t="str">
            <v>ERR3209931</v>
          </cell>
          <cell r="I179" t="str">
            <v>Illumina HiSeq 2000</v>
          </cell>
        </row>
        <row r="180">
          <cell r="E180" t="str">
            <v>ERR3209932</v>
          </cell>
          <cell r="I180" t="str">
            <v>Illumina HiSeq 2000</v>
          </cell>
        </row>
        <row r="181">
          <cell r="E181" t="str">
            <v>ERR3209933</v>
          </cell>
          <cell r="I181" t="str">
            <v>Illumina HiSeq 2000</v>
          </cell>
        </row>
        <row r="182">
          <cell r="E182" t="str">
            <v>ERR3209934</v>
          </cell>
          <cell r="I182" t="str">
            <v>Illumina HiSeq 2000</v>
          </cell>
        </row>
        <row r="183">
          <cell r="E183" t="str">
            <v>ERR3209935</v>
          </cell>
          <cell r="I183" t="str">
            <v>Illumina HiSeq 2000</v>
          </cell>
        </row>
        <row r="184">
          <cell r="E184" t="str">
            <v>ERR3209936</v>
          </cell>
          <cell r="I184" t="str">
            <v>Illumina HiSeq 2000</v>
          </cell>
        </row>
        <row r="185">
          <cell r="E185" t="str">
            <v>ERR3209937</v>
          </cell>
          <cell r="I185" t="str">
            <v>Illumina HiSeq 2000</v>
          </cell>
        </row>
        <row r="186">
          <cell r="E186" t="str">
            <v>ERR3209938</v>
          </cell>
          <cell r="I186" t="str">
            <v>Illumina HiSeq 2000</v>
          </cell>
        </row>
        <row r="187">
          <cell r="E187" t="str">
            <v>ERR3209939</v>
          </cell>
          <cell r="I187" t="str">
            <v>Illumina HiSeq 2000</v>
          </cell>
        </row>
        <row r="188">
          <cell r="E188" t="str">
            <v>ERR3209940</v>
          </cell>
          <cell r="I188" t="str">
            <v>Illumina HiSeq 2000</v>
          </cell>
        </row>
        <row r="189">
          <cell r="E189" t="str">
            <v>ERR3209941</v>
          </cell>
          <cell r="I189" t="str">
            <v>Illumina HiSeq 2000</v>
          </cell>
        </row>
        <row r="190">
          <cell r="E190" t="str">
            <v>ERR3209942</v>
          </cell>
          <cell r="I190" t="str">
            <v>Illumina HiSeq 2000</v>
          </cell>
        </row>
        <row r="191">
          <cell r="E191" t="str">
            <v>ERR3209943</v>
          </cell>
          <cell r="I191" t="str">
            <v>Illumina HiSeq 2000</v>
          </cell>
        </row>
        <row r="192">
          <cell r="E192" t="str">
            <v>ERR3209944</v>
          </cell>
          <cell r="I192" t="str">
            <v>Illumina HiSeq 2000</v>
          </cell>
        </row>
        <row r="193">
          <cell r="E193" t="str">
            <v>ERR3209945</v>
          </cell>
          <cell r="I193" t="str">
            <v>Illumina HiSeq 2000</v>
          </cell>
        </row>
        <row r="194">
          <cell r="E194" t="str">
            <v>ERR3209946</v>
          </cell>
          <cell r="I194" t="str">
            <v>Illumina HiSeq 2000</v>
          </cell>
        </row>
        <row r="195">
          <cell r="E195" t="str">
            <v>ERR3209947</v>
          </cell>
          <cell r="I195" t="str">
            <v>Illumina HiSeq 2000</v>
          </cell>
        </row>
        <row r="196">
          <cell r="E196" t="str">
            <v>ERR3209948</v>
          </cell>
          <cell r="I196" t="str">
            <v>Illumina HiSeq 2000</v>
          </cell>
        </row>
        <row r="197">
          <cell r="E197" t="str">
            <v>ERR3209949</v>
          </cell>
          <cell r="I197" t="str">
            <v>Illumina HiSeq 2000</v>
          </cell>
        </row>
        <row r="198">
          <cell r="E198" t="str">
            <v>ERR3209950</v>
          </cell>
          <cell r="I198" t="str">
            <v>Illumina HiSeq 2000</v>
          </cell>
        </row>
        <row r="199">
          <cell r="E199" t="str">
            <v>ERR3209951</v>
          </cell>
          <cell r="I199" t="str">
            <v>Illumina HiSeq 2000</v>
          </cell>
        </row>
        <row r="200">
          <cell r="E200" t="str">
            <v>ERR3209952</v>
          </cell>
          <cell r="I200" t="str">
            <v>Illumina HiSeq 2000</v>
          </cell>
        </row>
        <row r="201">
          <cell r="E201" t="str">
            <v>ERR3209953</v>
          </cell>
          <cell r="I201" t="str">
            <v>Illumina HiSeq 2000</v>
          </cell>
        </row>
        <row r="202">
          <cell r="E202" t="str">
            <v>ERR3209954</v>
          </cell>
          <cell r="I202" t="str">
            <v>Illumina HiSeq 2000</v>
          </cell>
        </row>
        <row r="203">
          <cell r="E203" t="str">
            <v>ERR3209955</v>
          </cell>
          <cell r="I203" t="str">
            <v>Illumina HiSeq 2000</v>
          </cell>
        </row>
        <row r="204">
          <cell r="E204" t="str">
            <v>ERR3209956</v>
          </cell>
          <cell r="I204" t="str">
            <v>Illumina HiSeq 2000</v>
          </cell>
        </row>
        <row r="205">
          <cell r="E205" t="str">
            <v>ERR3209957</v>
          </cell>
          <cell r="I205" t="str">
            <v>Illumina HiSeq 2000</v>
          </cell>
        </row>
        <row r="206">
          <cell r="E206" t="str">
            <v>ERR3209958</v>
          </cell>
          <cell r="I206" t="str">
            <v>Illumina HiSeq 2000</v>
          </cell>
        </row>
        <row r="207">
          <cell r="E207" t="str">
            <v>ERR3209959</v>
          </cell>
          <cell r="I207" t="str">
            <v>Illumina HiSeq 2000</v>
          </cell>
        </row>
        <row r="208">
          <cell r="E208" t="str">
            <v>ERR3209960</v>
          </cell>
          <cell r="I208" t="str">
            <v>Illumina HiSeq 2000</v>
          </cell>
        </row>
        <row r="209">
          <cell r="E209" t="str">
            <v>ERR3209961</v>
          </cell>
          <cell r="I209" t="str">
            <v>Illumina HiSeq 2000</v>
          </cell>
        </row>
        <row r="210">
          <cell r="E210" t="str">
            <v>ERR3209962</v>
          </cell>
          <cell r="I210" t="str">
            <v>Illumina HiSeq 2000</v>
          </cell>
        </row>
        <row r="211">
          <cell r="E211" t="str">
            <v>ERR3209963</v>
          </cell>
          <cell r="I211" t="str">
            <v>Illumina HiSeq 2000</v>
          </cell>
        </row>
        <row r="212">
          <cell r="E212" t="str">
            <v>ERR3209964</v>
          </cell>
          <cell r="I212" t="str">
            <v>Illumina HiSeq 2000</v>
          </cell>
        </row>
        <row r="213">
          <cell r="E213" t="str">
            <v>ERR3209965</v>
          </cell>
          <cell r="I213" t="str">
            <v>Illumina HiSeq 2000</v>
          </cell>
        </row>
        <row r="214">
          <cell r="E214" t="str">
            <v>ERR3209966</v>
          </cell>
          <cell r="I214" t="str">
            <v>Illumina HiSeq 2000</v>
          </cell>
        </row>
        <row r="215">
          <cell r="E215" t="str">
            <v>ERR3209967</v>
          </cell>
          <cell r="I215" t="str">
            <v>Illumina HiSeq 2000</v>
          </cell>
        </row>
        <row r="216">
          <cell r="E216" t="str">
            <v>ERR3209968</v>
          </cell>
          <cell r="I216" t="str">
            <v>Illumina HiSeq 2000</v>
          </cell>
        </row>
        <row r="217">
          <cell r="E217" t="str">
            <v>ERR3209969</v>
          </cell>
          <cell r="I217" t="str">
            <v>Illumina HiSeq 2000</v>
          </cell>
        </row>
        <row r="218">
          <cell r="E218" t="str">
            <v>ERR3209970</v>
          </cell>
          <cell r="I218" t="str">
            <v>Illumina HiSeq 2000</v>
          </cell>
        </row>
        <row r="219">
          <cell r="E219" t="str">
            <v>ERR3209971</v>
          </cell>
          <cell r="I219" t="str">
            <v>Illumina HiSeq 2000</v>
          </cell>
        </row>
        <row r="220">
          <cell r="E220" t="str">
            <v>ERR3209972</v>
          </cell>
          <cell r="I220" t="str">
            <v>Illumina HiSeq 2000</v>
          </cell>
        </row>
        <row r="221">
          <cell r="E221" t="str">
            <v>ERR3209973</v>
          </cell>
          <cell r="I221" t="str">
            <v>Illumina HiSeq 2000</v>
          </cell>
        </row>
        <row r="222">
          <cell r="E222" t="str">
            <v>ERR3209974</v>
          </cell>
          <cell r="I222" t="str">
            <v>Illumina HiSeq 2000</v>
          </cell>
        </row>
        <row r="223">
          <cell r="E223" t="str">
            <v>ERR3209975</v>
          </cell>
          <cell r="I223" t="str">
            <v>Illumina HiSeq 2000</v>
          </cell>
        </row>
        <row r="224">
          <cell r="E224" t="str">
            <v>ERR3209976</v>
          </cell>
          <cell r="I224" t="str">
            <v>Illumina HiSeq 2000</v>
          </cell>
        </row>
        <row r="225">
          <cell r="E225" t="str">
            <v>ERR3209977</v>
          </cell>
          <cell r="I225" t="str">
            <v>Illumina HiSeq 2000</v>
          </cell>
        </row>
        <row r="226">
          <cell r="E226" t="str">
            <v>ERR3209978</v>
          </cell>
          <cell r="I226" t="str">
            <v>Illumina HiSeq 2000</v>
          </cell>
        </row>
        <row r="227">
          <cell r="E227" t="str">
            <v>ERR3209979</v>
          </cell>
          <cell r="I227" t="str">
            <v>Illumina HiSeq 2000</v>
          </cell>
        </row>
        <row r="228">
          <cell r="E228" t="str">
            <v>ERR3209980</v>
          </cell>
          <cell r="I228" t="str">
            <v>Illumina HiSeq 2000</v>
          </cell>
        </row>
        <row r="229">
          <cell r="E229" t="str">
            <v>ERR3209981</v>
          </cell>
          <cell r="I229" t="str">
            <v>Illumina HiSeq 2000</v>
          </cell>
        </row>
        <row r="230">
          <cell r="E230" t="str">
            <v>ERR3209982</v>
          </cell>
          <cell r="I230" t="str">
            <v>Illumina HiSeq 2000</v>
          </cell>
        </row>
        <row r="231">
          <cell r="E231" t="str">
            <v>ERR3209983</v>
          </cell>
          <cell r="I231" t="str">
            <v>Illumina HiSeq 2000</v>
          </cell>
        </row>
        <row r="232">
          <cell r="E232" t="str">
            <v>ERR3209984</v>
          </cell>
          <cell r="I232" t="str">
            <v>Illumina HiSeq 2000</v>
          </cell>
        </row>
        <row r="233">
          <cell r="E233" t="str">
            <v>ERR3209985</v>
          </cell>
          <cell r="I233" t="str">
            <v>Illumina HiSeq 2000</v>
          </cell>
        </row>
        <row r="234">
          <cell r="E234" t="str">
            <v>ERR3209986</v>
          </cell>
          <cell r="I234" t="str">
            <v>Illumina HiSeq 2000</v>
          </cell>
        </row>
        <row r="235">
          <cell r="E235" t="str">
            <v>ERR3209987</v>
          </cell>
          <cell r="I235" t="str">
            <v>Illumina HiSeq 2000</v>
          </cell>
        </row>
        <row r="236">
          <cell r="E236" t="str">
            <v>ERR3209988</v>
          </cell>
          <cell r="I236" t="str">
            <v>Illumina HiSeq 2000</v>
          </cell>
        </row>
        <row r="237">
          <cell r="E237" t="str">
            <v>ERR3209989</v>
          </cell>
          <cell r="I237" t="str">
            <v>Illumina HiSeq 2000</v>
          </cell>
        </row>
        <row r="238">
          <cell r="E238" t="str">
            <v>ERR3209990</v>
          </cell>
          <cell r="I238" t="str">
            <v>Illumina HiSeq 2000</v>
          </cell>
        </row>
        <row r="239">
          <cell r="E239" t="str">
            <v>ERR3209991</v>
          </cell>
          <cell r="I239" t="str">
            <v>Illumina HiSeq 2000</v>
          </cell>
        </row>
        <row r="240">
          <cell r="E240" t="str">
            <v>ERR3209992</v>
          </cell>
          <cell r="I240" t="str">
            <v>Illumina HiSeq 2000</v>
          </cell>
        </row>
        <row r="241">
          <cell r="E241" t="str">
            <v>ERR3209993</v>
          </cell>
          <cell r="I241" t="str">
            <v>Illumina HiSeq 2000</v>
          </cell>
        </row>
        <row r="242">
          <cell r="E242" t="str">
            <v>ERR3209994</v>
          </cell>
          <cell r="I242" t="str">
            <v>Illumina HiSeq 2000</v>
          </cell>
        </row>
        <row r="243">
          <cell r="E243" t="str">
            <v>ERR3209995</v>
          </cell>
          <cell r="I243" t="str">
            <v>Illumina HiSeq 2000</v>
          </cell>
        </row>
        <row r="244">
          <cell r="E244" t="str">
            <v>ERR3209996</v>
          </cell>
          <cell r="I244" t="str">
            <v>Illumina HiSeq 2000</v>
          </cell>
        </row>
        <row r="245">
          <cell r="E245" t="str">
            <v>ERR3209997</v>
          </cell>
          <cell r="I245" t="str">
            <v>Illumina HiSeq 2000</v>
          </cell>
        </row>
        <row r="246">
          <cell r="E246" t="str">
            <v>ERR3209998</v>
          </cell>
          <cell r="I246" t="str">
            <v>Illumina HiSeq 2000</v>
          </cell>
        </row>
        <row r="247">
          <cell r="E247" t="str">
            <v>ERR3209999</v>
          </cell>
          <cell r="I247" t="str">
            <v>Illumina HiSeq 2000</v>
          </cell>
        </row>
        <row r="248">
          <cell r="E248" t="str">
            <v>ERR3210000</v>
          </cell>
          <cell r="I248" t="str">
            <v>Illumina HiSeq 2000</v>
          </cell>
        </row>
        <row r="249">
          <cell r="E249" t="str">
            <v>ERR3210001</v>
          </cell>
          <cell r="I249" t="str">
            <v>Illumina HiSeq 2000</v>
          </cell>
        </row>
        <row r="250">
          <cell r="E250" t="str">
            <v>ERR3210002</v>
          </cell>
          <cell r="I250" t="str">
            <v>Illumina HiSeq 2000</v>
          </cell>
        </row>
        <row r="251">
          <cell r="E251" t="str">
            <v>ERR3210003</v>
          </cell>
          <cell r="I251" t="str">
            <v>Illumina HiSeq 2000</v>
          </cell>
        </row>
        <row r="252">
          <cell r="E252" t="str">
            <v>ERR3210004</v>
          </cell>
          <cell r="I252" t="str">
            <v>Illumina HiSeq 2000</v>
          </cell>
        </row>
        <row r="253">
          <cell r="E253" t="str">
            <v>ERR3210005</v>
          </cell>
          <cell r="I253" t="str">
            <v>Illumina HiSeq 2000</v>
          </cell>
        </row>
        <row r="254">
          <cell r="E254" t="str">
            <v>ERR3210006</v>
          </cell>
          <cell r="I254" t="str">
            <v>Illumina HiSeq 2000</v>
          </cell>
        </row>
        <row r="255">
          <cell r="E255" t="str">
            <v>ERR3210007</v>
          </cell>
          <cell r="I255" t="str">
            <v>Illumina HiSeq 2000</v>
          </cell>
        </row>
        <row r="256">
          <cell r="E256" t="str">
            <v>ERR3210008</v>
          </cell>
          <cell r="I256" t="str">
            <v>Illumina HiSeq 2000</v>
          </cell>
        </row>
        <row r="257">
          <cell r="E257" t="str">
            <v>ERR3210009</v>
          </cell>
          <cell r="I257" t="str">
            <v>Illumina HiSeq 2000</v>
          </cell>
        </row>
        <row r="258">
          <cell r="E258" t="str">
            <v>ERR3210010</v>
          </cell>
          <cell r="I258" t="str">
            <v>Illumina HiSeq 2000</v>
          </cell>
        </row>
        <row r="259">
          <cell r="E259" t="str">
            <v>ERR3210011</v>
          </cell>
          <cell r="I259" t="str">
            <v>Illumina HiSeq 2000</v>
          </cell>
        </row>
        <row r="260">
          <cell r="E260" t="str">
            <v>ERR3210012</v>
          </cell>
          <cell r="I260" t="str">
            <v>Illumina HiSeq 2000</v>
          </cell>
        </row>
        <row r="261">
          <cell r="E261" t="str">
            <v>ERR3210013</v>
          </cell>
          <cell r="I261" t="str">
            <v>Illumina HiSeq 2000</v>
          </cell>
        </row>
        <row r="262">
          <cell r="E262" t="str">
            <v>ERR3210014</v>
          </cell>
          <cell r="I262" t="str">
            <v>Illumina HiSeq 2000</v>
          </cell>
        </row>
        <row r="263">
          <cell r="E263" t="str">
            <v>ERR3210015</v>
          </cell>
          <cell r="I263" t="str">
            <v>Illumina HiSeq 2000</v>
          </cell>
        </row>
        <row r="264">
          <cell r="E264" t="str">
            <v>ERR3210016</v>
          </cell>
          <cell r="I264" t="str">
            <v>Illumina HiSeq 2000</v>
          </cell>
        </row>
        <row r="265">
          <cell r="E265" t="str">
            <v>ERR3210017</v>
          </cell>
          <cell r="I265" t="str">
            <v>Illumina HiSeq 2000</v>
          </cell>
        </row>
        <row r="266">
          <cell r="E266" t="str">
            <v>ERR3210018</v>
          </cell>
          <cell r="I266" t="str">
            <v>Illumina HiSeq 2000</v>
          </cell>
        </row>
        <row r="267">
          <cell r="E267" t="str">
            <v>ERR3210019</v>
          </cell>
          <cell r="I267" t="str">
            <v>Illumina HiSeq 2000</v>
          </cell>
        </row>
        <row r="268">
          <cell r="E268" t="str">
            <v>ERR3210020</v>
          </cell>
          <cell r="I268" t="str">
            <v>Illumina HiSeq 2000</v>
          </cell>
        </row>
        <row r="269">
          <cell r="E269" t="str">
            <v>ERR3210021</v>
          </cell>
          <cell r="I269" t="str">
            <v>Illumina HiSeq 2000</v>
          </cell>
        </row>
        <row r="270">
          <cell r="E270" t="str">
            <v>ERR3210022</v>
          </cell>
          <cell r="I270" t="str">
            <v>Illumina HiSeq 2000</v>
          </cell>
        </row>
        <row r="271">
          <cell r="E271" t="str">
            <v>ERR3210023</v>
          </cell>
          <cell r="I271" t="str">
            <v>Illumina HiSeq 2000</v>
          </cell>
        </row>
        <row r="272">
          <cell r="E272" t="str">
            <v>ERR3210024</v>
          </cell>
          <cell r="I272" t="str">
            <v>Illumina HiSeq 2000</v>
          </cell>
        </row>
        <row r="273">
          <cell r="E273" t="str">
            <v>ERR3210025</v>
          </cell>
          <cell r="I273" t="str">
            <v>Illumina HiSeq 2000</v>
          </cell>
        </row>
        <row r="274">
          <cell r="E274" t="str">
            <v>ERR3210026</v>
          </cell>
          <cell r="I274" t="str">
            <v>Illumina HiSeq 2000</v>
          </cell>
        </row>
        <row r="275">
          <cell r="E275" t="str">
            <v>ERR3210027</v>
          </cell>
          <cell r="I275" t="str">
            <v>Illumina HiSeq 2000</v>
          </cell>
        </row>
        <row r="276">
          <cell r="E276" t="str">
            <v>ERR3210028</v>
          </cell>
          <cell r="I276" t="str">
            <v>Illumina HiSeq 2000</v>
          </cell>
        </row>
        <row r="277">
          <cell r="E277" t="str">
            <v>ERR3210029</v>
          </cell>
          <cell r="I277" t="str">
            <v>Illumina HiSeq 2000</v>
          </cell>
        </row>
        <row r="278">
          <cell r="E278" t="str">
            <v>ERR3210030</v>
          </cell>
          <cell r="I278" t="str">
            <v>Illumina HiSeq 2000</v>
          </cell>
        </row>
        <row r="279">
          <cell r="E279" t="str">
            <v>ERR3210031</v>
          </cell>
          <cell r="I279" t="str">
            <v>Illumina HiSeq 2000</v>
          </cell>
        </row>
        <row r="280">
          <cell r="E280" t="str">
            <v>ERR3210032</v>
          </cell>
          <cell r="I280" t="str">
            <v>Illumina HiSeq 2000</v>
          </cell>
        </row>
        <row r="281">
          <cell r="E281" t="str">
            <v>ERR3210033</v>
          </cell>
          <cell r="I281" t="str">
            <v>Illumina HiSeq 2000</v>
          </cell>
        </row>
        <row r="282">
          <cell r="E282" t="str">
            <v>ERR3210034</v>
          </cell>
          <cell r="I282" t="str">
            <v>Illumina HiSeq 2000</v>
          </cell>
        </row>
        <row r="283">
          <cell r="E283" t="str">
            <v>ERR3210035</v>
          </cell>
          <cell r="I283" t="str">
            <v>Illumina HiSeq 2000</v>
          </cell>
        </row>
        <row r="284">
          <cell r="E284" t="str">
            <v>ERR3210036</v>
          </cell>
          <cell r="I284" t="str">
            <v>Illumina HiSeq 2000</v>
          </cell>
        </row>
        <row r="285">
          <cell r="E285" t="str">
            <v>ERR3210037</v>
          </cell>
          <cell r="I285" t="str">
            <v>Illumina HiSeq 2000</v>
          </cell>
        </row>
        <row r="286">
          <cell r="E286" t="str">
            <v>ERR3210038</v>
          </cell>
          <cell r="I286" t="str">
            <v>Illumina HiSeq 2000</v>
          </cell>
        </row>
        <row r="287">
          <cell r="E287" t="str">
            <v>ERR3210039</v>
          </cell>
          <cell r="I287" t="str">
            <v>Illumina HiSeq 2000</v>
          </cell>
        </row>
        <row r="288">
          <cell r="E288" t="str">
            <v>ERR3210040</v>
          </cell>
          <cell r="I288" t="str">
            <v>Illumina HiSeq 2000</v>
          </cell>
        </row>
        <row r="289">
          <cell r="E289" t="str">
            <v>ERR3210041</v>
          </cell>
          <cell r="I289" t="str">
            <v>Illumina HiSeq 2000</v>
          </cell>
        </row>
        <row r="290">
          <cell r="E290" t="str">
            <v>ERR3210042</v>
          </cell>
          <cell r="I290" t="str">
            <v>Illumina HiSeq 2000</v>
          </cell>
        </row>
        <row r="291">
          <cell r="E291" t="str">
            <v>ERR3210043</v>
          </cell>
          <cell r="I291" t="str">
            <v>Illumina HiSeq 2000</v>
          </cell>
        </row>
        <row r="292">
          <cell r="E292" t="str">
            <v>ERR3210044</v>
          </cell>
          <cell r="I292" t="str">
            <v>Illumina HiSeq 2000</v>
          </cell>
        </row>
        <row r="293">
          <cell r="E293" t="str">
            <v>ERR3210045</v>
          </cell>
          <cell r="I293" t="str">
            <v>Illumina HiSeq 2000</v>
          </cell>
        </row>
        <row r="294">
          <cell r="E294" t="str">
            <v>ERR3210046</v>
          </cell>
          <cell r="I294" t="str">
            <v>Illumina HiSeq 2000</v>
          </cell>
        </row>
        <row r="295">
          <cell r="E295" t="str">
            <v>ERR3210047</v>
          </cell>
          <cell r="I295" t="str">
            <v>Illumina HiSeq 2000</v>
          </cell>
        </row>
        <row r="296">
          <cell r="E296" t="str">
            <v>ERR3210048</v>
          </cell>
          <cell r="I296" t="str">
            <v>Illumina HiSeq 2000</v>
          </cell>
        </row>
        <row r="297">
          <cell r="E297" t="str">
            <v>ERR3210049</v>
          </cell>
          <cell r="I297" t="str">
            <v>Illumina HiSeq 2000</v>
          </cell>
        </row>
        <row r="298">
          <cell r="E298" t="str">
            <v>ERR3210050</v>
          </cell>
          <cell r="I298" t="str">
            <v>Illumina HiSeq 2000</v>
          </cell>
        </row>
        <row r="299">
          <cell r="E299" t="str">
            <v>ERR3210051</v>
          </cell>
          <cell r="I299" t="str">
            <v>Illumina HiSeq 2000</v>
          </cell>
        </row>
        <row r="300">
          <cell r="E300" t="str">
            <v>ERR3210052</v>
          </cell>
          <cell r="I300" t="str">
            <v>Illumina HiSeq 2000</v>
          </cell>
        </row>
        <row r="301">
          <cell r="E301" t="str">
            <v>ERR3210053</v>
          </cell>
          <cell r="I301" t="str">
            <v>Illumina HiSeq 2000</v>
          </cell>
        </row>
        <row r="302">
          <cell r="E302" t="str">
            <v>ERR3210054</v>
          </cell>
          <cell r="I302" t="str">
            <v>Illumina HiSeq 2000</v>
          </cell>
        </row>
        <row r="303">
          <cell r="E303" t="str">
            <v>ERR3210055</v>
          </cell>
          <cell r="I303" t="str">
            <v>Illumina HiSeq 2000</v>
          </cell>
        </row>
        <row r="304">
          <cell r="E304" t="str">
            <v>ERR3210056</v>
          </cell>
          <cell r="I304" t="str">
            <v>Illumina HiSeq 2000</v>
          </cell>
        </row>
        <row r="305">
          <cell r="E305" t="str">
            <v>ERR3210057</v>
          </cell>
          <cell r="I305" t="str">
            <v>Illumina HiSeq 2000</v>
          </cell>
        </row>
        <row r="306">
          <cell r="E306" t="str">
            <v>ERR3210058</v>
          </cell>
          <cell r="I306" t="str">
            <v>Illumina HiSeq 2000</v>
          </cell>
        </row>
        <row r="307">
          <cell r="E307" t="str">
            <v>ERR3210061</v>
          </cell>
          <cell r="I307" t="str">
            <v>Illumina HiSeq 2000</v>
          </cell>
        </row>
        <row r="308">
          <cell r="E308" t="str">
            <v>ERR3210062</v>
          </cell>
          <cell r="I308" t="str">
            <v>Illumina HiSeq 2000</v>
          </cell>
        </row>
        <row r="309">
          <cell r="E309" t="str">
            <v>ERR3210063</v>
          </cell>
          <cell r="I309" t="str">
            <v>Illumina HiSeq 2000</v>
          </cell>
        </row>
        <row r="310">
          <cell r="E310" t="str">
            <v>ERR3210064</v>
          </cell>
          <cell r="I310" t="str">
            <v>Illumina HiSeq 2000</v>
          </cell>
        </row>
        <row r="311">
          <cell r="E311" t="str">
            <v>ERR3210065</v>
          </cell>
          <cell r="I311" t="str">
            <v>Illumina HiSeq 2000</v>
          </cell>
        </row>
        <row r="312">
          <cell r="E312" t="str">
            <v>ERR3210066</v>
          </cell>
          <cell r="I312" t="str">
            <v>Illumina HiSeq 2000</v>
          </cell>
        </row>
        <row r="313">
          <cell r="E313" t="str">
            <v>ERR3210067</v>
          </cell>
          <cell r="I313" t="str">
            <v>Illumina HiSeq 2000</v>
          </cell>
        </row>
        <row r="314">
          <cell r="E314" t="str">
            <v>ERR3210068</v>
          </cell>
          <cell r="I314" t="str">
            <v>Illumina HiSeq 2000</v>
          </cell>
        </row>
        <row r="315">
          <cell r="E315" t="str">
            <v>ERR3210069</v>
          </cell>
          <cell r="I315" t="str">
            <v>Illumina HiSeq 2000</v>
          </cell>
        </row>
        <row r="316">
          <cell r="E316" t="str">
            <v>ERR3210070</v>
          </cell>
          <cell r="I316" t="str">
            <v>Illumina HiSeq 2000</v>
          </cell>
        </row>
        <row r="317">
          <cell r="E317" t="str">
            <v>ERR3210071</v>
          </cell>
          <cell r="I317" t="str">
            <v>Illumina HiSeq 2000</v>
          </cell>
        </row>
        <row r="318">
          <cell r="E318" t="str">
            <v>ERR3210072</v>
          </cell>
          <cell r="I318" t="str">
            <v>Illumina HiSeq 2000</v>
          </cell>
        </row>
        <row r="319">
          <cell r="E319" t="str">
            <v>ERR3210073</v>
          </cell>
          <cell r="I319" t="str">
            <v>Illumina HiSeq 2000</v>
          </cell>
        </row>
        <row r="320">
          <cell r="E320" t="str">
            <v>ERR3210074</v>
          </cell>
          <cell r="I320" t="str">
            <v>Illumina HiSeq 2000</v>
          </cell>
        </row>
        <row r="321">
          <cell r="E321" t="str">
            <v>ERR3210075</v>
          </cell>
          <cell r="I321" t="str">
            <v>Illumina HiSeq 2000</v>
          </cell>
        </row>
        <row r="322">
          <cell r="E322" t="str">
            <v>ERR3210076</v>
          </cell>
          <cell r="I322" t="str">
            <v>Illumina HiSeq 2000</v>
          </cell>
        </row>
        <row r="323">
          <cell r="E323" t="str">
            <v>ERR3210077</v>
          </cell>
          <cell r="I323" t="str">
            <v>Illumina HiSeq 2000</v>
          </cell>
        </row>
        <row r="324">
          <cell r="E324" t="str">
            <v>ERR3210080</v>
          </cell>
          <cell r="I324" t="str">
            <v>Illumina HiSeq 2000</v>
          </cell>
        </row>
        <row r="325">
          <cell r="E325" t="str">
            <v>ERR3210081</v>
          </cell>
          <cell r="I325" t="str">
            <v>Illumina HiSeq 2000</v>
          </cell>
        </row>
        <row r="326">
          <cell r="E326" t="str">
            <v>ERR3210082</v>
          </cell>
          <cell r="I326" t="str">
            <v>Illumina HiSeq 2000</v>
          </cell>
        </row>
        <row r="327">
          <cell r="E327" t="str">
            <v>ERR3210083</v>
          </cell>
          <cell r="I327" t="str">
            <v>Illumina HiSeq 2000</v>
          </cell>
        </row>
        <row r="328">
          <cell r="E328" t="str">
            <v>ERR3210084</v>
          </cell>
          <cell r="I328" t="str">
            <v>Illumina HiSeq 2000</v>
          </cell>
        </row>
        <row r="329">
          <cell r="E329" t="str">
            <v>ERR3210085</v>
          </cell>
          <cell r="I329" t="str">
            <v>Illumina HiSeq 2000</v>
          </cell>
        </row>
        <row r="330">
          <cell r="E330" t="str">
            <v>ERR3210086</v>
          </cell>
          <cell r="I330" t="str">
            <v>Illumina HiSeq 2000</v>
          </cell>
        </row>
        <row r="331">
          <cell r="E331" t="str">
            <v>ERR3210087</v>
          </cell>
          <cell r="I331" t="str">
            <v>Illumina HiSeq 2000</v>
          </cell>
        </row>
        <row r="332">
          <cell r="E332" t="str">
            <v>ERR3210088</v>
          </cell>
          <cell r="I332" t="str">
            <v>Illumina HiSeq 2000</v>
          </cell>
        </row>
        <row r="333">
          <cell r="E333" t="str">
            <v>ERR3210089</v>
          </cell>
          <cell r="I333" t="str">
            <v>Illumina HiSeq 2000</v>
          </cell>
        </row>
        <row r="334">
          <cell r="E334" t="str">
            <v>ERR3210090</v>
          </cell>
          <cell r="I334" t="str">
            <v>Illumina HiSeq 2000</v>
          </cell>
        </row>
        <row r="335">
          <cell r="E335" t="str">
            <v>ERR3210091</v>
          </cell>
          <cell r="I335" t="str">
            <v>Illumina HiSeq 2000</v>
          </cell>
        </row>
        <row r="336">
          <cell r="E336" t="str">
            <v>ERR3210092</v>
          </cell>
          <cell r="I336" t="str">
            <v>Illumina HiSeq 2000</v>
          </cell>
        </row>
        <row r="337">
          <cell r="E337" t="str">
            <v>ERR3210093</v>
          </cell>
          <cell r="I337" t="str">
            <v>Illumina HiSeq 2000</v>
          </cell>
        </row>
        <row r="338">
          <cell r="E338" t="str">
            <v>ERR3210094</v>
          </cell>
          <cell r="I338" t="str">
            <v>Illumina HiSeq 2000</v>
          </cell>
        </row>
        <row r="339">
          <cell r="E339" t="str">
            <v>ERR3210095</v>
          </cell>
          <cell r="I339" t="str">
            <v>Illumina HiSeq 2000</v>
          </cell>
        </row>
        <row r="340">
          <cell r="E340" t="str">
            <v>ERR3210096</v>
          </cell>
          <cell r="I340" t="str">
            <v>Illumina HiSeq 2000</v>
          </cell>
        </row>
        <row r="341">
          <cell r="E341" t="str">
            <v>ERR3210099</v>
          </cell>
          <cell r="I341" t="str">
            <v>Illumina HiSeq 2000</v>
          </cell>
        </row>
        <row r="342">
          <cell r="E342" t="str">
            <v>ERR3210100</v>
          </cell>
          <cell r="I342" t="str">
            <v>Illumina HiSeq 2000</v>
          </cell>
        </row>
        <row r="343">
          <cell r="E343" t="str">
            <v>ERR3210101</v>
          </cell>
          <cell r="I343" t="str">
            <v>Illumina HiSeq 2000</v>
          </cell>
        </row>
        <row r="344">
          <cell r="E344" t="str">
            <v>ERR3210102</v>
          </cell>
          <cell r="I344" t="str">
            <v>Illumina HiSeq 2000</v>
          </cell>
        </row>
        <row r="345">
          <cell r="E345" t="str">
            <v>ERR3210103</v>
          </cell>
          <cell r="I345" t="str">
            <v>Illumina HiSeq 2000</v>
          </cell>
        </row>
        <row r="346">
          <cell r="E346" t="str">
            <v>ERR3210104</v>
          </cell>
          <cell r="I346" t="str">
            <v>Illumina HiSeq 2000</v>
          </cell>
        </row>
        <row r="347">
          <cell r="E347" t="str">
            <v>ERR3210105</v>
          </cell>
          <cell r="I347" t="str">
            <v>Illumina HiSeq 2000</v>
          </cell>
        </row>
        <row r="348">
          <cell r="E348" t="str">
            <v>ERR3210106</v>
          </cell>
          <cell r="I348" t="str">
            <v>Illumina HiSeq 2000</v>
          </cell>
        </row>
        <row r="349">
          <cell r="E349" t="str">
            <v>ERR3210107</v>
          </cell>
          <cell r="I349" t="str">
            <v>Illumina HiSeq 2000</v>
          </cell>
        </row>
        <row r="350">
          <cell r="E350" t="str">
            <v>ERR3210108</v>
          </cell>
          <cell r="I350" t="str">
            <v>Illumina HiSeq 2000</v>
          </cell>
        </row>
        <row r="351">
          <cell r="E351" t="str">
            <v>ERR3210109</v>
          </cell>
          <cell r="I351" t="str">
            <v>Illumina HiSeq 2000</v>
          </cell>
        </row>
        <row r="352">
          <cell r="E352" t="str">
            <v>ERR3210110</v>
          </cell>
          <cell r="I352" t="str">
            <v>Illumina HiSeq 2000</v>
          </cell>
        </row>
        <row r="353">
          <cell r="E353" t="str">
            <v>ERR3210111</v>
          </cell>
          <cell r="I353" t="str">
            <v>Illumina HiSeq 2000</v>
          </cell>
        </row>
        <row r="354">
          <cell r="E354" t="str">
            <v>ERR3210113</v>
          </cell>
          <cell r="I354" t="str">
            <v>Illumina HiSeq 2000</v>
          </cell>
        </row>
        <row r="355">
          <cell r="E355" t="str">
            <v>ERR3210114</v>
          </cell>
          <cell r="I355" t="str">
            <v>Illumina HiSeq 2000</v>
          </cell>
        </row>
        <row r="356">
          <cell r="E356" t="str">
            <v>ERR3210115</v>
          </cell>
          <cell r="I356" t="str">
            <v>Illumina HiSeq 2000</v>
          </cell>
        </row>
        <row r="357">
          <cell r="E357" t="str">
            <v>ERR3674500</v>
          </cell>
          <cell r="I357" t="str">
            <v>Illumina HiSeq 4000</v>
          </cell>
        </row>
        <row r="358">
          <cell r="E358" t="str">
            <v>ERR3674501</v>
          </cell>
          <cell r="I358" t="str">
            <v>Illumina HiSeq 4000</v>
          </cell>
        </row>
        <row r="359">
          <cell r="E359" t="str">
            <v>ERR3674502</v>
          </cell>
          <cell r="I359" t="str">
            <v>Illumina HiSeq 4000</v>
          </cell>
        </row>
        <row r="360">
          <cell r="E360" t="str">
            <v>ERR3674503</v>
          </cell>
          <cell r="I360" t="str">
            <v>Illumina HiSeq 4000</v>
          </cell>
        </row>
        <row r="361">
          <cell r="E361" t="str">
            <v>ERR3674504</v>
          </cell>
          <cell r="I361" t="str">
            <v>Illumina HiSeq 4000</v>
          </cell>
        </row>
        <row r="362">
          <cell r="E362" t="str">
            <v>ERR3674505</v>
          </cell>
          <cell r="I362" t="str">
            <v>Illumina HiSeq 4000</v>
          </cell>
        </row>
        <row r="363">
          <cell r="E363" t="str">
            <v>ERR3674506</v>
          </cell>
          <cell r="I363" t="str">
            <v>Illumina HiSeq 4000</v>
          </cell>
        </row>
        <row r="364">
          <cell r="E364" t="str">
            <v>ERR3674507</v>
          </cell>
          <cell r="I364" t="str">
            <v>Illumina HiSeq 4000</v>
          </cell>
        </row>
        <row r="365">
          <cell r="E365" t="str">
            <v>ERR3674508</v>
          </cell>
          <cell r="I365" t="str">
            <v>Illumina HiSeq 4000</v>
          </cell>
        </row>
        <row r="366">
          <cell r="E366" t="str">
            <v>ERR3674509</v>
          </cell>
          <cell r="I366" t="str">
            <v>Illumina HiSeq 4000</v>
          </cell>
        </row>
        <row r="367">
          <cell r="E367" t="str">
            <v>ERR3674510</v>
          </cell>
          <cell r="I367" t="str">
            <v>Illumina HiSeq 4000</v>
          </cell>
        </row>
        <row r="368">
          <cell r="E368" t="str">
            <v>ERR3674511</v>
          </cell>
          <cell r="I368" t="str">
            <v>Illumina HiSeq 4000</v>
          </cell>
        </row>
        <row r="369">
          <cell r="E369" t="str">
            <v>ERR3674512</v>
          </cell>
          <cell r="I369" t="str">
            <v>Illumina HiSeq 4000</v>
          </cell>
        </row>
        <row r="370">
          <cell r="E370" t="str">
            <v>ERR3674513</v>
          </cell>
          <cell r="I370" t="str">
            <v>Illumina HiSeq 4000</v>
          </cell>
        </row>
        <row r="371">
          <cell r="E371" t="str">
            <v>ERR3674514</v>
          </cell>
          <cell r="I371" t="str">
            <v>Illumina HiSeq 4000</v>
          </cell>
        </row>
        <row r="372">
          <cell r="E372" t="str">
            <v>ERR3674515</v>
          </cell>
          <cell r="I372" t="str">
            <v>Illumina HiSeq 4000</v>
          </cell>
        </row>
        <row r="373">
          <cell r="E373" t="str">
            <v>ERR3674516</v>
          </cell>
          <cell r="I373" t="str">
            <v>Illumina HiSeq 4000</v>
          </cell>
        </row>
        <row r="374">
          <cell r="E374" t="str">
            <v>ERR3674517</v>
          </cell>
          <cell r="I374" t="str">
            <v>Illumina HiSeq 4000</v>
          </cell>
        </row>
        <row r="375">
          <cell r="E375" t="str">
            <v>ERR3674518</v>
          </cell>
          <cell r="I375" t="str">
            <v>Illumina HiSeq 4000</v>
          </cell>
        </row>
        <row r="376">
          <cell r="E376" t="str">
            <v>ERR3674519</v>
          </cell>
          <cell r="I376" t="str">
            <v>Illumina HiSeq 4000</v>
          </cell>
        </row>
        <row r="377">
          <cell r="E377" t="str">
            <v>ERR3674520</v>
          </cell>
          <cell r="I377" t="str">
            <v>Illumina HiSeq 4000</v>
          </cell>
        </row>
        <row r="378">
          <cell r="E378" t="str">
            <v>ERR3674521</v>
          </cell>
          <cell r="I378" t="str">
            <v>Illumina HiSeq 4000</v>
          </cell>
        </row>
        <row r="379">
          <cell r="E379" t="str">
            <v>ERR3674522</v>
          </cell>
          <cell r="I379" t="str">
            <v>Illumina HiSeq 4000</v>
          </cell>
        </row>
        <row r="380">
          <cell r="E380" t="str">
            <v>ERR3674523</v>
          </cell>
          <cell r="I380" t="str">
            <v>Illumina HiSeq 4000</v>
          </cell>
        </row>
        <row r="381">
          <cell r="E381" t="str">
            <v>ERR3674524</v>
          </cell>
          <cell r="I381" t="str">
            <v>Illumina HiSeq 4000</v>
          </cell>
        </row>
        <row r="382">
          <cell r="E382" t="str">
            <v>ERR3674525</v>
          </cell>
          <cell r="I382" t="str">
            <v>Illumina HiSeq 4000</v>
          </cell>
        </row>
        <row r="383">
          <cell r="E383" t="str">
            <v>ERR3674526</v>
          </cell>
          <cell r="I383" t="str">
            <v>Illumina HiSeq 4000</v>
          </cell>
        </row>
        <row r="384">
          <cell r="E384" t="str">
            <v>ERR3674527</v>
          </cell>
          <cell r="I384" t="str">
            <v>Illumina HiSeq 4000</v>
          </cell>
        </row>
        <row r="385">
          <cell r="E385" t="str">
            <v>ERR3674528</v>
          </cell>
          <cell r="I385" t="str">
            <v>Illumina HiSeq 4000</v>
          </cell>
        </row>
        <row r="386">
          <cell r="E386" t="str">
            <v>ERR3674529</v>
          </cell>
          <cell r="I386" t="str">
            <v>Illumina HiSeq 4000</v>
          </cell>
        </row>
        <row r="387">
          <cell r="E387" t="str">
            <v>ERR3674530</v>
          </cell>
          <cell r="I387" t="str">
            <v>Illumina HiSeq 4000</v>
          </cell>
        </row>
        <row r="388">
          <cell r="E388" t="str">
            <v>ERR3674531</v>
          </cell>
          <cell r="I388" t="str">
            <v>Illumina HiSeq 4000</v>
          </cell>
        </row>
        <row r="389">
          <cell r="E389" t="str">
            <v>ERR3674532</v>
          </cell>
          <cell r="I389" t="str">
            <v>Illumina HiSeq 4000</v>
          </cell>
        </row>
        <row r="390">
          <cell r="E390" t="str">
            <v>ERR3674533</v>
          </cell>
          <cell r="I390" t="str">
            <v>Illumina HiSeq 4000</v>
          </cell>
        </row>
        <row r="391">
          <cell r="E391" t="str">
            <v>ERR3674534</v>
          </cell>
          <cell r="I391" t="str">
            <v>Illumina HiSeq 4000</v>
          </cell>
        </row>
        <row r="392">
          <cell r="E392" t="str">
            <v>ERR3674535</v>
          </cell>
          <cell r="I392" t="str">
            <v>Illumina HiSeq 4000</v>
          </cell>
        </row>
        <row r="393">
          <cell r="E393" t="str">
            <v>ERR3674536</v>
          </cell>
          <cell r="I393" t="str">
            <v>Illumina HiSeq 4000</v>
          </cell>
        </row>
        <row r="394">
          <cell r="E394" t="str">
            <v>ERR3674537</v>
          </cell>
          <cell r="I394" t="str">
            <v>Illumina HiSeq 4000</v>
          </cell>
        </row>
        <row r="395">
          <cell r="E395" t="str">
            <v>ERR3674538</v>
          </cell>
          <cell r="I395" t="str">
            <v>Illumina HiSeq 4000</v>
          </cell>
        </row>
        <row r="396">
          <cell r="E396" t="str">
            <v>ERR3674539</v>
          </cell>
          <cell r="I396" t="str">
            <v>Illumina HiSeq 4000</v>
          </cell>
        </row>
        <row r="397">
          <cell r="E397" t="str">
            <v>ERR3674540</v>
          </cell>
          <cell r="I397" t="str">
            <v>Illumina HiSeq 4000</v>
          </cell>
        </row>
        <row r="398">
          <cell r="E398" t="str">
            <v>ERR3674541</v>
          </cell>
          <cell r="I398" t="str">
            <v>Illumina HiSeq 4000</v>
          </cell>
        </row>
        <row r="399">
          <cell r="E399" t="str">
            <v>ERR3674542</v>
          </cell>
          <cell r="I399" t="str">
            <v>Illumina HiSeq 4000</v>
          </cell>
        </row>
        <row r="400">
          <cell r="E400" t="str">
            <v>ERR3674543</v>
          </cell>
          <cell r="I400" t="str">
            <v>Illumina HiSeq 4000</v>
          </cell>
        </row>
        <row r="401">
          <cell r="E401" t="str">
            <v>ERR3674544</v>
          </cell>
          <cell r="I401" t="str">
            <v>Illumina HiSeq 4000</v>
          </cell>
        </row>
        <row r="402">
          <cell r="E402" t="str">
            <v>ERR3674545</v>
          </cell>
          <cell r="I402" t="str">
            <v>Illumina HiSeq 4000</v>
          </cell>
        </row>
        <row r="403">
          <cell r="E403" t="str">
            <v>ERR3674546</v>
          </cell>
          <cell r="I403" t="str">
            <v>Illumina HiSeq 4000</v>
          </cell>
        </row>
        <row r="404">
          <cell r="E404" t="str">
            <v>ERR3674547</v>
          </cell>
          <cell r="I404" t="str">
            <v>Illumina HiSeq 4000</v>
          </cell>
        </row>
        <row r="405">
          <cell r="E405" t="str">
            <v>ERR3674548</v>
          </cell>
          <cell r="I405" t="str">
            <v>Illumina HiSeq 4000</v>
          </cell>
        </row>
        <row r="406">
          <cell r="E406" t="str">
            <v>ERR3674549</v>
          </cell>
          <cell r="I406" t="str">
            <v>Illumina HiSeq 4000</v>
          </cell>
        </row>
        <row r="407">
          <cell r="E407" t="str">
            <v>ERR3674550</v>
          </cell>
          <cell r="I407" t="str">
            <v>Illumina HiSeq 4000</v>
          </cell>
        </row>
        <row r="408">
          <cell r="E408" t="str">
            <v>ERR3674551</v>
          </cell>
          <cell r="I408" t="str">
            <v>Illumina HiSeq 4000</v>
          </cell>
        </row>
        <row r="409">
          <cell r="E409" t="str">
            <v>ERR3674552</v>
          </cell>
          <cell r="I409" t="str">
            <v>Illumina HiSeq 4000</v>
          </cell>
        </row>
        <row r="410">
          <cell r="E410" t="str">
            <v>ERR3674553</v>
          </cell>
          <cell r="I410" t="str">
            <v>Illumina HiSeq 4000</v>
          </cell>
        </row>
        <row r="411">
          <cell r="E411" t="str">
            <v>ERR3674554</v>
          </cell>
          <cell r="I411" t="str">
            <v>Illumina HiSeq 4000</v>
          </cell>
        </row>
        <row r="412">
          <cell r="E412" t="str">
            <v>ERR3674555</v>
          </cell>
          <cell r="I412" t="str">
            <v>Illumina HiSeq 4000</v>
          </cell>
        </row>
        <row r="413">
          <cell r="E413" t="str">
            <v>ERR3674556</v>
          </cell>
          <cell r="I413" t="str">
            <v>Illumina HiSeq 4000</v>
          </cell>
        </row>
        <row r="414">
          <cell r="E414" t="str">
            <v>ERR3674557</v>
          </cell>
          <cell r="I414" t="str">
            <v>Illumina HiSeq 4000</v>
          </cell>
        </row>
        <row r="415">
          <cell r="E415" t="str">
            <v>ERR3674558</v>
          </cell>
          <cell r="I415" t="str">
            <v>Illumina HiSeq 4000</v>
          </cell>
        </row>
        <row r="416">
          <cell r="E416" t="str">
            <v>ERR3674559</v>
          </cell>
          <cell r="I416" t="str">
            <v>Illumina HiSeq 4000</v>
          </cell>
        </row>
        <row r="417">
          <cell r="E417" t="str">
            <v>ERR3674560</v>
          </cell>
          <cell r="I417" t="str">
            <v>Illumina HiSeq 4000</v>
          </cell>
        </row>
        <row r="418">
          <cell r="E418" t="str">
            <v>ERR3674561</v>
          </cell>
          <cell r="I418" t="str">
            <v>Illumina HiSeq 4000</v>
          </cell>
        </row>
        <row r="419">
          <cell r="E419" t="str">
            <v>ERR3674562</v>
          </cell>
          <cell r="I419" t="str">
            <v>Illumina HiSeq 4000</v>
          </cell>
        </row>
        <row r="420">
          <cell r="E420" t="str">
            <v>ERR3674563</v>
          </cell>
          <cell r="I420" t="str">
            <v>Illumina HiSeq 4000</v>
          </cell>
        </row>
        <row r="421">
          <cell r="E421" t="str">
            <v>ERR3674564</v>
          </cell>
          <cell r="I421" t="str">
            <v>Illumina HiSeq 4000</v>
          </cell>
        </row>
        <row r="422">
          <cell r="E422" t="str">
            <v>ERR3674565</v>
          </cell>
          <cell r="I422" t="str">
            <v>Illumina HiSeq 4000</v>
          </cell>
        </row>
        <row r="423">
          <cell r="E423" t="str">
            <v>ERR3674566</v>
          </cell>
          <cell r="I423" t="str">
            <v>Illumina HiSeq 4000</v>
          </cell>
        </row>
        <row r="424">
          <cell r="E424" t="str">
            <v>ERR3674567</v>
          </cell>
          <cell r="I424" t="str">
            <v>Illumina HiSeq 4000</v>
          </cell>
        </row>
        <row r="425">
          <cell r="E425" t="str">
            <v>ERR3674568</v>
          </cell>
          <cell r="I425" t="str">
            <v>Illumina HiSeq 4000</v>
          </cell>
        </row>
        <row r="426">
          <cell r="E426" t="str">
            <v>ERR3674569</v>
          </cell>
          <cell r="I426" t="str">
            <v>Illumina HiSeq 4000</v>
          </cell>
        </row>
        <row r="427">
          <cell r="E427" t="str">
            <v>ERR3674570</v>
          </cell>
          <cell r="I427" t="str">
            <v>Illumina HiSeq 4000</v>
          </cell>
        </row>
        <row r="428">
          <cell r="E428" t="str">
            <v>ERR3674571</v>
          </cell>
          <cell r="I428" t="str">
            <v>Illumina HiSeq 4000</v>
          </cell>
        </row>
        <row r="429">
          <cell r="E429" t="str">
            <v>ERR3675724</v>
          </cell>
          <cell r="I429" t="str">
            <v>Illumina HiSeq 4000</v>
          </cell>
        </row>
        <row r="430">
          <cell r="E430" t="str">
            <v>ERR3675725</v>
          </cell>
          <cell r="I430" t="str">
            <v>Illumina HiSeq 4000</v>
          </cell>
        </row>
        <row r="431">
          <cell r="E431" t="str">
            <v>ERR3675726</v>
          </cell>
          <cell r="I431" t="str">
            <v>Illumina HiSeq 4000</v>
          </cell>
        </row>
        <row r="432">
          <cell r="E432" t="str">
            <v>ERR3675727</v>
          </cell>
          <cell r="I432" t="str">
            <v>Illumina HiSeq 4000</v>
          </cell>
        </row>
        <row r="433">
          <cell r="E433" t="str">
            <v>ERR3675728</v>
          </cell>
          <cell r="I433" t="str">
            <v>Illumina HiSeq 4000</v>
          </cell>
        </row>
        <row r="434">
          <cell r="E434" t="str">
            <v>ERR3675729</v>
          </cell>
          <cell r="I434" t="str">
            <v>Illumina HiSeq 4000</v>
          </cell>
        </row>
        <row r="435">
          <cell r="E435" t="str">
            <v>ERR3675730</v>
          </cell>
          <cell r="I435" t="str">
            <v>Illumina HiSeq 4000</v>
          </cell>
        </row>
        <row r="436">
          <cell r="E436" t="str">
            <v>ERR3675731</v>
          </cell>
          <cell r="I436" t="str">
            <v>Illumina HiSeq 4000</v>
          </cell>
        </row>
        <row r="437">
          <cell r="E437" t="str">
            <v>ERR3675732</v>
          </cell>
          <cell r="I437" t="str">
            <v>Illumina HiSeq 4000</v>
          </cell>
        </row>
        <row r="438">
          <cell r="E438" t="str">
            <v>ERR3675733</v>
          </cell>
          <cell r="I438" t="str">
            <v>Illumina HiSeq 4000</v>
          </cell>
        </row>
        <row r="439">
          <cell r="E439" t="str">
            <v>ERR3675734</v>
          </cell>
          <cell r="I439" t="str">
            <v>Illumina HiSeq 4000</v>
          </cell>
        </row>
        <row r="440">
          <cell r="E440" t="str">
            <v>ERR3675735</v>
          </cell>
          <cell r="I440" t="str">
            <v>Illumina HiSeq 4000</v>
          </cell>
        </row>
        <row r="441">
          <cell r="E441" t="str">
            <v>ERR3675736</v>
          </cell>
          <cell r="I441" t="str">
            <v>Illumina HiSeq 4000</v>
          </cell>
        </row>
        <row r="442">
          <cell r="E442" t="str">
            <v>ERR3675737</v>
          </cell>
          <cell r="I442" t="str">
            <v>Illumina HiSeq 4000</v>
          </cell>
        </row>
        <row r="443">
          <cell r="E443" t="str">
            <v>ERR3675738</v>
          </cell>
          <cell r="I443" t="str">
            <v>Illumina HiSeq 4000</v>
          </cell>
        </row>
        <row r="444">
          <cell r="E444" t="str">
            <v>ERR3675739</v>
          </cell>
          <cell r="I444" t="str">
            <v>Illumina HiSeq 4000</v>
          </cell>
        </row>
        <row r="445">
          <cell r="E445" t="str">
            <v>ERR3675740</v>
          </cell>
          <cell r="I445" t="str">
            <v>Illumina HiSeq 4000</v>
          </cell>
        </row>
        <row r="446">
          <cell r="E446" t="str">
            <v>ERR3675741</v>
          </cell>
          <cell r="I446" t="str">
            <v>Illumina HiSeq 4000</v>
          </cell>
        </row>
        <row r="447">
          <cell r="E447" t="str">
            <v>ERR3675742</v>
          </cell>
          <cell r="I447" t="str">
            <v>Illumina HiSeq 4000</v>
          </cell>
        </row>
        <row r="448">
          <cell r="E448" t="str">
            <v>ERR3675743</v>
          </cell>
          <cell r="I448" t="str">
            <v>Illumina HiSeq 4000</v>
          </cell>
        </row>
        <row r="449">
          <cell r="E449" t="str">
            <v>ERR3675744</v>
          </cell>
          <cell r="I449" t="str">
            <v>Illumina HiSeq 4000</v>
          </cell>
        </row>
        <row r="450">
          <cell r="E450" t="str">
            <v>ERR3675745</v>
          </cell>
          <cell r="I450" t="str">
            <v>Illumina HiSeq 4000</v>
          </cell>
        </row>
        <row r="451">
          <cell r="E451" t="str">
            <v>ERR3675746</v>
          </cell>
          <cell r="I451" t="str">
            <v>Illumina HiSeq 4000</v>
          </cell>
        </row>
        <row r="452">
          <cell r="E452" t="str">
            <v>ERR3675747</v>
          </cell>
          <cell r="I452" t="str">
            <v>Illumina HiSeq 4000</v>
          </cell>
        </row>
        <row r="453">
          <cell r="E453" t="str">
            <v>ERR3675748</v>
          </cell>
          <cell r="I453" t="str">
            <v>Illumina HiSeq 4000</v>
          </cell>
        </row>
        <row r="454">
          <cell r="E454" t="str">
            <v>ERR3675749</v>
          </cell>
          <cell r="I454" t="str">
            <v>Illumina HiSeq 4000</v>
          </cell>
        </row>
        <row r="455">
          <cell r="E455" t="str">
            <v>ERR3675750</v>
          </cell>
          <cell r="I455" t="str">
            <v>Illumina HiSeq 4000</v>
          </cell>
        </row>
        <row r="456">
          <cell r="E456" t="str">
            <v>ERR3675751</v>
          </cell>
          <cell r="I456" t="str">
            <v>Illumina HiSeq 4000</v>
          </cell>
        </row>
        <row r="457">
          <cell r="E457" t="str">
            <v>ERR3675752</v>
          </cell>
          <cell r="I457" t="str">
            <v>Illumina HiSeq 4000</v>
          </cell>
        </row>
        <row r="458">
          <cell r="E458" t="str">
            <v>ERR3675753</v>
          </cell>
          <cell r="I458" t="str">
            <v>Illumina HiSeq 4000</v>
          </cell>
        </row>
        <row r="459">
          <cell r="E459" t="str">
            <v>ERR3675754</v>
          </cell>
          <cell r="I459" t="str">
            <v>Illumina HiSeq 4000</v>
          </cell>
        </row>
        <row r="460">
          <cell r="E460" t="str">
            <v>ERR3675755</v>
          </cell>
          <cell r="I460" t="str">
            <v>Illumina HiSeq 4000</v>
          </cell>
        </row>
        <row r="461">
          <cell r="E461" t="str">
            <v>ERR3675756</v>
          </cell>
          <cell r="I461" t="str">
            <v>Illumina HiSeq 4000</v>
          </cell>
        </row>
        <row r="462">
          <cell r="E462" t="str">
            <v>ERR3675757</v>
          </cell>
          <cell r="I462" t="str">
            <v>Illumina HiSeq 4000</v>
          </cell>
        </row>
        <row r="463">
          <cell r="E463" t="str">
            <v>ERR3675758</v>
          </cell>
          <cell r="I463" t="str">
            <v>Illumina HiSeq 4000</v>
          </cell>
        </row>
        <row r="464">
          <cell r="E464" t="str">
            <v>ERR3675759</v>
          </cell>
          <cell r="I464" t="str">
            <v>Illumina HiSeq 4000</v>
          </cell>
        </row>
        <row r="465">
          <cell r="E465" t="str">
            <v>ERR3675760</v>
          </cell>
          <cell r="I465" t="str">
            <v>Illumina HiSeq 4000</v>
          </cell>
        </row>
        <row r="466">
          <cell r="E466" t="str">
            <v>ERR3675761</v>
          </cell>
          <cell r="I466" t="str">
            <v>Illumina HiSeq 4000</v>
          </cell>
        </row>
        <row r="467">
          <cell r="E467" t="str">
            <v>ERR3675762</v>
          </cell>
          <cell r="I467" t="str">
            <v>Illumina HiSeq 4000</v>
          </cell>
        </row>
        <row r="468">
          <cell r="E468" t="str">
            <v>ERR3675763</v>
          </cell>
          <cell r="I468" t="str">
            <v>Illumina HiSeq 4000</v>
          </cell>
        </row>
        <row r="469">
          <cell r="E469" t="str">
            <v>ERR3675764</v>
          </cell>
          <cell r="I469" t="str">
            <v>Illumina HiSeq 4000</v>
          </cell>
        </row>
        <row r="470">
          <cell r="E470" t="str">
            <v>ERR3675765</v>
          </cell>
          <cell r="I470" t="str">
            <v>Illumina HiSeq 4000</v>
          </cell>
        </row>
        <row r="471">
          <cell r="E471" t="str">
            <v>ERR3675766</v>
          </cell>
          <cell r="I471" t="str">
            <v>Illumina HiSeq 4000</v>
          </cell>
        </row>
        <row r="472">
          <cell r="E472" t="str">
            <v>ERR3675767</v>
          </cell>
          <cell r="I472" t="str">
            <v>Illumina HiSeq 4000</v>
          </cell>
        </row>
        <row r="473">
          <cell r="E473" t="str">
            <v>ERR3675768</v>
          </cell>
          <cell r="I473" t="str">
            <v>Illumina HiSeq 4000</v>
          </cell>
        </row>
        <row r="474">
          <cell r="E474" t="str">
            <v>ERR3675769</v>
          </cell>
          <cell r="I474" t="str">
            <v>Illumina HiSeq 4000</v>
          </cell>
        </row>
        <row r="475">
          <cell r="E475" t="str">
            <v>ERR3675770</v>
          </cell>
          <cell r="I475" t="str">
            <v>Illumina HiSeq 4000</v>
          </cell>
        </row>
        <row r="476">
          <cell r="E476" t="str">
            <v>ERR3675771</v>
          </cell>
          <cell r="I476" t="str">
            <v>Illumina HiSeq 4000</v>
          </cell>
        </row>
        <row r="477">
          <cell r="E477" t="str">
            <v>ERR3675772</v>
          </cell>
          <cell r="I477" t="str">
            <v>Illumina HiSeq 4000</v>
          </cell>
        </row>
        <row r="478">
          <cell r="E478" t="str">
            <v>ERR3675773</v>
          </cell>
          <cell r="I478" t="str">
            <v>Illumina HiSeq 4000</v>
          </cell>
        </row>
        <row r="479">
          <cell r="E479" t="str">
            <v>ERR3675774</v>
          </cell>
          <cell r="I479" t="str">
            <v>Illumina HiSeq 4000</v>
          </cell>
        </row>
        <row r="480">
          <cell r="E480" t="str">
            <v>ERR3675775</v>
          </cell>
          <cell r="I480" t="str">
            <v>Illumina HiSeq 4000</v>
          </cell>
        </row>
        <row r="481">
          <cell r="E481" t="str">
            <v>ERR3675776</v>
          </cell>
          <cell r="I481" t="str">
            <v>Illumina HiSeq 4000</v>
          </cell>
        </row>
        <row r="482">
          <cell r="E482" t="str">
            <v>ERR3675777</v>
          </cell>
          <cell r="I482" t="str">
            <v>Illumina HiSeq 4000</v>
          </cell>
        </row>
        <row r="483">
          <cell r="E483" t="str">
            <v>ERR3675778</v>
          </cell>
          <cell r="I483" t="str">
            <v>Illumina HiSeq 4000</v>
          </cell>
        </row>
        <row r="484">
          <cell r="E484" t="str">
            <v>ERR3675779</v>
          </cell>
          <cell r="I484" t="str">
            <v>Illumina HiSeq 4000</v>
          </cell>
        </row>
        <row r="485">
          <cell r="E485" t="str">
            <v>ERR3675780</v>
          </cell>
          <cell r="I485" t="str">
            <v>Illumina HiSeq 4000</v>
          </cell>
        </row>
        <row r="486">
          <cell r="E486" t="str">
            <v>ERR3675781</v>
          </cell>
          <cell r="I486" t="str">
            <v>Illumina HiSeq 4000</v>
          </cell>
        </row>
        <row r="487">
          <cell r="E487" t="str">
            <v>ERR3675782</v>
          </cell>
          <cell r="I487" t="str">
            <v>Illumina HiSeq 4000</v>
          </cell>
        </row>
        <row r="488">
          <cell r="E488" t="str">
            <v>ERR3675783</v>
          </cell>
          <cell r="I488" t="str">
            <v>Illumina HiSeq 4000</v>
          </cell>
        </row>
        <row r="489">
          <cell r="E489" t="str">
            <v>ERR3675784</v>
          </cell>
          <cell r="I489" t="str">
            <v>Illumina HiSeq 4000</v>
          </cell>
        </row>
        <row r="490">
          <cell r="E490" t="str">
            <v>ERR3675785</v>
          </cell>
          <cell r="I490" t="str">
            <v>Illumina HiSeq 4000</v>
          </cell>
        </row>
        <row r="491">
          <cell r="E491" t="str">
            <v>ERR3675786</v>
          </cell>
          <cell r="I491" t="str">
            <v>Illumina HiSeq 4000</v>
          </cell>
        </row>
        <row r="492">
          <cell r="E492" t="str">
            <v>ERR3675787</v>
          </cell>
          <cell r="I492" t="str">
            <v>Illumina HiSeq 4000</v>
          </cell>
        </row>
        <row r="493">
          <cell r="E493" t="str">
            <v>ERR3675788</v>
          </cell>
          <cell r="I493" t="str">
            <v>Illumina HiSeq 4000</v>
          </cell>
        </row>
        <row r="494">
          <cell r="E494" t="str">
            <v>ERR3675789</v>
          </cell>
          <cell r="I494" t="str">
            <v>Illumina HiSeq 4000</v>
          </cell>
        </row>
        <row r="495">
          <cell r="E495" t="str">
            <v>ERR3675790</v>
          </cell>
          <cell r="I495" t="str">
            <v>Illumina HiSeq 4000</v>
          </cell>
        </row>
        <row r="496">
          <cell r="E496" t="str">
            <v>ERR3675791</v>
          </cell>
          <cell r="I496" t="str">
            <v>Illumina HiSeq 4000</v>
          </cell>
        </row>
        <row r="497">
          <cell r="E497" t="str">
            <v>ERR3675792</v>
          </cell>
          <cell r="I497" t="str">
            <v>Illumina HiSeq 4000</v>
          </cell>
        </row>
        <row r="498">
          <cell r="E498" t="str">
            <v>ERR3675793</v>
          </cell>
          <cell r="I498" t="str">
            <v>Illumina HiSeq 4000</v>
          </cell>
        </row>
        <row r="499">
          <cell r="E499" t="str">
            <v>ERR3675794</v>
          </cell>
          <cell r="I499" t="str">
            <v>Illumina HiSeq 4000</v>
          </cell>
        </row>
        <row r="500">
          <cell r="E500" t="str">
            <v>ERR3675795</v>
          </cell>
          <cell r="I500" t="str">
            <v>Illumina HiSeq 4000</v>
          </cell>
        </row>
        <row r="501">
          <cell r="E501" t="str">
            <v>ERR3675723</v>
          </cell>
          <cell r="I501" t="str">
            <v>Illumina HiSeq 4000</v>
          </cell>
        </row>
      </sheetData>
      <sheetData sheetId="2"/>
      <sheetData sheetId="3"/>
      <sheetData sheetId="4"/>
      <sheetData sheetId="5"/>
      <sheetData sheetId="6">
        <row r="1">
          <cell r="E1" t="str">
            <v>Ward Type</v>
          </cell>
          <cell r="G1" t="str">
            <v>Sample Type</v>
          </cell>
          <cell r="M1" t="str">
            <v>run_accession</v>
          </cell>
        </row>
        <row r="2">
          <cell r="G2" t="str">
            <v>Aerator</v>
          </cell>
          <cell r="M2" t="str">
            <v>ERR3675725</v>
          </cell>
        </row>
        <row r="3">
          <cell r="G3" t="str">
            <v>Aerator</v>
          </cell>
          <cell r="M3" t="str">
            <v>ERR3675770</v>
          </cell>
        </row>
        <row r="4">
          <cell r="G4" t="str">
            <v>Aerator</v>
          </cell>
          <cell r="M4" t="str">
            <v>ERR3675730</v>
          </cell>
        </row>
        <row r="5">
          <cell r="G5" t="str">
            <v>Aerator</v>
          </cell>
          <cell r="M5" t="str">
            <v>ERR3675782</v>
          </cell>
        </row>
        <row r="6">
          <cell r="G6" t="str">
            <v>Aerator</v>
          </cell>
          <cell r="M6" t="str">
            <v>ERR3675791</v>
          </cell>
        </row>
        <row r="7">
          <cell r="G7" t="str">
            <v>Aerator</v>
          </cell>
          <cell r="M7" t="str">
            <v>ERR3675732</v>
          </cell>
        </row>
        <row r="8">
          <cell r="G8" t="str">
            <v>Aerator</v>
          </cell>
          <cell r="M8" t="str">
            <v>ERR3675738</v>
          </cell>
        </row>
        <row r="9">
          <cell r="G9" t="str">
            <v>Aerator</v>
          </cell>
          <cell r="M9" t="str">
            <v>ERR3675794</v>
          </cell>
        </row>
        <row r="10">
          <cell r="G10" t="str">
            <v>Aerator</v>
          </cell>
          <cell r="M10" t="str">
            <v>ERR3675784</v>
          </cell>
        </row>
        <row r="11">
          <cell r="G11" t="str">
            <v>Aerator</v>
          </cell>
          <cell r="M11" t="str">
            <v>ERR3675786</v>
          </cell>
        </row>
        <row r="12">
          <cell r="G12" t="str">
            <v>Aerator</v>
          </cell>
          <cell r="M12" t="str">
            <v>ERR3675739</v>
          </cell>
        </row>
        <row r="13">
          <cell r="G13" t="str">
            <v>Aerator</v>
          </cell>
          <cell r="M13" t="str">
            <v>ERR3675746</v>
          </cell>
        </row>
        <row r="14">
          <cell r="G14" t="str">
            <v>Aerator</v>
          </cell>
          <cell r="M14" t="str">
            <v>ERR3675752</v>
          </cell>
        </row>
        <row r="15">
          <cell r="G15" t="str">
            <v>Bed Rail</v>
          </cell>
          <cell r="M15" t="str">
            <v>ERR3675723</v>
          </cell>
        </row>
        <row r="16">
          <cell r="G16" t="str">
            <v>Bed Rail</v>
          </cell>
          <cell r="M16" t="str">
            <v>ERR3675758</v>
          </cell>
        </row>
        <row r="17">
          <cell r="G17" t="str">
            <v>Bed Rail</v>
          </cell>
          <cell r="M17" t="str">
            <v>ERR3675761</v>
          </cell>
        </row>
        <row r="18">
          <cell r="G18" t="str">
            <v>Bed Rail</v>
          </cell>
          <cell r="M18" t="str">
            <v>ERR3675764</v>
          </cell>
        </row>
        <row r="19">
          <cell r="G19" t="str">
            <v>Bed Rail</v>
          </cell>
          <cell r="M19" t="str">
            <v>ERR3675767</v>
          </cell>
        </row>
        <row r="20">
          <cell r="G20" t="str">
            <v>Bed Rail</v>
          </cell>
          <cell r="M20" t="str">
            <v>ERR3675727</v>
          </cell>
        </row>
        <row r="21">
          <cell r="G21" t="str">
            <v>Bed Rail</v>
          </cell>
          <cell r="M21" t="str">
            <v>ERR3675773</v>
          </cell>
        </row>
        <row r="22">
          <cell r="G22" t="str">
            <v>Bed Rail</v>
          </cell>
          <cell r="M22" t="str">
            <v>ERR3675776</v>
          </cell>
        </row>
        <row r="23">
          <cell r="G23" t="str">
            <v>Bed Rail</v>
          </cell>
          <cell r="M23" t="str">
            <v>ERR3675779</v>
          </cell>
        </row>
        <row r="24">
          <cell r="G24" t="str">
            <v>Bed Rail</v>
          </cell>
          <cell r="M24" t="str">
            <v>ERR3675788</v>
          </cell>
        </row>
        <row r="25">
          <cell r="G25" t="str">
            <v>Bed Rail</v>
          </cell>
          <cell r="M25" t="str">
            <v>ERR3675734</v>
          </cell>
        </row>
        <row r="26">
          <cell r="G26" t="str">
            <v>Bed Rail</v>
          </cell>
          <cell r="M26" t="str">
            <v>ERR3675740</v>
          </cell>
        </row>
        <row r="27">
          <cell r="G27" t="str">
            <v>Bed Rail</v>
          </cell>
          <cell r="M27" t="str">
            <v>ERR3675747</v>
          </cell>
        </row>
        <row r="28">
          <cell r="G28" t="str">
            <v>Bed Rail</v>
          </cell>
          <cell r="M28" t="str">
            <v>ERR3675753</v>
          </cell>
        </row>
        <row r="29">
          <cell r="G29" t="str">
            <v>Bedside Locker</v>
          </cell>
          <cell r="M29" t="str">
            <v>ERR3675759</v>
          </cell>
        </row>
        <row r="30">
          <cell r="G30" t="str">
            <v>Bedside Locker</v>
          </cell>
          <cell r="M30" t="str">
            <v>ERR3675762</v>
          </cell>
        </row>
        <row r="31">
          <cell r="G31" t="str">
            <v>Bedside Locker</v>
          </cell>
          <cell r="M31" t="str">
            <v>ERR3675765</v>
          </cell>
        </row>
        <row r="32">
          <cell r="G32" t="str">
            <v>Bedside Locker</v>
          </cell>
          <cell r="M32" t="str">
            <v>ERR3675768</v>
          </cell>
        </row>
        <row r="33">
          <cell r="G33" t="str">
            <v>Bedside Locker</v>
          </cell>
          <cell r="M33" t="str">
            <v>ERR3675728</v>
          </cell>
        </row>
        <row r="34">
          <cell r="G34" t="str">
            <v>Bedside Locker</v>
          </cell>
          <cell r="M34" t="str">
            <v>ERR3675774</v>
          </cell>
        </row>
        <row r="35">
          <cell r="G35" t="str">
            <v>Bedside Locker</v>
          </cell>
          <cell r="M35" t="str">
            <v>ERR3675777</v>
          </cell>
        </row>
        <row r="36">
          <cell r="G36" t="str">
            <v>Bedside Locker</v>
          </cell>
          <cell r="M36" t="str">
            <v>ERR3675780</v>
          </cell>
        </row>
        <row r="37">
          <cell r="G37" t="str">
            <v>Bedside Locker</v>
          </cell>
          <cell r="M37" t="str">
            <v>ERR3675789</v>
          </cell>
        </row>
        <row r="38">
          <cell r="G38" t="str">
            <v>Bedside Locker</v>
          </cell>
          <cell r="M38" t="str">
            <v>ERR3675735</v>
          </cell>
        </row>
        <row r="39">
          <cell r="G39" t="str">
            <v>Bedside Locker</v>
          </cell>
          <cell r="M39" t="str">
            <v>ERR3675741</v>
          </cell>
        </row>
        <row r="40">
          <cell r="G40" t="str">
            <v>Bedside Locker</v>
          </cell>
          <cell r="M40" t="str">
            <v>ERR3675748</v>
          </cell>
        </row>
        <row r="41">
          <cell r="G41" t="str">
            <v>Bedside Locker</v>
          </cell>
          <cell r="M41" t="str">
            <v>ERR3675754</v>
          </cell>
        </row>
        <row r="42">
          <cell r="G42" t="str">
            <v>Cardiac Table</v>
          </cell>
          <cell r="M42" t="str">
            <v>ERR3675724</v>
          </cell>
        </row>
        <row r="43">
          <cell r="G43" t="str">
            <v>Cardiac Table</v>
          </cell>
          <cell r="M43" t="str">
            <v>ERR3675760</v>
          </cell>
        </row>
        <row r="44">
          <cell r="G44" t="str">
            <v>Cardiac Table</v>
          </cell>
          <cell r="M44" t="str">
            <v>ERR3675763</v>
          </cell>
        </row>
        <row r="45">
          <cell r="G45" t="str">
            <v>Cardiac Table</v>
          </cell>
          <cell r="M45" t="str">
            <v>ERR3675766</v>
          </cell>
        </row>
        <row r="46">
          <cell r="G46" t="str">
            <v>Cardiac Table</v>
          </cell>
          <cell r="M46" t="str">
            <v>ERR3675769</v>
          </cell>
        </row>
        <row r="47">
          <cell r="G47" t="str">
            <v>Cardiac Table</v>
          </cell>
          <cell r="M47" t="str">
            <v>ERR3675729</v>
          </cell>
        </row>
        <row r="48">
          <cell r="G48" t="str">
            <v>Cardiac Table</v>
          </cell>
          <cell r="M48" t="str">
            <v>ERR3675772</v>
          </cell>
        </row>
        <row r="49">
          <cell r="G49" t="str">
            <v>Cardiac Table</v>
          </cell>
          <cell r="M49" t="str">
            <v>ERR3675775</v>
          </cell>
        </row>
        <row r="50">
          <cell r="G50" t="str">
            <v>Cardiac Table</v>
          </cell>
          <cell r="M50" t="str">
            <v>ERR3675778</v>
          </cell>
        </row>
        <row r="51">
          <cell r="G51" t="str">
            <v>Cardiac Table</v>
          </cell>
          <cell r="M51" t="str">
            <v>ERR3675781</v>
          </cell>
        </row>
        <row r="52">
          <cell r="G52" t="str">
            <v>Cardiac Table</v>
          </cell>
          <cell r="M52" t="str">
            <v>ERR3675790</v>
          </cell>
        </row>
        <row r="53">
          <cell r="G53" t="str">
            <v>Cardiac Table</v>
          </cell>
          <cell r="M53" t="str">
            <v>ERR3675736</v>
          </cell>
        </row>
        <row r="54">
          <cell r="G54" t="str">
            <v>Cardiac Table</v>
          </cell>
          <cell r="M54" t="str">
            <v>ERR3675742</v>
          </cell>
        </row>
        <row r="55">
          <cell r="G55" t="str">
            <v>Cardiac Table</v>
          </cell>
          <cell r="M55" t="str">
            <v>ERR3675749</v>
          </cell>
        </row>
        <row r="56">
          <cell r="G56" t="str">
            <v>Cardiac Table</v>
          </cell>
          <cell r="M56" t="str">
            <v>ERR3675755</v>
          </cell>
        </row>
        <row r="57">
          <cell r="G57" t="str">
            <v>Door handle</v>
          </cell>
          <cell r="M57" t="str">
            <v>ERR3675743</v>
          </cell>
        </row>
        <row r="58">
          <cell r="G58" t="str">
            <v>Pulse oxymeter</v>
          </cell>
          <cell r="M58" t="str">
            <v>ERR3675792</v>
          </cell>
        </row>
        <row r="59">
          <cell r="G59" t="str">
            <v>Pulse oxymeter</v>
          </cell>
          <cell r="M59" t="str">
            <v>ERR3675744</v>
          </cell>
        </row>
        <row r="60">
          <cell r="G60" t="str">
            <v>Pulse oxymeter</v>
          </cell>
          <cell r="M60" t="str">
            <v>ERR3675750</v>
          </cell>
        </row>
        <row r="61">
          <cell r="G61" t="str">
            <v>Pulse oxymeter</v>
          </cell>
          <cell r="M61" t="str">
            <v>ERR3675756</v>
          </cell>
        </row>
        <row r="62">
          <cell r="G62" t="str">
            <v>Sink Trap</v>
          </cell>
          <cell r="M62" t="str">
            <v>ERR3675726</v>
          </cell>
        </row>
        <row r="63">
          <cell r="G63" t="str">
            <v>Sink Trap</v>
          </cell>
          <cell r="M63" t="str">
            <v>ERR3675771</v>
          </cell>
        </row>
        <row r="64">
          <cell r="G64" t="str">
            <v>Sink Trap</v>
          </cell>
          <cell r="M64" t="str">
            <v>ERR3675731</v>
          </cell>
        </row>
        <row r="65">
          <cell r="G65" t="str">
            <v>Sink Trap</v>
          </cell>
          <cell r="M65" t="str">
            <v>ERR3675783</v>
          </cell>
        </row>
        <row r="66">
          <cell r="G66" t="str">
            <v>Sink Trap</v>
          </cell>
          <cell r="M66" t="str">
            <v>ERR3675793</v>
          </cell>
        </row>
        <row r="67">
          <cell r="G67" t="str">
            <v>Sink Trap</v>
          </cell>
          <cell r="M67" t="str">
            <v>ERR3675733</v>
          </cell>
        </row>
        <row r="68">
          <cell r="G68" t="str">
            <v>Sink Trap</v>
          </cell>
          <cell r="M68" t="str">
            <v>ERR3675737</v>
          </cell>
        </row>
        <row r="69">
          <cell r="G69" t="str">
            <v>Sink Trap</v>
          </cell>
          <cell r="M69" t="str">
            <v>ERR3675795</v>
          </cell>
        </row>
        <row r="70">
          <cell r="G70" t="str">
            <v>Sink Trap</v>
          </cell>
          <cell r="M70" t="str">
            <v>ERR3675785</v>
          </cell>
        </row>
        <row r="71">
          <cell r="G71" t="str">
            <v>Sink Trap</v>
          </cell>
          <cell r="M71" t="str">
            <v>ERR3675787</v>
          </cell>
        </row>
        <row r="72">
          <cell r="G72" t="str">
            <v>Sink Trap</v>
          </cell>
          <cell r="M72" t="str">
            <v>ERR3675745</v>
          </cell>
        </row>
        <row r="73">
          <cell r="G73" t="str">
            <v>Sink Trap</v>
          </cell>
          <cell r="M73" t="str">
            <v>ERR3675751</v>
          </cell>
        </row>
        <row r="74">
          <cell r="G74" t="str">
            <v>Sink Trap</v>
          </cell>
          <cell r="M74" t="str">
            <v>ERR3675757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99"/>
  <sheetViews>
    <sheetView zoomScale="225" workbookViewId="0">
      <pane ySplit="1" topLeftCell="A2" activePane="bottomLeft" state="frozen"/>
      <selection pane="bottomLeft" activeCell="B15" sqref="B15"/>
    </sheetView>
  </sheetViews>
  <sheetFormatPr baseColWidth="10" defaultColWidth="14.5" defaultRowHeight="15.75" customHeight="1" x14ac:dyDescent="0.15"/>
  <cols>
    <col min="2" max="2" width="34" customWidth="1"/>
    <col min="3" max="3" width="18.33203125" customWidth="1"/>
    <col min="4" max="4" width="10" customWidth="1"/>
    <col min="5" max="5" width="18.1640625" customWidth="1"/>
    <col min="6" max="6" width="19.5" customWidth="1"/>
    <col min="7" max="8" width="64.1640625" customWidth="1"/>
  </cols>
  <sheetData>
    <row r="1" spans="1:8" ht="15.75" customHeight="1" x14ac:dyDescent="0.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 x14ac:dyDescent="0.15">
      <c r="A2" s="3" t="s">
        <v>8</v>
      </c>
      <c r="B2" s="5" t="s">
        <v>38</v>
      </c>
      <c r="C2" s="6" t="s">
        <v>9</v>
      </c>
      <c r="D2" s="3">
        <v>136</v>
      </c>
      <c r="E2" s="4">
        <v>82</v>
      </c>
      <c r="F2" s="4">
        <v>82</v>
      </c>
      <c r="G2" s="4" t="s">
        <v>10</v>
      </c>
      <c r="H2" s="4"/>
    </row>
    <row r="3" spans="1:8" ht="15.75" customHeight="1" x14ac:dyDescent="0.15">
      <c r="A3" s="3" t="s">
        <v>11</v>
      </c>
      <c r="B3" s="4" t="s">
        <v>12</v>
      </c>
      <c r="C3" s="6" t="s">
        <v>13</v>
      </c>
      <c r="D3" s="3">
        <v>1</v>
      </c>
      <c r="E3" s="4">
        <v>1</v>
      </c>
      <c r="F3" s="4">
        <v>1</v>
      </c>
      <c r="G3" s="4" t="s">
        <v>14</v>
      </c>
      <c r="H3" s="4" t="s">
        <v>15</v>
      </c>
    </row>
    <row r="4" spans="1:8" ht="15.75" customHeight="1" x14ac:dyDescent="0.15">
      <c r="A4" s="3" t="s">
        <v>16</v>
      </c>
      <c r="B4" s="4" t="s">
        <v>17</v>
      </c>
      <c r="C4" s="6" t="s">
        <v>18</v>
      </c>
      <c r="D4" s="3">
        <v>16</v>
      </c>
      <c r="E4" s="4">
        <v>14</v>
      </c>
      <c r="F4" s="4">
        <v>14</v>
      </c>
      <c r="G4" s="4" t="s">
        <v>19</v>
      </c>
      <c r="H4" s="4"/>
    </row>
    <row r="5" spans="1:8" ht="15.75" customHeight="1" x14ac:dyDescent="0.15">
      <c r="A5" s="3" t="s">
        <v>20</v>
      </c>
      <c r="B5" s="4" t="s">
        <v>21</v>
      </c>
      <c r="C5" s="6" t="s">
        <v>22</v>
      </c>
      <c r="D5" s="3">
        <v>24</v>
      </c>
      <c r="E5" s="3">
        <v>21</v>
      </c>
      <c r="F5" s="4">
        <v>19</v>
      </c>
      <c r="G5" s="4" t="s">
        <v>23</v>
      </c>
      <c r="H5" s="7" t="s">
        <v>24</v>
      </c>
    </row>
    <row r="6" spans="1:8" ht="15.75" customHeight="1" x14ac:dyDescent="0.15">
      <c r="A6" s="3" t="s">
        <v>25</v>
      </c>
      <c r="B6" s="3" t="s">
        <v>26</v>
      </c>
      <c r="C6" s="6" t="s">
        <v>27</v>
      </c>
      <c r="D6" s="3">
        <v>398</v>
      </c>
      <c r="E6" s="3">
        <v>392</v>
      </c>
      <c r="F6" s="3">
        <v>392</v>
      </c>
      <c r="G6" s="3" t="s">
        <v>28</v>
      </c>
      <c r="H6" s="3"/>
    </row>
    <row r="7" spans="1:8" ht="15.75" customHeight="1" x14ac:dyDescent="0.15">
      <c r="A7" s="3" t="s">
        <v>29</v>
      </c>
      <c r="B7" s="3" t="s">
        <v>30</v>
      </c>
      <c r="C7" s="6" t="s">
        <v>31</v>
      </c>
      <c r="D7" s="3">
        <f t="shared" ref="D7:E7" si="0">355+73</f>
        <v>428</v>
      </c>
      <c r="E7" s="3">
        <f t="shared" si="0"/>
        <v>428</v>
      </c>
      <c r="F7" s="3">
        <v>428</v>
      </c>
      <c r="G7" s="3" t="s">
        <v>32</v>
      </c>
      <c r="H7" s="3"/>
    </row>
    <row r="8" spans="1:8" ht="15.75" customHeight="1" x14ac:dyDescent="0.15">
      <c r="A8" s="3" t="s">
        <v>33</v>
      </c>
      <c r="B8" s="4" t="s">
        <v>34</v>
      </c>
      <c r="C8" s="8" t="s">
        <v>35</v>
      </c>
      <c r="D8" s="3">
        <v>20</v>
      </c>
      <c r="E8" s="3">
        <v>20</v>
      </c>
      <c r="F8" s="3">
        <v>20</v>
      </c>
      <c r="G8" s="3" t="s">
        <v>36</v>
      </c>
      <c r="H8" s="3"/>
    </row>
    <row r="9" spans="1:8" ht="15.75" customHeight="1" x14ac:dyDescent="0.15">
      <c r="A9" s="9"/>
      <c r="B9" s="9"/>
      <c r="C9" s="9"/>
      <c r="D9" s="9"/>
      <c r="E9" s="9"/>
      <c r="F9" s="9"/>
      <c r="G9" s="9"/>
      <c r="H9" s="9"/>
    </row>
    <row r="10" spans="1:8" ht="15.75" customHeight="1" x14ac:dyDescent="0.15">
      <c r="A10" s="9"/>
      <c r="B10" s="9"/>
      <c r="C10" s="9"/>
      <c r="D10" s="9"/>
      <c r="E10" s="9"/>
      <c r="F10" s="9"/>
      <c r="G10" s="9"/>
      <c r="H10" s="9"/>
    </row>
    <row r="11" spans="1:8" ht="15.75" customHeight="1" x14ac:dyDescent="0.15">
      <c r="A11" s="9"/>
      <c r="B11" s="9"/>
      <c r="C11" s="9"/>
      <c r="D11" s="9"/>
      <c r="E11" s="9"/>
      <c r="F11" s="9"/>
      <c r="G11" s="9"/>
      <c r="H11" s="9"/>
    </row>
    <row r="12" spans="1:8" ht="15.75" customHeight="1" x14ac:dyDescent="0.15">
      <c r="A12" s="9"/>
      <c r="B12" s="9"/>
      <c r="C12" s="9"/>
      <c r="D12" s="9"/>
      <c r="E12" s="9"/>
      <c r="F12" s="9"/>
      <c r="G12" s="9"/>
      <c r="H12" s="9"/>
    </row>
    <row r="13" spans="1:8" ht="15.75" customHeight="1" x14ac:dyDescent="0.15">
      <c r="A13" s="9"/>
      <c r="B13" s="9"/>
      <c r="C13" s="9"/>
      <c r="D13" s="9"/>
      <c r="E13" s="9"/>
      <c r="F13" s="9"/>
      <c r="G13" s="9"/>
      <c r="H13" s="9"/>
    </row>
    <row r="14" spans="1:8" ht="15.75" customHeight="1" x14ac:dyDescent="0.15">
      <c r="A14" s="9"/>
      <c r="B14" s="9"/>
      <c r="C14" s="9"/>
      <c r="D14" s="9"/>
      <c r="E14" s="9"/>
      <c r="F14" s="9"/>
      <c r="G14" s="9"/>
      <c r="H14" s="9"/>
    </row>
    <row r="15" spans="1:8" ht="15.75" customHeight="1" x14ac:dyDescent="0.15">
      <c r="A15" s="9"/>
      <c r="B15" s="9"/>
      <c r="C15" s="9"/>
      <c r="D15" s="9"/>
      <c r="E15" s="9"/>
      <c r="F15" s="9"/>
      <c r="G15" s="9"/>
      <c r="H15" s="9"/>
    </row>
    <row r="16" spans="1:8" ht="15.75" customHeight="1" x14ac:dyDescent="0.15">
      <c r="A16" s="9"/>
      <c r="B16" s="9"/>
      <c r="C16" s="9"/>
      <c r="D16" s="9"/>
      <c r="E16" s="9"/>
      <c r="F16" s="9"/>
      <c r="G16" s="9"/>
      <c r="H16" s="9"/>
    </row>
    <row r="17" spans="1:8" ht="15.75" customHeight="1" x14ac:dyDescent="0.15">
      <c r="A17" s="9"/>
      <c r="B17" s="9"/>
      <c r="C17" s="9"/>
      <c r="D17" s="9"/>
      <c r="E17" s="9"/>
      <c r="F17" s="9"/>
      <c r="G17" s="9"/>
      <c r="H17" s="9"/>
    </row>
    <row r="18" spans="1:8" ht="15.75" customHeight="1" x14ac:dyDescent="0.15">
      <c r="A18" s="9"/>
      <c r="B18" s="9"/>
      <c r="C18" s="9"/>
      <c r="D18" s="9"/>
      <c r="E18" s="9"/>
      <c r="F18" s="9"/>
      <c r="G18" s="9"/>
      <c r="H18" s="9"/>
    </row>
    <row r="19" spans="1:8" ht="15.75" customHeight="1" x14ac:dyDescent="0.15">
      <c r="A19" s="9"/>
      <c r="B19" s="9"/>
      <c r="C19" s="9"/>
      <c r="D19" s="9"/>
      <c r="E19" s="9"/>
      <c r="F19" s="9"/>
      <c r="G19" s="9"/>
      <c r="H19" s="9"/>
    </row>
    <row r="20" spans="1:8" ht="15.75" customHeight="1" x14ac:dyDescent="0.15">
      <c r="A20" s="9"/>
      <c r="B20" s="9"/>
      <c r="C20" s="9"/>
      <c r="D20" s="9"/>
      <c r="E20" s="9"/>
      <c r="F20" s="9"/>
      <c r="G20" s="9"/>
      <c r="H20" s="9"/>
    </row>
    <row r="21" spans="1:8" ht="15.75" customHeight="1" x14ac:dyDescent="0.15">
      <c r="A21" s="9"/>
      <c r="B21" s="9"/>
      <c r="C21" s="9"/>
      <c r="D21" s="9"/>
      <c r="E21" s="9"/>
      <c r="F21" s="9"/>
      <c r="G21" s="9"/>
      <c r="H21" s="9"/>
    </row>
    <row r="22" spans="1:8" ht="15.75" customHeight="1" x14ac:dyDescent="0.15">
      <c r="A22" s="9"/>
      <c r="B22" s="9"/>
      <c r="C22" s="9"/>
      <c r="D22" s="9"/>
      <c r="E22" s="9"/>
      <c r="F22" s="9"/>
      <c r="G22" s="9"/>
      <c r="H22" s="9"/>
    </row>
    <row r="23" spans="1:8" ht="15.75" customHeight="1" x14ac:dyDescent="0.15">
      <c r="A23" s="9"/>
      <c r="B23" s="9"/>
      <c r="C23" s="9"/>
      <c r="D23" s="9"/>
      <c r="E23" s="9"/>
      <c r="F23" s="9"/>
      <c r="G23" s="9"/>
      <c r="H23" s="9"/>
    </row>
    <row r="24" spans="1:8" ht="15.75" customHeight="1" x14ac:dyDescent="0.15">
      <c r="A24" s="9"/>
      <c r="B24" s="9"/>
      <c r="C24" s="9"/>
      <c r="D24" s="9"/>
      <c r="E24" s="9"/>
      <c r="F24" s="9"/>
      <c r="G24" s="9"/>
      <c r="H24" s="9"/>
    </row>
    <row r="25" spans="1:8" ht="15.75" customHeight="1" x14ac:dyDescent="0.15">
      <c r="A25" s="9"/>
      <c r="B25" s="9"/>
      <c r="C25" s="9"/>
      <c r="D25" s="9"/>
      <c r="E25" s="9"/>
      <c r="F25" s="9"/>
      <c r="G25" s="9"/>
      <c r="H25" s="9"/>
    </row>
    <row r="26" spans="1:8" ht="15.75" customHeight="1" x14ac:dyDescent="0.15">
      <c r="A26" s="9"/>
      <c r="B26" s="9"/>
      <c r="C26" s="9"/>
      <c r="D26" s="9"/>
      <c r="E26" s="9"/>
      <c r="F26" s="9"/>
      <c r="G26" s="9"/>
      <c r="H26" s="9"/>
    </row>
    <row r="27" spans="1:8" ht="15.75" customHeight="1" x14ac:dyDescent="0.15">
      <c r="A27" s="9"/>
      <c r="B27" s="9"/>
      <c r="C27" s="9"/>
      <c r="D27" s="9"/>
      <c r="E27" s="9"/>
      <c r="F27" s="9"/>
      <c r="G27" s="9"/>
      <c r="H27" s="9"/>
    </row>
    <row r="28" spans="1:8" ht="15.75" customHeight="1" x14ac:dyDescent="0.15">
      <c r="A28" s="9"/>
      <c r="B28" s="9"/>
      <c r="C28" s="9"/>
      <c r="D28" s="9"/>
      <c r="E28" s="9"/>
      <c r="F28" s="9"/>
      <c r="G28" s="9"/>
      <c r="H28" s="9"/>
    </row>
    <row r="29" spans="1:8" ht="15.75" customHeight="1" x14ac:dyDescent="0.15">
      <c r="A29" s="9"/>
      <c r="B29" s="9"/>
      <c r="C29" s="9"/>
      <c r="D29" s="9"/>
      <c r="E29" s="9"/>
      <c r="F29" s="9"/>
      <c r="G29" s="9"/>
      <c r="H29" s="9"/>
    </row>
    <row r="30" spans="1:8" ht="15.75" customHeight="1" x14ac:dyDescent="0.15">
      <c r="A30" s="9"/>
      <c r="B30" s="9"/>
      <c r="C30" s="9"/>
      <c r="D30" s="9"/>
      <c r="E30" s="9"/>
      <c r="F30" s="9"/>
      <c r="G30" s="9"/>
      <c r="H30" s="9"/>
    </row>
    <row r="31" spans="1:8" ht="15.75" customHeight="1" x14ac:dyDescent="0.15">
      <c r="A31" s="9"/>
      <c r="B31" s="9"/>
      <c r="C31" s="9"/>
      <c r="D31" s="9"/>
      <c r="E31" s="9"/>
      <c r="F31" s="9"/>
      <c r="G31" s="9"/>
      <c r="H31" s="9"/>
    </row>
    <row r="32" spans="1:8" ht="15.75" customHeight="1" x14ac:dyDescent="0.15">
      <c r="A32" s="9"/>
      <c r="B32" s="9"/>
      <c r="C32" s="9"/>
      <c r="D32" s="9"/>
      <c r="E32" s="9"/>
      <c r="F32" s="9"/>
      <c r="G32" s="9"/>
      <c r="H32" s="9"/>
    </row>
    <row r="33" spans="1:8" ht="15.75" customHeight="1" x14ac:dyDescent="0.15">
      <c r="A33" s="9"/>
      <c r="B33" s="9"/>
      <c r="C33" s="9"/>
      <c r="D33" s="9"/>
      <c r="E33" s="9"/>
      <c r="F33" s="9"/>
      <c r="G33" s="9"/>
      <c r="H33" s="9"/>
    </row>
    <row r="34" spans="1:8" ht="15.75" customHeight="1" x14ac:dyDescent="0.15">
      <c r="A34" s="9"/>
      <c r="B34" s="9"/>
      <c r="C34" s="9"/>
      <c r="D34" s="9"/>
      <c r="E34" s="9"/>
      <c r="F34" s="9"/>
      <c r="G34" s="9"/>
      <c r="H34" s="9"/>
    </row>
    <row r="35" spans="1:8" ht="15.75" customHeight="1" x14ac:dyDescent="0.15">
      <c r="A35" s="9"/>
      <c r="B35" s="9"/>
      <c r="C35" s="9"/>
      <c r="D35" s="9"/>
      <c r="E35" s="9"/>
      <c r="F35" s="9"/>
      <c r="G35" s="9"/>
      <c r="H35" s="9"/>
    </row>
    <row r="36" spans="1:8" ht="15.75" customHeight="1" x14ac:dyDescent="0.15">
      <c r="A36" s="9"/>
      <c r="B36" s="9"/>
      <c r="C36" s="9"/>
      <c r="D36" s="9"/>
      <c r="E36" s="9"/>
      <c r="F36" s="9"/>
      <c r="G36" s="9"/>
      <c r="H36" s="9"/>
    </row>
    <row r="37" spans="1:8" ht="15.75" customHeight="1" x14ac:dyDescent="0.15">
      <c r="A37" s="9"/>
      <c r="B37" s="9"/>
      <c r="C37" s="9"/>
      <c r="D37" s="9"/>
      <c r="E37" s="9"/>
      <c r="F37" s="9"/>
      <c r="G37" s="9"/>
      <c r="H37" s="9"/>
    </row>
    <row r="38" spans="1:8" ht="15.75" customHeight="1" x14ac:dyDescent="0.15">
      <c r="A38" s="9"/>
      <c r="B38" s="9"/>
      <c r="C38" s="9"/>
      <c r="D38" s="9"/>
      <c r="E38" s="9"/>
      <c r="F38" s="9"/>
      <c r="G38" s="9"/>
      <c r="H38" s="9"/>
    </row>
    <row r="39" spans="1:8" ht="15.75" customHeight="1" x14ac:dyDescent="0.15">
      <c r="A39" s="9"/>
      <c r="B39" s="9"/>
      <c r="C39" s="9"/>
      <c r="D39" s="9"/>
      <c r="E39" s="9"/>
      <c r="F39" s="9"/>
      <c r="G39" s="9"/>
      <c r="H39" s="9"/>
    </row>
    <row r="40" spans="1:8" ht="15.75" customHeight="1" x14ac:dyDescent="0.15">
      <c r="A40" s="9"/>
      <c r="B40" s="9"/>
      <c r="C40" s="9"/>
      <c r="D40" s="9"/>
      <c r="E40" s="9"/>
      <c r="F40" s="9"/>
      <c r="G40" s="9"/>
      <c r="H40" s="9"/>
    </row>
    <row r="41" spans="1:8" ht="15.75" customHeight="1" x14ac:dyDescent="0.15">
      <c r="A41" s="9"/>
      <c r="B41" s="9"/>
      <c r="C41" s="9"/>
      <c r="D41" s="9"/>
      <c r="E41" s="9"/>
      <c r="F41" s="9"/>
      <c r="G41" s="9"/>
      <c r="H41" s="9"/>
    </row>
    <row r="42" spans="1:8" ht="15.75" customHeight="1" x14ac:dyDescent="0.15">
      <c r="A42" s="9"/>
      <c r="B42" s="9"/>
      <c r="C42" s="9"/>
      <c r="D42" s="9"/>
      <c r="E42" s="9"/>
      <c r="F42" s="9"/>
      <c r="G42" s="9"/>
      <c r="H42" s="9"/>
    </row>
    <row r="43" spans="1:8" ht="15.75" customHeight="1" x14ac:dyDescent="0.15">
      <c r="A43" s="9"/>
      <c r="B43" s="9"/>
      <c r="C43" s="9"/>
      <c r="D43" s="9"/>
      <c r="E43" s="9"/>
      <c r="F43" s="9"/>
      <c r="G43" s="9"/>
      <c r="H43" s="9"/>
    </row>
    <row r="44" spans="1:8" ht="15.75" customHeight="1" x14ac:dyDescent="0.15">
      <c r="A44" s="9"/>
      <c r="B44" s="9"/>
      <c r="C44" s="9"/>
      <c r="D44" s="9"/>
      <c r="E44" s="9"/>
      <c r="F44" s="9"/>
      <c r="G44" s="9"/>
      <c r="H44" s="9"/>
    </row>
    <row r="45" spans="1:8" ht="15.75" customHeight="1" x14ac:dyDescent="0.15">
      <c r="A45" s="9"/>
      <c r="B45" s="9"/>
      <c r="C45" s="9"/>
      <c r="D45" s="9"/>
      <c r="E45" s="9"/>
      <c r="F45" s="9"/>
      <c r="G45" s="9"/>
      <c r="H45" s="9"/>
    </row>
    <row r="46" spans="1:8" ht="15.75" customHeight="1" x14ac:dyDescent="0.15">
      <c r="A46" s="9"/>
      <c r="B46" s="9"/>
      <c r="C46" s="9"/>
      <c r="D46" s="9"/>
      <c r="E46" s="9"/>
      <c r="F46" s="9"/>
      <c r="G46" s="9"/>
      <c r="H46" s="9"/>
    </row>
    <row r="47" spans="1:8" ht="15.75" customHeight="1" x14ac:dyDescent="0.15">
      <c r="A47" s="9"/>
      <c r="B47" s="9"/>
      <c r="C47" s="9"/>
      <c r="D47" s="9"/>
      <c r="E47" s="9"/>
      <c r="F47" s="9"/>
      <c r="G47" s="9"/>
      <c r="H47" s="9"/>
    </row>
    <row r="48" spans="1:8" ht="15.75" customHeight="1" x14ac:dyDescent="0.15">
      <c r="A48" s="9"/>
      <c r="B48" s="9"/>
      <c r="C48" s="9"/>
      <c r="D48" s="9"/>
      <c r="E48" s="9"/>
      <c r="F48" s="9"/>
      <c r="G48" s="9"/>
      <c r="H48" s="9"/>
    </row>
    <row r="49" spans="1:8" ht="15.75" customHeight="1" x14ac:dyDescent="0.15">
      <c r="A49" s="9"/>
      <c r="B49" s="9"/>
      <c r="C49" s="9"/>
      <c r="D49" s="9"/>
      <c r="E49" s="9"/>
      <c r="F49" s="9"/>
      <c r="G49" s="9"/>
      <c r="H49" s="9"/>
    </row>
    <row r="50" spans="1:8" ht="15.75" customHeight="1" x14ac:dyDescent="0.15">
      <c r="A50" s="9"/>
      <c r="B50" s="9"/>
      <c r="C50" s="9"/>
      <c r="D50" s="9"/>
      <c r="E50" s="9"/>
      <c r="F50" s="9"/>
      <c r="G50" s="9"/>
      <c r="H50" s="9"/>
    </row>
    <row r="51" spans="1:8" ht="15.75" customHeight="1" x14ac:dyDescent="0.15">
      <c r="A51" s="9"/>
      <c r="B51" s="9"/>
      <c r="C51" s="9"/>
      <c r="D51" s="9"/>
      <c r="E51" s="9"/>
      <c r="F51" s="9"/>
      <c r="G51" s="9"/>
      <c r="H51" s="9"/>
    </row>
    <row r="52" spans="1:8" ht="16" x14ac:dyDescent="0.15">
      <c r="A52" s="9"/>
      <c r="B52" s="9"/>
      <c r="C52" s="9"/>
      <c r="D52" s="9"/>
      <c r="E52" s="9"/>
      <c r="F52" s="9"/>
      <c r="G52" s="9"/>
      <c r="H52" s="9"/>
    </row>
    <row r="53" spans="1:8" ht="16" x14ac:dyDescent="0.15">
      <c r="A53" s="9"/>
      <c r="B53" s="9"/>
      <c r="C53" s="9"/>
      <c r="D53" s="9"/>
      <c r="E53" s="9"/>
      <c r="F53" s="9"/>
      <c r="G53" s="9"/>
      <c r="H53" s="9"/>
    </row>
    <row r="54" spans="1:8" ht="16" x14ac:dyDescent="0.15">
      <c r="A54" s="9"/>
      <c r="B54" s="9"/>
      <c r="C54" s="9"/>
      <c r="D54" s="9"/>
      <c r="E54" s="9"/>
      <c r="F54" s="9"/>
      <c r="G54" s="9"/>
      <c r="H54" s="9"/>
    </row>
    <row r="55" spans="1:8" ht="16" x14ac:dyDescent="0.15">
      <c r="A55" s="9"/>
      <c r="B55" s="9"/>
      <c r="C55" s="9"/>
      <c r="D55" s="9"/>
      <c r="E55" s="9"/>
      <c r="F55" s="9"/>
      <c r="G55" s="9"/>
      <c r="H55" s="9"/>
    </row>
    <row r="56" spans="1:8" ht="16" x14ac:dyDescent="0.15">
      <c r="A56" s="9"/>
      <c r="B56" s="9"/>
      <c r="C56" s="9"/>
      <c r="D56" s="9"/>
      <c r="E56" s="9"/>
      <c r="F56" s="9"/>
      <c r="G56" s="9"/>
      <c r="H56" s="9"/>
    </row>
    <row r="57" spans="1:8" ht="16" x14ac:dyDescent="0.15">
      <c r="A57" s="9"/>
      <c r="B57" s="9"/>
      <c r="C57" s="9"/>
      <c r="D57" s="9"/>
      <c r="E57" s="9"/>
      <c r="F57" s="9"/>
      <c r="G57" s="9"/>
      <c r="H57" s="9"/>
    </row>
    <row r="58" spans="1:8" ht="16" x14ac:dyDescent="0.15">
      <c r="A58" s="9"/>
      <c r="B58" s="9"/>
      <c r="C58" s="9"/>
      <c r="D58" s="9"/>
      <c r="E58" s="9"/>
      <c r="F58" s="9"/>
      <c r="G58" s="9"/>
      <c r="H58" s="9"/>
    </row>
    <row r="59" spans="1:8" ht="16" x14ac:dyDescent="0.15">
      <c r="A59" s="9"/>
      <c r="B59" s="9"/>
      <c r="C59" s="9"/>
      <c r="D59" s="9"/>
      <c r="E59" s="9"/>
      <c r="F59" s="9"/>
      <c r="G59" s="9"/>
      <c r="H59" s="9"/>
    </row>
    <row r="60" spans="1:8" ht="16" x14ac:dyDescent="0.15">
      <c r="A60" s="9"/>
      <c r="B60" s="9"/>
      <c r="C60" s="9"/>
      <c r="D60" s="9"/>
      <c r="E60" s="9"/>
      <c r="F60" s="9"/>
      <c r="G60" s="9"/>
      <c r="H60" s="9"/>
    </row>
    <row r="61" spans="1:8" ht="16" x14ac:dyDescent="0.15">
      <c r="A61" s="9"/>
      <c r="B61" s="9"/>
      <c r="C61" s="9"/>
      <c r="D61" s="9"/>
      <c r="E61" s="9"/>
      <c r="F61" s="9"/>
      <c r="G61" s="9"/>
      <c r="H61" s="9"/>
    </row>
    <row r="62" spans="1:8" ht="16" x14ac:dyDescent="0.15">
      <c r="A62" s="9"/>
      <c r="B62" s="9"/>
      <c r="C62" s="9"/>
      <c r="D62" s="9"/>
      <c r="E62" s="9"/>
      <c r="F62" s="9"/>
      <c r="G62" s="9"/>
      <c r="H62" s="9"/>
    </row>
    <row r="63" spans="1:8" ht="16" x14ac:dyDescent="0.15">
      <c r="A63" s="9"/>
      <c r="B63" s="9"/>
      <c r="C63" s="9"/>
      <c r="D63" s="9"/>
      <c r="E63" s="9"/>
      <c r="F63" s="9"/>
      <c r="G63" s="9"/>
      <c r="H63" s="9"/>
    </row>
    <row r="64" spans="1:8" ht="16" x14ac:dyDescent="0.15">
      <c r="A64" s="9"/>
      <c r="B64" s="9"/>
      <c r="C64" s="9"/>
      <c r="D64" s="9"/>
      <c r="E64" s="9"/>
      <c r="F64" s="9"/>
      <c r="G64" s="9"/>
      <c r="H64" s="9"/>
    </row>
    <row r="65" spans="1:8" ht="16" x14ac:dyDescent="0.15">
      <c r="A65" s="9"/>
      <c r="B65" s="9"/>
      <c r="C65" s="9"/>
      <c r="D65" s="9"/>
      <c r="E65" s="9"/>
      <c r="F65" s="9"/>
      <c r="G65" s="9"/>
      <c r="H65" s="9"/>
    </row>
    <row r="66" spans="1:8" ht="16" x14ac:dyDescent="0.15">
      <c r="A66" s="9"/>
      <c r="B66" s="9"/>
      <c r="C66" s="9"/>
      <c r="D66" s="9"/>
      <c r="E66" s="9"/>
      <c r="F66" s="9"/>
      <c r="G66" s="9"/>
      <c r="H66" s="9"/>
    </row>
    <row r="67" spans="1:8" ht="16" x14ac:dyDescent="0.15">
      <c r="A67" s="9"/>
      <c r="B67" s="9"/>
      <c r="C67" s="9"/>
      <c r="D67" s="9"/>
      <c r="E67" s="9"/>
      <c r="F67" s="9"/>
      <c r="G67" s="9"/>
      <c r="H67" s="9"/>
    </row>
    <row r="68" spans="1:8" ht="16" x14ac:dyDescent="0.15">
      <c r="A68" s="9"/>
      <c r="B68" s="9"/>
      <c r="C68" s="9"/>
      <c r="D68" s="9"/>
      <c r="E68" s="9"/>
      <c r="F68" s="9"/>
      <c r="G68" s="9"/>
      <c r="H68" s="9"/>
    </row>
    <row r="69" spans="1:8" ht="16" x14ac:dyDescent="0.15">
      <c r="A69" s="9"/>
      <c r="B69" s="9"/>
      <c r="C69" s="9"/>
      <c r="D69" s="9"/>
      <c r="E69" s="9"/>
      <c r="F69" s="9"/>
      <c r="G69" s="9"/>
      <c r="H69" s="9"/>
    </row>
    <row r="70" spans="1:8" ht="16" x14ac:dyDescent="0.15">
      <c r="A70" s="9"/>
      <c r="B70" s="9"/>
      <c r="C70" s="9"/>
      <c r="D70" s="9"/>
      <c r="E70" s="9"/>
      <c r="F70" s="9"/>
      <c r="G70" s="9"/>
      <c r="H70" s="9"/>
    </row>
    <row r="71" spans="1:8" ht="16" x14ac:dyDescent="0.15">
      <c r="A71" s="9"/>
      <c r="B71" s="9"/>
      <c r="C71" s="9"/>
      <c r="D71" s="9"/>
      <c r="E71" s="9"/>
      <c r="F71" s="9"/>
      <c r="G71" s="9"/>
      <c r="H71" s="9"/>
    </row>
    <row r="72" spans="1:8" ht="16" x14ac:dyDescent="0.15">
      <c r="A72" s="9"/>
      <c r="B72" s="9"/>
      <c r="C72" s="9"/>
      <c r="D72" s="9"/>
      <c r="E72" s="9"/>
      <c r="F72" s="9"/>
      <c r="G72" s="9"/>
      <c r="H72" s="9"/>
    </row>
    <row r="73" spans="1:8" ht="16" x14ac:dyDescent="0.15">
      <c r="A73" s="9"/>
      <c r="B73" s="9"/>
      <c r="C73" s="9"/>
      <c r="D73" s="9"/>
      <c r="E73" s="9"/>
      <c r="F73" s="9"/>
      <c r="G73" s="9"/>
      <c r="H73" s="9"/>
    </row>
    <row r="74" spans="1:8" ht="16" x14ac:dyDescent="0.15">
      <c r="A74" s="9"/>
      <c r="B74" s="9"/>
      <c r="C74" s="9"/>
      <c r="D74" s="9"/>
      <c r="E74" s="9"/>
      <c r="F74" s="9"/>
      <c r="G74" s="9"/>
      <c r="H74" s="9"/>
    </row>
    <row r="75" spans="1:8" ht="16" x14ac:dyDescent="0.15">
      <c r="A75" s="9"/>
      <c r="B75" s="9"/>
      <c r="C75" s="9"/>
      <c r="D75" s="9"/>
      <c r="E75" s="9"/>
      <c r="F75" s="9"/>
      <c r="G75" s="9"/>
      <c r="H75" s="9"/>
    </row>
    <row r="76" spans="1:8" ht="16" x14ac:dyDescent="0.15">
      <c r="A76" s="9"/>
      <c r="B76" s="9"/>
      <c r="C76" s="9"/>
      <c r="D76" s="9"/>
      <c r="E76" s="9"/>
      <c r="F76" s="9"/>
      <c r="G76" s="9"/>
      <c r="H76" s="9"/>
    </row>
    <row r="77" spans="1:8" ht="16" x14ac:dyDescent="0.15">
      <c r="A77" s="9"/>
      <c r="B77" s="9"/>
      <c r="C77" s="9"/>
      <c r="D77" s="9"/>
      <c r="E77" s="9"/>
      <c r="F77" s="9"/>
      <c r="G77" s="9"/>
      <c r="H77" s="9"/>
    </row>
    <row r="78" spans="1:8" ht="16" x14ac:dyDescent="0.15">
      <c r="A78" s="9"/>
      <c r="B78" s="9"/>
      <c r="C78" s="9"/>
      <c r="D78" s="9"/>
      <c r="E78" s="9"/>
      <c r="F78" s="9"/>
      <c r="G78" s="9"/>
      <c r="H78" s="9"/>
    </row>
    <row r="79" spans="1:8" ht="16" x14ac:dyDescent="0.15">
      <c r="A79" s="9"/>
      <c r="B79" s="9"/>
      <c r="C79" s="9"/>
      <c r="D79" s="9"/>
      <c r="E79" s="9"/>
      <c r="F79" s="9"/>
      <c r="G79" s="9"/>
      <c r="H79" s="9"/>
    </row>
    <row r="80" spans="1:8" ht="16" x14ac:dyDescent="0.15">
      <c r="A80" s="9"/>
      <c r="B80" s="9"/>
      <c r="C80" s="9"/>
      <c r="D80" s="9"/>
      <c r="E80" s="9"/>
      <c r="F80" s="9"/>
      <c r="G80" s="9"/>
      <c r="H80" s="9"/>
    </row>
    <row r="81" spans="1:8" ht="16" x14ac:dyDescent="0.15">
      <c r="A81" s="9"/>
      <c r="B81" s="9"/>
      <c r="C81" s="9"/>
      <c r="D81" s="9"/>
      <c r="E81" s="9"/>
      <c r="F81" s="9"/>
      <c r="G81" s="9"/>
      <c r="H81" s="9"/>
    </row>
    <row r="82" spans="1:8" ht="16" x14ac:dyDescent="0.15">
      <c r="A82" s="9"/>
      <c r="B82" s="9"/>
      <c r="C82" s="9"/>
      <c r="D82" s="9"/>
      <c r="E82" s="9"/>
      <c r="F82" s="9"/>
      <c r="G82" s="9"/>
      <c r="H82" s="9"/>
    </row>
    <row r="83" spans="1:8" ht="16" x14ac:dyDescent="0.15">
      <c r="A83" s="9"/>
      <c r="B83" s="9"/>
      <c r="C83" s="9"/>
      <c r="D83" s="9"/>
      <c r="E83" s="9"/>
      <c r="F83" s="9"/>
      <c r="G83" s="9"/>
      <c r="H83" s="9"/>
    </row>
    <row r="84" spans="1:8" ht="16" x14ac:dyDescent="0.15">
      <c r="A84" s="9"/>
      <c r="B84" s="9"/>
      <c r="C84" s="9"/>
      <c r="D84" s="9"/>
      <c r="E84" s="9"/>
      <c r="F84" s="9"/>
      <c r="G84" s="9"/>
      <c r="H84" s="9"/>
    </row>
    <row r="85" spans="1:8" ht="16" x14ac:dyDescent="0.15">
      <c r="A85" s="9"/>
      <c r="B85" s="9"/>
      <c r="C85" s="9"/>
      <c r="D85" s="9"/>
      <c r="E85" s="9"/>
      <c r="F85" s="9"/>
      <c r="G85" s="9"/>
      <c r="H85" s="9"/>
    </row>
    <row r="86" spans="1:8" ht="16" x14ac:dyDescent="0.15">
      <c r="A86" s="9"/>
      <c r="B86" s="9"/>
      <c r="C86" s="9"/>
      <c r="D86" s="9"/>
      <c r="E86" s="9"/>
      <c r="F86" s="9"/>
      <c r="G86" s="9"/>
      <c r="H86" s="9"/>
    </row>
    <row r="87" spans="1:8" ht="16" x14ac:dyDescent="0.15">
      <c r="A87" s="9"/>
      <c r="B87" s="9"/>
      <c r="C87" s="9"/>
      <c r="D87" s="9"/>
      <c r="E87" s="9"/>
      <c r="F87" s="9"/>
      <c r="G87" s="9"/>
      <c r="H87" s="9"/>
    </row>
    <row r="88" spans="1:8" ht="16" x14ac:dyDescent="0.15">
      <c r="A88" s="9"/>
      <c r="B88" s="9"/>
      <c r="C88" s="9"/>
      <c r="D88" s="9"/>
      <c r="E88" s="9"/>
      <c r="F88" s="9"/>
      <c r="G88" s="9"/>
      <c r="H88" s="9"/>
    </row>
    <row r="89" spans="1:8" ht="16" x14ac:dyDescent="0.15">
      <c r="A89" s="9"/>
      <c r="B89" s="9"/>
      <c r="C89" s="9"/>
      <c r="D89" s="9"/>
      <c r="E89" s="9"/>
      <c r="F89" s="9"/>
      <c r="G89" s="9"/>
      <c r="H89" s="9"/>
    </row>
    <row r="90" spans="1:8" ht="16" x14ac:dyDescent="0.15">
      <c r="A90" s="9"/>
      <c r="B90" s="9"/>
      <c r="C90" s="9"/>
      <c r="D90" s="9"/>
      <c r="E90" s="9"/>
      <c r="F90" s="9"/>
      <c r="G90" s="9"/>
      <c r="H90" s="9"/>
    </row>
    <row r="91" spans="1:8" ht="16" x14ac:dyDescent="0.15">
      <c r="A91" s="9"/>
      <c r="B91" s="9"/>
      <c r="C91" s="9"/>
      <c r="D91" s="9"/>
      <c r="E91" s="9"/>
      <c r="F91" s="9"/>
      <c r="G91" s="9"/>
      <c r="H91" s="9"/>
    </row>
    <row r="92" spans="1:8" ht="16" x14ac:dyDescent="0.15">
      <c r="A92" s="9"/>
      <c r="B92" s="9"/>
      <c r="C92" s="9"/>
      <c r="D92" s="9"/>
      <c r="E92" s="9"/>
      <c r="F92" s="9"/>
      <c r="G92" s="9"/>
      <c r="H92" s="9"/>
    </row>
    <row r="93" spans="1:8" ht="16" x14ac:dyDescent="0.15">
      <c r="A93" s="9"/>
      <c r="B93" s="9"/>
      <c r="C93" s="9"/>
      <c r="D93" s="9"/>
      <c r="E93" s="9"/>
      <c r="F93" s="9"/>
      <c r="G93" s="9"/>
      <c r="H93" s="9"/>
    </row>
    <row r="94" spans="1:8" ht="16" x14ac:dyDescent="0.15">
      <c r="A94" s="9"/>
      <c r="B94" s="9"/>
      <c r="C94" s="9"/>
      <c r="D94" s="9"/>
      <c r="E94" s="9"/>
      <c r="F94" s="9"/>
      <c r="G94" s="9"/>
      <c r="H94" s="9"/>
    </row>
    <row r="95" spans="1:8" ht="16" x14ac:dyDescent="0.15">
      <c r="A95" s="9"/>
      <c r="B95" s="9"/>
      <c r="C95" s="9"/>
      <c r="D95" s="9"/>
      <c r="E95" s="9"/>
      <c r="F95" s="9"/>
      <c r="G95" s="9"/>
      <c r="H95" s="9"/>
    </row>
    <row r="96" spans="1:8" ht="16" x14ac:dyDescent="0.15">
      <c r="A96" s="9"/>
      <c r="B96" s="9"/>
      <c r="C96" s="9"/>
      <c r="D96" s="9"/>
      <c r="E96" s="9"/>
      <c r="F96" s="9"/>
      <c r="G96" s="9"/>
      <c r="H96" s="9"/>
    </row>
    <row r="97" spans="1:8" ht="16" x14ac:dyDescent="0.15">
      <c r="A97" s="9"/>
      <c r="B97" s="9"/>
      <c r="C97" s="9"/>
      <c r="D97" s="9"/>
      <c r="E97" s="9"/>
      <c r="F97" s="9"/>
      <c r="G97" s="9"/>
      <c r="H97" s="9"/>
    </row>
    <row r="98" spans="1:8" ht="16" x14ac:dyDescent="0.15">
      <c r="A98" s="9"/>
      <c r="B98" s="9"/>
      <c r="C98" s="9"/>
      <c r="D98" s="9"/>
      <c r="E98" s="9"/>
      <c r="F98" s="9"/>
      <c r="G98" s="9"/>
      <c r="H98" s="9"/>
    </row>
    <row r="99" spans="1:8" ht="16" x14ac:dyDescent="0.15">
      <c r="A99" s="9"/>
      <c r="B99" s="9"/>
      <c r="C99" s="9"/>
      <c r="D99" s="9"/>
      <c r="E99" s="9"/>
      <c r="F99" s="9"/>
      <c r="G99" s="9"/>
      <c r="H99" s="9"/>
    </row>
    <row r="100" spans="1:8" ht="16" x14ac:dyDescent="0.15">
      <c r="A100" s="9"/>
      <c r="B100" s="9"/>
      <c r="C100" s="9"/>
      <c r="D100" s="9"/>
      <c r="E100" s="9"/>
      <c r="F100" s="9"/>
      <c r="G100" s="9"/>
      <c r="H100" s="9"/>
    </row>
    <row r="101" spans="1:8" ht="16" x14ac:dyDescent="0.15">
      <c r="A101" s="9"/>
      <c r="B101" s="9"/>
      <c r="C101" s="9"/>
      <c r="D101" s="9"/>
      <c r="E101" s="9"/>
      <c r="F101" s="9"/>
      <c r="G101" s="9"/>
      <c r="H101" s="9"/>
    </row>
    <row r="102" spans="1:8" ht="16" x14ac:dyDescent="0.15">
      <c r="A102" s="9"/>
      <c r="B102" s="9"/>
      <c r="C102" s="9"/>
      <c r="D102" s="9"/>
      <c r="E102" s="9"/>
      <c r="F102" s="9"/>
      <c r="G102" s="9"/>
      <c r="H102" s="9"/>
    </row>
    <row r="103" spans="1:8" ht="16" x14ac:dyDescent="0.15">
      <c r="A103" s="9"/>
      <c r="B103" s="9"/>
      <c r="C103" s="9"/>
      <c r="D103" s="9"/>
      <c r="E103" s="9"/>
      <c r="F103" s="9"/>
      <c r="G103" s="9"/>
      <c r="H103" s="9"/>
    </row>
    <row r="104" spans="1:8" ht="16" x14ac:dyDescent="0.15">
      <c r="A104" s="9"/>
      <c r="B104" s="9"/>
      <c r="C104" s="9"/>
      <c r="D104" s="9"/>
      <c r="E104" s="9"/>
      <c r="F104" s="9"/>
      <c r="G104" s="9"/>
      <c r="H104" s="9"/>
    </row>
    <row r="105" spans="1:8" ht="16" x14ac:dyDescent="0.15">
      <c r="A105" s="9"/>
      <c r="B105" s="9"/>
      <c r="C105" s="9"/>
      <c r="D105" s="9"/>
      <c r="E105" s="9"/>
      <c r="F105" s="9"/>
      <c r="G105" s="9"/>
      <c r="H105" s="9"/>
    </row>
    <row r="106" spans="1:8" ht="16" x14ac:dyDescent="0.15">
      <c r="A106" s="9"/>
      <c r="B106" s="9"/>
      <c r="C106" s="9"/>
      <c r="D106" s="9"/>
      <c r="E106" s="9"/>
      <c r="F106" s="9"/>
      <c r="G106" s="9"/>
      <c r="H106" s="9"/>
    </row>
    <row r="107" spans="1:8" ht="16" x14ac:dyDescent="0.15">
      <c r="A107" s="9"/>
      <c r="B107" s="9"/>
      <c r="C107" s="9"/>
      <c r="D107" s="9"/>
      <c r="E107" s="9"/>
      <c r="F107" s="9"/>
      <c r="G107" s="9"/>
      <c r="H107" s="9"/>
    </row>
    <row r="108" spans="1:8" ht="16" x14ac:dyDescent="0.15">
      <c r="A108" s="9"/>
      <c r="B108" s="9"/>
      <c r="C108" s="9"/>
      <c r="D108" s="9"/>
      <c r="E108" s="9"/>
      <c r="F108" s="9"/>
      <c r="G108" s="9"/>
      <c r="H108" s="9"/>
    </row>
    <row r="109" spans="1:8" ht="16" x14ac:dyDescent="0.15">
      <c r="A109" s="9"/>
      <c r="B109" s="9"/>
      <c r="C109" s="9"/>
      <c r="D109" s="9"/>
      <c r="E109" s="9"/>
      <c r="F109" s="9"/>
      <c r="G109" s="9"/>
      <c r="H109" s="9"/>
    </row>
    <row r="110" spans="1:8" ht="16" x14ac:dyDescent="0.15">
      <c r="A110" s="9"/>
      <c r="B110" s="9"/>
      <c r="C110" s="9"/>
      <c r="D110" s="9"/>
      <c r="E110" s="9"/>
      <c r="F110" s="9"/>
      <c r="G110" s="9"/>
      <c r="H110" s="9"/>
    </row>
    <row r="111" spans="1:8" ht="16" x14ac:dyDescent="0.15">
      <c r="A111" s="9"/>
      <c r="B111" s="9"/>
      <c r="C111" s="9"/>
      <c r="D111" s="9"/>
      <c r="E111" s="9"/>
      <c r="F111" s="9"/>
      <c r="G111" s="9"/>
      <c r="H111" s="9"/>
    </row>
    <row r="112" spans="1:8" ht="16" x14ac:dyDescent="0.15">
      <c r="A112" s="9"/>
      <c r="B112" s="9"/>
      <c r="C112" s="9"/>
      <c r="D112" s="9"/>
      <c r="E112" s="9"/>
      <c r="F112" s="9"/>
      <c r="G112" s="9"/>
      <c r="H112" s="9"/>
    </row>
    <row r="113" spans="1:8" ht="16" x14ac:dyDescent="0.15">
      <c r="A113" s="9"/>
      <c r="B113" s="9"/>
      <c r="C113" s="9"/>
      <c r="D113" s="9"/>
      <c r="E113" s="9"/>
      <c r="F113" s="9"/>
      <c r="G113" s="9"/>
      <c r="H113" s="9"/>
    </row>
    <row r="114" spans="1:8" ht="16" x14ac:dyDescent="0.15">
      <c r="A114" s="9"/>
      <c r="B114" s="9"/>
      <c r="C114" s="9"/>
      <c r="D114" s="9"/>
      <c r="E114" s="9"/>
      <c r="F114" s="9"/>
      <c r="G114" s="9"/>
      <c r="H114" s="9"/>
    </row>
    <row r="115" spans="1:8" ht="16" x14ac:dyDescent="0.15">
      <c r="A115" s="9"/>
      <c r="B115" s="9"/>
      <c r="C115" s="9"/>
      <c r="D115" s="9"/>
      <c r="E115" s="9"/>
      <c r="F115" s="9"/>
      <c r="G115" s="9"/>
      <c r="H115" s="9"/>
    </row>
    <row r="116" spans="1:8" ht="16" x14ac:dyDescent="0.15">
      <c r="A116" s="9"/>
      <c r="B116" s="9"/>
      <c r="C116" s="9"/>
      <c r="D116" s="9"/>
      <c r="E116" s="9"/>
      <c r="F116" s="9"/>
      <c r="G116" s="9"/>
      <c r="H116" s="9"/>
    </row>
    <row r="117" spans="1:8" ht="16" x14ac:dyDescent="0.15">
      <c r="A117" s="9"/>
      <c r="B117" s="9"/>
      <c r="C117" s="9"/>
      <c r="D117" s="9"/>
      <c r="E117" s="9"/>
      <c r="F117" s="9"/>
      <c r="G117" s="9"/>
      <c r="H117" s="9"/>
    </row>
    <row r="118" spans="1:8" ht="16" x14ac:dyDescent="0.15">
      <c r="A118" s="9"/>
      <c r="B118" s="9"/>
      <c r="C118" s="9"/>
      <c r="D118" s="9"/>
      <c r="E118" s="9"/>
      <c r="F118" s="9"/>
      <c r="G118" s="9"/>
      <c r="H118" s="9"/>
    </row>
    <row r="119" spans="1:8" ht="16" x14ac:dyDescent="0.15">
      <c r="A119" s="9"/>
      <c r="B119" s="9"/>
      <c r="C119" s="9"/>
      <c r="D119" s="9"/>
      <c r="E119" s="9"/>
      <c r="F119" s="9"/>
      <c r="G119" s="9"/>
      <c r="H119" s="9"/>
    </row>
    <row r="120" spans="1:8" ht="16" x14ac:dyDescent="0.15">
      <c r="A120" s="9"/>
      <c r="B120" s="9"/>
      <c r="C120" s="9"/>
      <c r="D120" s="9"/>
      <c r="E120" s="9"/>
      <c r="F120" s="9"/>
      <c r="G120" s="9"/>
      <c r="H120" s="9"/>
    </row>
    <row r="121" spans="1:8" ht="16" x14ac:dyDescent="0.15">
      <c r="A121" s="9"/>
      <c r="B121" s="9"/>
      <c r="C121" s="9"/>
      <c r="D121" s="9"/>
      <c r="E121" s="9"/>
      <c r="F121" s="9"/>
      <c r="G121" s="9"/>
      <c r="H121" s="9"/>
    </row>
    <row r="122" spans="1:8" ht="16" x14ac:dyDescent="0.15">
      <c r="A122" s="9"/>
      <c r="B122" s="9"/>
      <c r="C122" s="9"/>
      <c r="D122" s="9"/>
      <c r="E122" s="9"/>
      <c r="F122" s="9"/>
      <c r="G122" s="9"/>
      <c r="H122" s="9"/>
    </row>
    <row r="123" spans="1:8" ht="16" x14ac:dyDescent="0.15">
      <c r="A123" s="9"/>
      <c r="B123" s="9"/>
      <c r="C123" s="9"/>
      <c r="D123" s="9"/>
      <c r="E123" s="9"/>
      <c r="F123" s="9"/>
      <c r="G123" s="9"/>
      <c r="H123" s="9"/>
    </row>
    <row r="124" spans="1:8" ht="16" x14ac:dyDescent="0.15">
      <c r="A124" s="9"/>
      <c r="B124" s="9"/>
      <c r="C124" s="9"/>
      <c r="D124" s="9"/>
      <c r="E124" s="9"/>
      <c r="F124" s="9"/>
      <c r="G124" s="9"/>
      <c r="H124" s="9"/>
    </row>
    <row r="125" spans="1:8" ht="16" x14ac:dyDescent="0.15">
      <c r="A125" s="9"/>
      <c r="B125" s="9"/>
      <c r="C125" s="9"/>
      <c r="D125" s="9"/>
      <c r="E125" s="9"/>
      <c r="F125" s="9"/>
      <c r="G125" s="9"/>
      <c r="H125" s="9"/>
    </row>
    <row r="126" spans="1:8" ht="16" x14ac:dyDescent="0.15">
      <c r="A126" s="9"/>
      <c r="B126" s="9"/>
      <c r="C126" s="9"/>
      <c r="D126" s="9"/>
      <c r="E126" s="9"/>
      <c r="F126" s="9"/>
      <c r="G126" s="9"/>
      <c r="H126" s="9"/>
    </row>
    <row r="127" spans="1:8" ht="16" x14ac:dyDescent="0.15">
      <c r="A127" s="9"/>
      <c r="B127" s="9"/>
      <c r="C127" s="9"/>
      <c r="D127" s="9"/>
      <c r="E127" s="9"/>
      <c r="F127" s="9"/>
      <c r="G127" s="9"/>
      <c r="H127" s="9"/>
    </row>
    <row r="128" spans="1:8" ht="16" x14ac:dyDescent="0.15">
      <c r="A128" s="9"/>
      <c r="B128" s="9"/>
      <c r="C128" s="9"/>
      <c r="D128" s="9"/>
      <c r="E128" s="9"/>
      <c r="F128" s="9"/>
      <c r="G128" s="9"/>
      <c r="H128" s="9"/>
    </row>
    <row r="129" spans="1:8" ht="16" x14ac:dyDescent="0.15">
      <c r="A129" s="9"/>
      <c r="B129" s="9"/>
      <c r="C129" s="9"/>
      <c r="D129" s="9"/>
      <c r="E129" s="9"/>
      <c r="F129" s="9"/>
      <c r="G129" s="9"/>
      <c r="H129" s="9"/>
    </row>
    <row r="130" spans="1:8" ht="16" x14ac:dyDescent="0.15">
      <c r="A130" s="9"/>
      <c r="B130" s="9"/>
      <c r="C130" s="9"/>
      <c r="D130" s="9"/>
      <c r="E130" s="9"/>
      <c r="F130" s="9"/>
      <c r="G130" s="9"/>
      <c r="H130" s="9"/>
    </row>
    <row r="131" spans="1:8" ht="16" x14ac:dyDescent="0.15">
      <c r="A131" s="9"/>
      <c r="B131" s="9"/>
      <c r="C131" s="9"/>
      <c r="D131" s="9"/>
      <c r="E131" s="9"/>
      <c r="F131" s="9"/>
      <c r="G131" s="9"/>
      <c r="H131" s="9"/>
    </row>
    <row r="132" spans="1:8" ht="16" x14ac:dyDescent="0.15">
      <c r="A132" s="9"/>
      <c r="B132" s="9"/>
      <c r="C132" s="9"/>
      <c r="D132" s="9"/>
      <c r="E132" s="9"/>
      <c r="F132" s="9"/>
      <c r="G132" s="9"/>
      <c r="H132" s="9"/>
    </row>
    <row r="133" spans="1:8" ht="16" x14ac:dyDescent="0.15">
      <c r="A133" s="9"/>
      <c r="B133" s="9"/>
      <c r="C133" s="9"/>
      <c r="D133" s="9"/>
      <c r="E133" s="9"/>
      <c r="F133" s="9"/>
      <c r="G133" s="9"/>
      <c r="H133" s="9"/>
    </row>
    <row r="134" spans="1:8" ht="16" x14ac:dyDescent="0.15">
      <c r="A134" s="9"/>
      <c r="B134" s="9"/>
      <c r="C134" s="9"/>
      <c r="D134" s="9"/>
      <c r="E134" s="9"/>
      <c r="F134" s="9"/>
      <c r="G134" s="9"/>
      <c r="H134" s="9"/>
    </row>
    <row r="135" spans="1:8" ht="16" x14ac:dyDescent="0.15">
      <c r="A135" s="9"/>
      <c r="B135" s="9"/>
      <c r="C135" s="9"/>
      <c r="D135" s="9"/>
      <c r="E135" s="9"/>
      <c r="F135" s="9"/>
      <c r="G135" s="9"/>
      <c r="H135" s="9"/>
    </row>
    <row r="136" spans="1:8" ht="16" x14ac:dyDescent="0.15">
      <c r="A136" s="9"/>
      <c r="B136" s="9"/>
      <c r="C136" s="9"/>
      <c r="D136" s="9"/>
      <c r="E136" s="9"/>
      <c r="F136" s="9"/>
      <c r="G136" s="9"/>
      <c r="H136" s="9"/>
    </row>
    <row r="137" spans="1:8" ht="16" x14ac:dyDescent="0.15">
      <c r="A137" s="9"/>
      <c r="B137" s="9"/>
      <c r="C137" s="9"/>
      <c r="D137" s="9"/>
      <c r="E137" s="9"/>
      <c r="F137" s="9"/>
      <c r="G137" s="9"/>
      <c r="H137" s="9"/>
    </row>
    <row r="138" spans="1:8" ht="16" x14ac:dyDescent="0.15">
      <c r="A138" s="9"/>
      <c r="B138" s="9"/>
      <c r="C138" s="9"/>
      <c r="D138" s="9"/>
      <c r="E138" s="9"/>
      <c r="F138" s="9"/>
      <c r="G138" s="9"/>
      <c r="H138" s="9"/>
    </row>
    <row r="139" spans="1:8" ht="16" x14ac:dyDescent="0.15">
      <c r="A139" s="9"/>
      <c r="B139" s="9"/>
      <c r="C139" s="9"/>
      <c r="D139" s="9"/>
      <c r="E139" s="9"/>
      <c r="F139" s="9"/>
      <c r="G139" s="9"/>
      <c r="H139" s="9"/>
    </row>
    <row r="140" spans="1:8" ht="16" x14ac:dyDescent="0.15">
      <c r="A140" s="9"/>
      <c r="B140" s="9"/>
      <c r="C140" s="9"/>
      <c r="D140" s="9"/>
      <c r="E140" s="9"/>
      <c r="F140" s="9"/>
      <c r="G140" s="9"/>
      <c r="H140" s="9"/>
    </row>
    <row r="141" spans="1:8" ht="16" x14ac:dyDescent="0.15">
      <c r="A141" s="9"/>
      <c r="B141" s="9"/>
      <c r="C141" s="9"/>
      <c r="D141" s="9"/>
      <c r="E141" s="9"/>
      <c r="F141" s="9"/>
      <c r="G141" s="9"/>
      <c r="H141" s="9"/>
    </row>
    <row r="142" spans="1:8" ht="16" x14ac:dyDescent="0.15">
      <c r="A142" s="9"/>
      <c r="B142" s="9"/>
      <c r="C142" s="9"/>
      <c r="D142" s="9"/>
      <c r="E142" s="9"/>
      <c r="F142" s="9"/>
      <c r="G142" s="9"/>
      <c r="H142" s="9"/>
    </row>
    <row r="143" spans="1:8" ht="16" x14ac:dyDescent="0.15">
      <c r="A143" s="9"/>
      <c r="B143" s="9"/>
      <c r="C143" s="9"/>
      <c r="D143" s="9"/>
      <c r="E143" s="9"/>
      <c r="F143" s="9"/>
      <c r="G143" s="9"/>
      <c r="H143" s="9"/>
    </row>
    <row r="144" spans="1:8" ht="16" x14ac:dyDescent="0.15">
      <c r="A144" s="9"/>
      <c r="B144" s="9"/>
      <c r="C144" s="9"/>
      <c r="D144" s="9"/>
      <c r="E144" s="9"/>
      <c r="F144" s="9"/>
      <c r="G144" s="9"/>
      <c r="H144" s="9"/>
    </row>
    <row r="145" spans="1:8" ht="16" x14ac:dyDescent="0.15">
      <c r="A145" s="9"/>
      <c r="B145" s="9"/>
      <c r="C145" s="9"/>
      <c r="D145" s="9"/>
      <c r="E145" s="9"/>
      <c r="F145" s="9"/>
      <c r="G145" s="9"/>
      <c r="H145" s="9"/>
    </row>
    <row r="146" spans="1:8" ht="16" x14ac:dyDescent="0.15">
      <c r="A146" s="9"/>
      <c r="B146" s="9"/>
      <c r="C146" s="9"/>
      <c r="D146" s="9"/>
      <c r="E146" s="9"/>
      <c r="F146" s="9"/>
      <c r="G146" s="9"/>
      <c r="H146" s="9"/>
    </row>
    <row r="147" spans="1:8" ht="16" x14ac:dyDescent="0.15">
      <c r="A147" s="9"/>
      <c r="B147" s="9"/>
      <c r="C147" s="9"/>
      <c r="D147" s="9"/>
      <c r="E147" s="9"/>
      <c r="F147" s="9"/>
      <c r="G147" s="9"/>
      <c r="H147" s="9"/>
    </row>
    <row r="148" spans="1:8" ht="16" x14ac:dyDescent="0.15">
      <c r="A148" s="9"/>
      <c r="B148" s="9"/>
      <c r="C148" s="9"/>
      <c r="D148" s="9"/>
      <c r="E148" s="9"/>
      <c r="F148" s="9"/>
      <c r="G148" s="9"/>
      <c r="H148" s="9"/>
    </row>
    <row r="149" spans="1:8" ht="16" x14ac:dyDescent="0.15">
      <c r="A149" s="9"/>
      <c r="B149" s="9"/>
      <c r="C149" s="9"/>
      <c r="D149" s="9"/>
      <c r="E149" s="9"/>
      <c r="F149" s="9"/>
      <c r="G149" s="9"/>
      <c r="H149" s="9"/>
    </row>
    <row r="150" spans="1:8" ht="16" x14ac:dyDescent="0.15">
      <c r="A150" s="9"/>
      <c r="B150" s="9"/>
      <c r="C150" s="9"/>
      <c r="D150" s="9"/>
      <c r="E150" s="9"/>
      <c r="F150" s="9"/>
      <c r="G150" s="9"/>
      <c r="H150" s="9"/>
    </row>
    <row r="151" spans="1:8" ht="16" x14ac:dyDescent="0.15">
      <c r="A151" s="9"/>
      <c r="B151" s="9"/>
      <c r="C151" s="9"/>
      <c r="D151" s="9"/>
      <c r="E151" s="9"/>
      <c r="F151" s="9"/>
      <c r="G151" s="9"/>
      <c r="H151" s="9"/>
    </row>
    <row r="152" spans="1:8" ht="16" x14ac:dyDescent="0.15">
      <c r="A152" s="9"/>
      <c r="B152" s="9"/>
      <c r="C152" s="9"/>
      <c r="D152" s="9"/>
      <c r="E152" s="9"/>
      <c r="F152" s="9"/>
      <c r="G152" s="9"/>
      <c r="H152" s="9"/>
    </row>
    <row r="153" spans="1:8" ht="16" x14ac:dyDescent="0.15">
      <c r="A153" s="9"/>
      <c r="B153" s="9"/>
      <c r="C153" s="9"/>
      <c r="D153" s="9"/>
      <c r="E153" s="9"/>
      <c r="F153" s="9"/>
      <c r="G153" s="9"/>
      <c r="H153" s="9"/>
    </row>
    <row r="154" spans="1:8" ht="16" x14ac:dyDescent="0.15">
      <c r="A154" s="9"/>
      <c r="B154" s="9"/>
      <c r="C154" s="9"/>
      <c r="D154" s="9"/>
      <c r="E154" s="9"/>
      <c r="F154" s="9"/>
      <c r="G154" s="9"/>
      <c r="H154" s="9"/>
    </row>
    <row r="155" spans="1:8" ht="16" x14ac:dyDescent="0.15">
      <c r="A155" s="9"/>
      <c r="B155" s="9"/>
      <c r="C155" s="9"/>
      <c r="D155" s="9"/>
      <c r="E155" s="9"/>
      <c r="F155" s="9"/>
      <c r="G155" s="9"/>
      <c r="H155" s="9"/>
    </row>
    <row r="156" spans="1:8" ht="16" x14ac:dyDescent="0.15">
      <c r="A156" s="9"/>
      <c r="B156" s="9"/>
      <c r="C156" s="9"/>
      <c r="D156" s="9"/>
      <c r="E156" s="9"/>
      <c r="F156" s="9"/>
      <c r="G156" s="9"/>
      <c r="H156" s="9"/>
    </row>
    <row r="157" spans="1:8" ht="16" x14ac:dyDescent="0.15">
      <c r="A157" s="9"/>
      <c r="B157" s="9"/>
      <c r="C157" s="9"/>
      <c r="D157" s="9"/>
      <c r="E157" s="9"/>
      <c r="F157" s="9"/>
      <c r="G157" s="9"/>
      <c r="H157" s="9"/>
    </row>
    <row r="158" spans="1:8" ht="16" x14ac:dyDescent="0.15">
      <c r="A158" s="9"/>
      <c r="B158" s="9"/>
      <c r="C158" s="9"/>
      <c r="D158" s="9"/>
      <c r="E158" s="9"/>
      <c r="F158" s="9"/>
      <c r="G158" s="9"/>
      <c r="H158" s="9"/>
    </row>
    <row r="159" spans="1:8" ht="16" x14ac:dyDescent="0.15">
      <c r="A159" s="9"/>
      <c r="B159" s="9"/>
      <c r="C159" s="9"/>
      <c r="D159" s="9"/>
      <c r="E159" s="9"/>
      <c r="F159" s="9"/>
      <c r="G159" s="9"/>
      <c r="H159" s="9"/>
    </row>
    <row r="160" spans="1:8" ht="16" x14ac:dyDescent="0.15">
      <c r="A160" s="9"/>
      <c r="B160" s="9"/>
      <c r="C160" s="9"/>
      <c r="D160" s="9"/>
      <c r="E160" s="9"/>
      <c r="F160" s="9"/>
      <c r="G160" s="9"/>
      <c r="H160" s="9"/>
    </row>
    <row r="161" spans="1:8" ht="16" x14ac:dyDescent="0.15">
      <c r="A161" s="9"/>
      <c r="B161" s="9"/>
      <c r="C161" s="9"/>
      <c r="D161" s="9"/>
      <c r="E161" s="9"/>
      <c r="F161" s="9"/>
      <c r="G161" s="9"/>
      <c r="H161" s="9"/>
    </row>
    <row r="162" spans="1:8" ht="16" x14ac:dyDescent="0.15">
      <c r="A162" s="9"/>
      <c r="B162" s="9"/>
      <c r="C162" s="9"/>
      <c r="D162" s="9"/>
      <c r="E162" s="9"/>
      <c r="F162" s="9"/>
      <c r="G162" s="9"/>
      <c r="H162" s="9"/>
    </row>
    <row r="163" spans="1:8" ht="16" x14ac:dyDescent="0.15">
      <c r="A163" s="9"/>
      <c r="B163" s="9"/>
      <c r="C163" s="9"/>
      <c r="D163" s="9"/>
      <c r="E163" s="9"/>
      <c r="F163" s="9"/>
      <c r="G163" s="9"/>
      <c r="H163" s="9"/>
    </row>
    <row r="164" spans="1:8" ht="16" x14ac:dyDescent="0.15">
      <c r="A164" s="9"/>
      <c r="B164" s="9"/>
      <c r="C164" s="9"/>
      <c r="D164" s="9"/>
      <c r="E164" s="9"/>
      <c r="F164" s="9"/>
      <c r="G164" s="9"/>
      <c r="H164" s="9"/>
    </row>
    <row r="165" spans="1:8" ht="16" x14ac:dyDescent="0.15">
      <c r="A165" s="9"/>
      <c r="B165" s="9"/>
      <c r="C165" s="9"/>
      <c r="D165" s="9"/>
      <c r="E165" s="9"/>
      <c r="F165" s="9"/>
      <c r="G165" s="9"/>
      <c r="H165" s="9"/>
    </row>
    <row r="166" spans="1:8" ht="16" x14ac:dyDescent="0.15">
      <c r="A166" s="9"/>
      <c r="B166" s="9"/>
      <c r="C166" s="9"/>
      <c r="D166" s="9"/>
      <c r="E166" s="9"/>
      <c r="F166" s="9"/>
      <c r="G166" s="9"/>
      <c r="H166" s="9"/>
    </row>
    <row r="167" spans="1:8" ht="16" x14ac:dyDescent="0.15">
      <c r="A167" s="9"/>
      <c r="B167" s="9"/>
      <c r="C167" s="9"/>
      <c r="D167" s="9"/>
      <c r="E167" s="9"/>
      <c r="F167" s="9"/>
      <c r="G167" s="9"/>
      <c r="H167" s="9"/>
    </row>
    <row r="168" spans="1:8" ht="16" x14ac:dyDescent="0.15">
      <c r="A168" s="9"/>
      <c r="B168" s="9"/>
      <c r="C168" s="9"/>
      <c r="D168" s="9"/>
      <c r="E168" s="9"/>
      <c r="F168" s="9"/>
      <c r="G168" s="9"/>
      <c r="H168" s="9"/>
    </row>
    <row r="169" spans="1:8" ht="16" x14ac:dyDescent="0.15">
      <c r="A169" s="9"/>
      <c r="B169" s="9"/>
      <c r="C169" s="9"/>
      <c r="D169" s="9"/>
      <c r="E169" s="9"/>
      <c r="F169" s="9"/>
      <c r="G169" s="9"/>
      <c r="H169" s="9"/>
    </row>
    <row r="170" spans="1:8" ht="16" x14ac:dyDescent="0.15">
      <c r="A170" s="9"/>
      <c r="B170" s="9"/>
      <c r="C170" s="9"/>
      <c r="D170" s="9"/>
      <c r="E170" s="9"/>
      <c r="F170" s="9"/>
      <c r="G170" s="9"/>
      <c r="H170" s="9"/>
    </row>
    <row r="171" spans="1:8" ht="16" x14ac:dyDescent="0.15">
      <c r="A171" s="9"/>
      <c r="B171" s="9"/>
      <c r="C171" s="9"/>
      <c r="D171" s="9"/>
      <c r="E171" s="9"/>
      <c r="F171" s="9"/>
      <c r="G171" s="9"/>
      <c r="H171" s="9"/>
    </row>
    <row r="172" spans="1:8" ht="16" x14ac:dyDescent="0.15">
      <c r="A172" s="9"/>
      <c r="B172" s="9"/>
      <c r="C172" s="9"/>
      <c r="D172" s="9"/>
      <c r="E172" s="9"/>
      <c r="F172" s="9"/>
      <c r="G172" s="9"/>
      <c r="H172" s="9"/>
    </row>
    <row r="173" spans="1:8" ht="16" x14ac:dyDescent="0.15">
      <c r="A173" s="9"/>
      <c r="B173" s="9"/>
      <c r="C173" s="9"/>
      <c r="D173" s="9"/>
      <c r="E173" s="9"/>
      <c r="F173" s="9"/>
      <c r="G173" s="9"/>
      <c r="H173" s="9"/>
    </row>
    <row r="174" spans="1:8" ht="16" x14ac:dyDescent="0.15">
      <c r="A174" s="9"/>
      <c r="B174" s="9"/>
      <c r="C174" s="9"/>
      <c r="D174" s="9"/>
      <c r="E174" s="9"/>
      <c r="F174" s="9"/>
      <c r="G174" s="9"/>
      <c r="H174" s="9"/>
    </row>
    <row r="175" spans="1:8" ht="16" x14ac:dyDescent="0.15">
      <c r="A175" s="9"/>
      <c r="B175" s="9"/>
      <c r="C175" s="9"/>
      <c r="D175" s="9"/>
      <c r="E175" s="9"/>
      <c r="F175" s="9"/>
      <c r="G175" s="9"/>
      <c r="H175" s="9"/>
    </row>
    <row r="176" spans="1:8" ht="16" x14ac:dyDescent="0.15">
      <c r="A176" s="9"/>
      <c r="B176" s="9"/>
      <c r="C176" s="9"/>
      <c r="D176" s="9"/>
      <c r="E176" s="9"/>
      <c r="F176" s="9"/>
      <c r="G176" s="9"/>
      <c r="H176" s="9"/>
    </row>
    <row r="177" spans="1:8" ht="16" x14ac:dyDescent="0.15">
      <c r="A177" s="9"/>
      <c r="B177" s="9"/>
      <c r="C177" s="9"/>
      <c r="D177" s="9"/>
      <c r="E177" s="9"/>
      <c r="F177" s="9"/>
      <c r="G177" s="9"/>
      <c r="H177" s="9"/>
    </row>
    <row r="178" spans="1:8" ht="16" x14ac:dyDescent="0.15">
      <c r="A178" s="9"/>
      <c r="B178" s="9"/>
      <c r="C178" s="9"/>
      <c r="D178" s="9"/>
      <c r="E178" s="9"/>
      <c r="F178" s="9"/>
      <c r="G178" s="9"/>
      <c r="H178" s="9"/>
    </row>
    <row r="179" spans="1:8" ht="16" x14ac:dyDescent="0.15">
      <c r="A179" s="9"/>
      <c r="B179" s="9"/>
      <c r="C179" s="9"/>
      <c r="D179" s="9"/>
      <c r="E179" s="9"/>
      <c r="F179" s="9"/>
      <c r="G179" s="9"/>
      <c r="H179" s="9"/>
    </row>
    <row r="180" spans="1:8" ht="16" x14ac:dyDescent="0.15">
      <c r="A180" s="9"/>
      <c r="B180" s="9"/>
      <c r="C180" s="9"/>
      <c r="D180" s="9"/>
      <c r="E180" s="9"/>
      <c r="F180" s="9"/>
      <c r="G180" s="9"/>
      <c r="H180" s="9"/>
    </row>
    <row r="181" spans="1:8" ht="16" x14ac:dyDescent="0.15">
      <c r="A181" s="9"/>
      <c r="B181" s="9"/>
      <c r="C181" s="9"/>
      <c r="D181" s="9"/>
      <c r="E181" s="9"/>
      <c r="F181" s="9"/>
      <c r="G181" s="9"/>
      <c r="H181" s="9"/>
    </row>
    <row r="182" spans="1:8" ht="16" x14ac:dyDescent="0.15">
      <c r="A182" s="9"/>
      <c r="B182" s="9"/>
      <c r="C182" s="9"/>
      <c r="D182" s="9"/>
      <c r="E182" s="9"/>
      <c r="F182" s="9"/>
      <c r="G182" s="9"/>
      <c r="H182" s="9"/>
    </row>
    <row r="183" spans="1:8" ht="16" x14ac:dyDescent="0.15">
      <c r="A183" s="9"/>
      <c r="B183" s="9"/>
      <c r="C183" s="9"/>
      <c r="D183" s="9"/>
      <c r="E183" s="9"/>
      <c r="F183" s="9"/>
      <c r="G183" s="9"/>
      <c r="H183" s="9"/>
    </row>
    <row r="184" spans="1:8" ht="16" x14ac:dyDescent="0.15">
      <c r="A184" s="9"/>
      <c r="B184" s="9"/>
      <c r="C184" s="9"/>
      <c r="D184" s="9"/>
      <c r="E184" s="9"/>
      <c r="F184" s="9"/>
      <c r="G184" s="9"/>
      <c r="H184" s="9"/>
    </row>
    <row r="185" spans="1:8" ht="16" x14ac:dyDescent="0.15">
      <c r="A185" s="9"/>
      <c r="B185" s="9"/>
      <c r="C185" s="9"/>
      <c r="D185" s="9"/>
      <c r="E185" s="9"/>
      <c r="F185" s="9"/>
      <c r="G185" s="9"/>
      <c r="H185" s="9"/>
    </row>
    <row r="186" spans="1:8" ht="16" x14ac:dyDescent="0.15">
      <c r="A186" s="9"/>
      <c r="B186" s="9"/>
      <c r="C186" s="9"/>
      <c r="D186" s="9"/>
      <c r="E186" s="9"/>
      <c r="F186" s="9"/>
      <c r="G186" s="9"/>
      <c r="H186" s="9"/>
    </row>
    <row r="187" spans="1:8" ht="16" x14ac:dyDescent="0.15">
      <c r="A187" s="9"/>
      <c r="B187" s="9"/>
      <c r="C187" s="9"/>
      <c r="D187" s="9"/>
      <c r="E187" s="9"/>
      <c r="F187" s="9"/>
      <c r="G187" s="9"/>
      <c r="H187" s="9"/>
    </row>
    <row r="188" spans="1:8" ht="16" x14ac:dyDescent="0.15">
      <c r="A188" s="9"/>
      <c r="B188" s="9"/>
      <c r="C188" s="9"/>
      <c r="D188" s="9"/>
      <c r="E188" s="9"/>
      <c r="F188" s="9"/>
      <c r="G188" s="9"/>
      <c r="H188" s="9"/>
    </row>
    <row r="189" spans="1:8" ht="16" x14ac:dyDescent="0.15">
      <c r="A189" s="9"/>
      <c r="B189" s="9"/>
      <c r="C189" s="9"/>
      <c r="D189" s="9"/>
      <c r="E189" s="9"/>
      <c r="F189" s="9"/>
      <c r="G189" s="9"/>
      <c r="H189" s="9"/>
    </row>
    <row r="190" spans="1:8" ht="16" x14ac:dyDescent="0.15">
      <c r="A190" s="9"/>
      <c r="B190" s="9"/>
      <c r="C190" s="9"/>
      <c r="D190" s="9"/>
      <c r="E190" s="9"/>
      <c r="F190" s="9"/>
      <c r="G190" s="9"/>
      <c r="H190" s="9"/>
    </row>
    <row r="191" spans="1:8" ht="16" x14ac:dyDescent="0.15">
      <c r="A191" s="9"/>
      <c r="B191" s="9"/>
      <c r="C191" s="9"/>
      <c r="D191" s="9"/>
      <c r="E191" s="9"/>
      <c r="F191" s="9"/>
      <c r="G191" s="9"/>
      <c r="H191" s="9"/>
    </row>
    <row r="192" spans="1:8" ht="16" x14ac:dyDescent="0.15">
      <c r="A192" s="9"/>
      <c r="B192" s="9"/>
      <c r="C192" s="9"/>
      <c r="D192" s="9"/>
      <c r="E192" s="9"/>
      <c r="F192" s="9"/>
      <c r="G192" s="9"/>
      <c r="H192" s="9"/>
    </row>
    <row r="193" spans="1:8" ht="16" x14ac:dyDescent="0.15">
      <c r="A193" s="9"/>
      <c r="B193" s="9"/>
      <c r="C193" s="9"/>
      <c r="D193" s="9"/>
      <c r="E193" s="9"/>
      <c r="F193" s="9"/>
      <c r="G193" s="9"/>
      <c r="H193" s="9"/>
    </row>
    <row r="194" spans="1:8" ht="16" x14ac:dyDescent="0.15">
      <c r="A194" s="9"/>
      <c r="B194" s="9"/>
      <c r="C194" s="9"/>
      <c r="D194" s="9"/>
      <c r="E194" s="9"/>
      <c r="F194" s="9"/>
      <c r="G194" s="9"/>
      <c r="H194" s="9"/>
    </row>
    <row r="195" spans="1:8" ht="16" x14ac:dyDescent="0.15">
      <c r="A195" s="9"/>
      <c r="B195" s="9"/>
      <c r="C195" s="9"/>
      <c r="D195" s="9"/>
      <c r="E195" s="9"/>
      <c r="F195" s="9"/>
      <c r="G195" s="9"/>
      <c r="H195" s="9"/>
    </row>
    <row r="196" spans="1:8" ht="16" x14ac:dyDescent="0.15">
      <c r="A196" s="9"/>
      <c r="B196" s="9"/>
      <c r="C196" s="9"/>
      <c r="D196" s="9"/>
      <c r="E196" s="9"/>
      <c r="F196" s="9"/>
      <c r="G196" s="9"/>
      <c r="H196" s="9"/>
    </row>
    <row r="197" spans="1:8" ht="16" x14ac:dyDescent="0.15">
      <c r="A197" s="9"/>
      <c r="B197" s="9"/>
      <c r="C197" s="9"/>
      <c r="D197" s="9"/>
      <c r="E197" s="9"/>
      <c r="F197" s="9"/>
      <c r="G197" s="9"/>
      <c r="H197" s="9"/>
    </row>
    <row r="198" spans="1:8" ht="16" x14ac:dyDescent="0.15">
      <c r="A198" s="9"/>
      <c r="B198" s="9"/>
      <c r="C198" s="9"/>
      <c r="D198" s="9"/>
      <c r="E198" s="9"/>
      <c r="F198" s="9"/>
      <c r="G198" s="9"/>
      <c r="H198" s="9"/>
    </row>
    <row r="199" spans="1:8" ht="16" x14ac:dyDescent="0.15">
      <c r="A199" s="9"/>
      <c r="B199" s="9"/>
      <c r="C199" s="9"/>
      <c r="D199" s="9"/>
      <c r="E199" s="9"/>
      <c r="F199" s="9"/>
      <c r="G199" s="9"/>
      <c r="H199" s="9"/>
    </row>
    <row r="200" spans="1:8" ht="16" x14ac:dyDescent="0.15">
      <c r="A200" s="9"/>
      <c r="B200" s="9"/>
      <c r="C200" s="9"/>
      <c r="D200" s="9"/>
      <c r="E200" s="9"/>
      <c r="F200" s="9"/>
      <c r="G200" s="9"/>
      <c r="H200" s="9"/>
    </row>
    <row r="201" spans="1:8" ht="16" x14ac:dyDescent="0.15">
      <c r="A201" s="9"/>
      <c r="B201" s="9"/>
      <c r="C201" s="9"/>
      <c r="D201" s="9"/>
      <c r="E201" s="9"/>
      <c r="F201" s="9"/>
      <c r="G201" s="9"/>
      <c r="H201" s="9"/>
    </row>
    <row r="202" spans="1:8" ht="16" x14ac:dyDescent="0.15">
      <c r="A202" s="9"/>
      <c r="B202" s="9"/>
      <c r="C202" s="9"/>
      <c r="D202" s="9"/>
      <c r="E202" s="9"/>
      <c r="F202" s="9"/>
      <c r="G202" s="9"/>
      <c r="H202" s="9"/>
    </row>
    <row r="203" spans="1:8" ht="16" x14ac:dyDescent="0.15">
      <c r="A203" s="9"/>
      <c r="B203" s="9"/>
      <c r="C203" s="9"/>
      <c r="D203" s="9"/>
      <c r="E203" s="9"/>
      <c r="F203" s="9"/>
      <c r="G203" s="9"/>
      <c r="H203" s="9"/>
    </row>
    <row r="204" spans="1:8" ht="16" x14ac:dyDescent="0.15">
      <c r="A204" s="9"/>
      <c r="B204" s="9"/>
      <c r="C204" s="9"/>
      <c r="D204" s="9"/>
      <c r="E204" s="9"/>
      <c r="F204" s="9"/>
      <c r="G204" s="9"/>
      <c r="H204" s="9"/>
    </row>
    <row r="205" spans="1:8" ht="16" x14ac:dyDescent="0.15">
      <c r="A205" s="9"/>
      <c r="B205" s="9"/>
      <c r="C205" s="9"/>
      <c r="D205" s="9"/>
      <c r="E205" s="9"/>
      <c r="F205" s="9"/>
      <c r="G205" s="9"/>
      <c r="H205" s="9"/>
    </row>
    <row r="206" spans="1:8" ht="16" x14ac:dyDescent="0.15">
      <c r="A206" s="9"/>
      <c r="B206" s="9"/>
      <c r="C206" s="9"/>
      <c r="D206" s="9"/>
      <c r="E206" s="9"/>
      <c r="F206" s="9"/>
      <c r="G206" s="9"/>
      <c r="H206" s="9"/>
    </row>
    <row r="207" spans="1:8" ht="16" x14ac:dyDescent="0.15">
      <c r="A207" s="9"/>
      <c r="B207" s="9"/>
      <c r="C207" s="9"/>
      <c r="D207" s="9"/>
      <c r="E207" s="9"/>
      <c r="F207" s="9"/>
      <c r="G207" s="9"/>
      <c r="H207" s="9"/>
    </row>
    <row r="208" spans="1:8" ht="16" x14ac:dyDescent="0.15">
      <c r="A208" s="9"/>
      <c r="B208" s="9"/>
      <c r="C208" s="9"/>
      <c r="D208" s="9"/>
      <c r="E208" s="9"/>
      <c r="F208" s="9"/>
      <c r="G208" s="9"/>
      <c r="H208" s="9"/>
    </row>
    <row r="209" spans="1:8" ht="16" x14ac:dyDescent="0.15">
      <c r="A209" s="9"/>
      <c r="B209" s="9"/>
      <c r="C209" s="9"/>
      <c r="D209" s="9"/>
      <c r="E209" s="9"/>
      <c r="F209" s="9"/>
      <c r="G209" s="9"/>
      <c r="H209" s="9"/>
    </row>
    <row r="210" spans="1:8" ht="16" x14ac:dyDescent="0.15">
      <c r="A210" s="9"/>
      <c r="B210" s="9"/>
      <c r="C210" s="9"/>
      <c r="D210" s="9"/>
      <c r="E210" s="9"/>
      <c r="F210" s="9"/>
      <c r="G210" s="9"/>
      <c r="H210" s="9"/>
    </row>
    <row r="211" spans="1:8" ht="16" x14ac:dyDescent="0.15">
      <c r="A211" s="9"/>
      <c r="B211" s="9"/>
      <c r="C211" s="9"/>
      <c r="D211" s="9"/>
      <c r="E211" s="9"/>
      <c r="F211" s="9"/>
      <c r="G211" s="9"/>
      <c r="H211" s="9"/>
    </row>
    <row r="212" spans="1:8" ht="16" x14ac:dyDescent="0.15">
      <c r="A212" s="9"/>
      <c r="B212" s="9"/>
      <c r="C212" s="9"/>
      <c r="D212" s="9"/>
      <c r="E212" s="9"/>
      <c r="F212" s="9"/>
      <c r="G212" s="9"/>
      <c r="H212" s="9"/>
    </row>
    <row r="213" spans="1:8" ht="16" x14ac:dyDescent="0.15">
      <c r="A213" s="9"/>
      <c r="B213" s="9"/>
      <c r="C213" s="9"/>
      <c r="D213" s="9"/>
      <c r="E213" s="9"/>
      <c r="F213" s="9"/>
      <c r="G213" s="9"/>
      <c r="H213" s="9"/>
    </row>
    <row r="214" spans="1:8" ht="16" x14ac:dyDescent="0.15">
      <c r="A214" s="9"/>
      <c r="B214" s="9"/>
      <c r="C214" s="9"/>
      <c r="D214" s="9"/>
      <c r="E214" s="9"/>
      <c r="F214" s="9"/>
      <c r="G214" s="9"/>
      <c r="H214" s="9"/>
    </row>
    <row r="215" spans="1:8" ht="16" x14ac:dyDescent="0.15">
      <c r="A215" s="9"/>
      <c r="B215" s="9"/>
      <c r="C215" s="9"/>
      <c r="D215" s="9"/>
      <c r="E215" s="9"/>
      <c r="F215" s="9"/>
      <c r="G215" s="9"/>
      <c r="H215" s="9"/>
    </row>
    <row r="216" spans="1:8" ht="16" x14ac:dyDescent="0.15">
      <c r="A216" s="9"/>
      <c r="B216" s="9"/>
      <c r="C216" s="9"/>
      <c r="D216" s="9"/>
      <c r="E216" s="9"/>
      <c r="F216" s="9"/>
      <c r="G216" s="9"/>
      <c r="H216" s="9"/>
    </row>
    <row r="217" spans="1:8" ht="16" x14ac:dyDescent="0.15">
      <c r="A217" s="9"/>
      <c r="B217" s="9"/>
      <c r="C217" s="9"/>
      <c r="D217" s="9"/>
      <c r="E217" s="9"/>
      <c r="F217" s="9"/>
      <c r="G217" s="9"/>
      <c r="H217" s="9"/>
    </row>
    <row r="218" spans="1:8" ht="16" x14ac:dyDescent="0.15">
      <c r="A218" s="9"/>
      <c r="B218" s="9"/>
      <c r="C218" s="9"/>
      <c r="D218" s="9"/>
      <c r="E218" s="9"/>
      <c r="F218" s="9"/>
      <c r="G218" s="9"/>
      <c r="H218" s="9"/>
    </row>
    <row r="219" spans="1:8" ht="16" x14ac:dyDescent="0.15">
      <c r="A219" s="9"/>
      <c r="B219" s="9"/>
      <c r="C219" s="9"/>
      <c r="D219" s="9"/>
      <c r="E219" s="9"/>
      <c r="F219" s="9"/>
      <c r="G219" s="9"/>
      <c r="H219" s="9"/>
    </row>
    <row r="220" spans="1:8" ht="16" x14ac:dyDescent="0.15">
      <c r="A220" s="9"/>
      <c r="B220" s="9"/>
      <c r="C220" s="9"/>
      <c r="D220" s="9"/>
      <c r="E220" s="9"/>
      <c r="F220" s="9"/>
      <c r="G220" s="9"/>
      <c r="H220" s="9"/>
    </row>
    <row r="221" spans="1:8" ht="16" x14ac:dyDescent="0.15">
      <c r="A221" s="9"/>
      <c r="B221" s="9"/>
      <c r="C221" s="9"/>
      <c r="D221" s="9"/>
      <c r="E221" s="9"/>
      <c r="F221" s="9"/>
      <c r="G221" s="9"/>
      <c r="H221" s="9"/>
    </row>
    <row r="222" spans="1:8" ht="16" x14ac:dyDescent="0.15">
      <c r="A222" s="9"/>
      <c r="B222" s="9"/>
      <c r="C222" s="9"/>
      <c r="D222" s="9"/>
      <c r="E222" s="9"/>
      <c r="F222" s="9"/>
      <c r="G222" s="9"/>
      <c r="H222" s="9"/>
    </row>
    <row r="223" spans="1:8" ht="16" x14ac:dyDescent="0.15">
      <c r="A223" s="9"/>
      <c r="B223" s="9"/>
      <c r="C223" s="9"/>
      <c r="D223" s="9"/>
      <c r="E223" s="9"/>
      <c r="F223" s="9"/>
      <c r="G223" s="9"/>
      <c r="H223" s="9"/>
    </row>
    <row r="224" spans="1:8" ht="16" x14ac:dyDescent="0.15">
      <c r="A224" s="9"/>
      <c r="B224" s="9"/>
      <c r="C224" s="9"/>
      <c r="D224" s="9"/>
      <c r="E224" s="9"/>
      <c r="F224" s="9"/>
      <c r="G224" s="9"/>
      <c r="H224" s="9"/>
    </row>
    <row r="225" spans="1:8" ht="16" x14ac:dyDescent="0.15">
      <c r="A225" s="9"/>
      <c r="B225" s="9"/>
      <c r="C225" s="9"/>
      <c r="D225" s="9"/>
      <c r="E225" s="9"/>
      <c r="F225" s="9"/>
      <c r="G225" s="9"/>
      <c r="H225" s="9"/>
    </row>
    <row r="226" spans="1:8" ht="16" x14ac:dyDescent="0.15">
      <c r="A226" s="9"/>
      <c r="B226" s="9"/>
      <c r="C226" s="9"/>
      <c r="D226" s="9"/>
      <c r="E226" s="9"/>
      <c r="F226" s="9"/>
      <c r="G226" s="9"/>
      <c r="H226" s="9"/>
    </row>
    <row r="227" spans="1:8" ht="16" x14ac:dyDescent="0.15">
      <c r="A227" s="9"/>
      <c r="B227" s="9"/>
      <c r="C227" s="9"/>
      <c r="D227" s="9"/>
      <c r="E227" s="9"/>
      <c r="F227" s="9"/>
      <c r="G227" s="9"/>
      <c r="H227" s="9"/>
    </row>
    <row r="228" spans="1:8" ht="16" x14ac:dyDescent="0.15">
      <c r="A228" s="9"/>
      <c r="B228" s="9"/>
      <c r="C228" s="9"/>
      <c r="D228" s="9"/>
      <c r="E228" s="9"/>
      <c r="F228" s="9"/>
      <c r="G228" s="9"/>
      <c r="H228" s="9"/>
    </row>
    <row r="229" spans="1:8" ht="16" x14ac:dyDescent="0.15">
      <c r="A229" s="9"/>
      <c r="B229" s="9"/>
      <c r="C229" s="9"/>
      <c r="D229" s="9"/>
      <c r="E229" s="9"/>
      <c r="F229" s="9"/>
      <c r="G229" s="9"/>
      <c r="H229" s="9"/>
    </row>
    <row r="230" spans="1:8" ht="16" x14ac:dyDescent="0.15">
      <c r="A230" s="9"/>
      <c r="B230" s="9"/>
      <c r="C230" s="9"/>
      <c r="D230" s="9"/>
      <c r="E230" s="9"/>
      <c r="F230" s="9"/>
      <c r="G230" s="9"/>
      <c r="H230" s="9"/>
    </row>
    <row r="231" spans="1:8" ht="16" x14ac:dyDescent="0.15">
      <c r="A231" s="9"/>
      <c r="B231" s="9"/>
      <c r="C231" s="9"/>
      <c r="D231" s="9"/>
      <c r="E231" s="9"/>
      <c r="F231" s="9"/>
      <c r="G231" s="9"/>
      <c r="H231" s="9"/>
    </row>
    <row r="232" spans="1:8" ht="16" x14ac:dyDescent="0.15">
      <c r="A232" s="9"/>
      <c r="B232" s="9"/>
      <c r="C232" s="9"/>
      <c r="D232" s="9"/>
      <c r="E232" s="9"/>
      <c r="F232" s="9"/>
      <c r="G232" s="9"/>
      <c r="H232" s="9"/>
    </row>
    <row r="233" spans="1:8" ht="16" x14ac:dyDescent="0.15">
      <c r="A233" s="9"/>
      <c r="B233" s="9"/>
      <c r="C233" s="9"/>
      <c r="D233" s="9"/>
      <c r="E233" s="9"/>
      <c r="F233" s="9"/>
      <c r="G233" s="9"/>
      <c r="H233" s="9"/>
    </row>
    <row r="234" spans="1:8" ht="16" x14ac:dyDescent="0.15">
      <c r="A234" s="9"/>
      <c r="B234" s="9"/>
      <c r="C234" s="9"/>
      <c r="D234" s="9"/>
      <c r="E234" s="9"/>
      <c r="F234" s="9"/>
      <c r="G234" s="9"/>
      <c r="H234" s="9"/>
    </row>
    <row r="235" spans="1:8" ht="16" x14ac:dyDescent="0.15">
      <c r="A235" s="9"/>
      <c r="B235" s="9"/>
      <c r="C235" s="9"/>
      <c r="D235" s="9"/>
      <c r="E235" s="9"/>
      <c r="F235" s="9"/>
      <c r="G235" s="9"/>
      <c r="H235" s="9"/>
    </row>
    <row r="236" spans="1:8" ht="16" x14ac:dyDescent="0.15">
      <c r="A236" s="9"/>
      <c r="B236" s="9"/>
      <c r="C236" s="9"/>
      <c r="D236" s="9"/>
      <c r="E236" s="9"/>
      <c r="F236" s="9"/>
      <c r="G236" s="9"/>
      <c r="H236" s="9"/>
    </row>
    <row r="237" spans="1:8" ht="16" x14ac:dyDescent="0.15">
      <c r="A237" s="9"/>
      <c r="B237" s="9"/>
      <c r="C237" s="9"/>
      <c r="D237" s="9"/>
      <c r="E237" s="9"/>
      <c r="F237" s="9"/>
      <c r="G237" s="9"/>
      <c r="H237" s="9"/>
    </row>
    <row r="238" spans="1:8" ht="16" x14ac:dyDescent="0.15">
      <c r="A238" s="9"/>
      <c r="B238" s="9"/>
      <c r="C238" s="9"/>
      <c r="D238" s="9"/>
      <c r="E238" s="9"/>
      <c r="F238" s="9"/>
      <c r="G238" s="9"/>
      <c r="H238" s="9"/>
    </row>
    <row r="239" spans="1:8" ht="16" x14ac:dyDescent="0.15">
      <c r="A239" s="9"/>
      <c r="B239" s="9"/>
      <c r="C239" s="9"/>
      <c r="D239" s="9"/>
      <c r="E239" s="9"/>
      <c r="F239" s="9"/>
      <c r="G239" s="9"/>
      <c r="H239" s="9"/>
    </row>
    <row r="240" spans="1:8" ht="16" x14ac:dyDescent="0.15">
      <c r="A240" s="9"/>
      <c r="B240" s="9"/>
      <c r="C240" s="9"/>
      <c r="D240" s="9"/>
      <c r="E240" s="9"/>
      <c r="F240" s="9"/>
      <c r="G240" s="9"/>
      <c r="H240" s="9"/>
    </row>
    <row r="241" spans="1:8" ht="16" x14ac:dyDescent="0.15">
      <c r="A241" s="9"/>
      <c r="B241" s="9"/>
      <c r="C241" s="9"/>
      <c r="D241" s="9"/>
      <c r="E241" s="9"/>
      <c r="F241" s="9"/>
      <c r="G241" s="9"/>
      <c r="H241" s="9"/>
    </row>
    <row r="242" spans="1:8" ht="16" x14ac:dyDescent="0.15">
      <c r="A242" s="9"/>
      <c r="B242" s="9"/>
      <c r="C242" s="9"/>
      <c r="D242" s="9"/>
      <c r="E242" s="9"/>
      <c r="F242" s="9"/>
      <c r="G242" s="9"/>
      <c r="H242" s="9"/>
    </row>
    <row r="243" spans="1:8" ht="16" x14ac:dyDescent="0.15">
      <c r="A243" s="9"/>
      <c r="B243" s="9"/>
      <c r="C243" s="9"/>
      <c r="D243" s="9"/>
      <c r="E243" s="9"/>
      <c r="F243" s="9"/>
      <c r="G243" s="9"/>
      <c r="H243" s="9"/>
    </row>
    <row r="244" spans="1:8" ht="16" x14ac:dyDescent="0.15">
      <c r="A244" s="9"/>
      <c r="B244" s="9"/>
      <c r="C244" s="9"/>
      <c r="D244" s="9"/>
      <c r="E244" s="9"/>
      <c r="F244" s="9"/>
      <c r="G244" s="9"/>
      <c r="H244" s="9"/>
    </row>
    <row r="245" spans="1:8" ht="16" x14ac:dyDescent="0.15">
      <c r="A245" s="9"/>
      <c r="B245" s="9"/>
      <c r="C245" s="9"/>
      <c r="D245" s="9"/>
      <c r="E245" s="9"/>
      <c r="F245" s="9"/>
      <c r="G245" s="9"/>
      <c r="H245" s="9"/>
    </row>
    <row r="246" spans="1:8" ht="16" x14ac:dyDescent="0.15">
      <c r="A246" s="9"/>
      <c r="B246" s="9"/>
      <c r="C246" s="9"/>
      <c r="D246" s="9"/>
      <c r="E246" s="9"/>
      <c r="F246" s="9"/>
      <c r="G246" s="9"/>
      <c r="H246" s="9"/>
    </row>
    <row r="247" spans="1:8" ht="16" x14ac:dyDescent="0.15">
      <c r="A247" s="9"/>
      <c r="B247" s="9"/>
      <c r="C247" s="9"/>
      <c r="D247" s="9"/>
      <c r="E247" s="9"/>
      <c r="F247" s="9"/>
      <c r="G247" s="9"/>
      <c r="H247" s="9"/>
    </row>
    <row r="248" spans="1:8" ht="16" x14ac:dyDescent="0.15">
      <c r="A248" s="9"/>
      <c r="B248" s="9"/>
      <c r="C248" s="9"/>
      <c r="D248" s="9"/>
      <c r="E248" s="9"/>
      <c r="F248" s="9"/>
      <c r="G248" s="9"/>
      <c r="H248" s="9"/>
    </row>
    <row r="249" spans="1:8" ht="16" x14ac:dyDescent="0.15">
      <c r="A249" s="9"/>
      <c r="B249" s="9"/>
      <c r="C249" s="9"/>
      <c r="D249" s="9"/>
      <c r="E249" s="9"/>
      <c r="F249" s="9"/>
      <c r="G249" s="9"/>
      <c r="H249" s="9"/>
    </row>
    <row r="250" spans="1:8" ht="16" x14ac:dyDescent="0.15">
      <c r="A250" s="9"/>
      <c r="B250" s="9"/>
      <c r="C250" s="9"/>
      <c r="D250" s="9"/>
      <c r="E250" s="9"/>
      <c r="F250" s="9"/>
      <c r="G250" s="9"/>
      <c r="H250" s="9"/>
    </row>
    <row r="251" spans="1:8" ht="16" x14ac:dyDescent="0.15">
      <c r="A251" s="9"/>
      <c r="B251" s="9"/>
      <c r="C251" s="9"/>
      <c r="D251" s="9"/>
      <c r="E251" s="9"/>
      <c r="F251" s="9"/>
      <c r="G251" s="9"/>
      <c r="H251" s="9"/>
    </row>
    <row r="252" spans="1:8" ht="16" x14ac:dyDescent="0.15">
      <c r="A252" s="9"/>
      <c r="B252" s="9"/>
      <c r="C252" s="9"/>
      <c r="D252" s="9"/>
      <c r="E252" s="9"/>
      <c r="F252" s="9"/>
      <c r="G252" s="9"/>
      <c r="H252" s="9"/>
    </row>
    <row r="253" spans="1:8" ht="16" x14ac:dyDescent="0.15">
      <c r="A253" s="9"/>
      <c r="B253" s="9"/>
      <c r="C253" s="9"/>
      <c r="D253" s="9"/>
      <c r="E253" s="9"/>
      <c r="F253" s="9"/>
      <c r="G253" s="9"/>
      <c r="H253" s="9"/>
    </row>
    <row r="254" spans="1:8" ht="16" x14ac:dyDescent="0.15">
      <c r="A254" s="9"/>
      <c r="B254" s="9"/>
      <c r="C254" s="9"/>
      <c r="D254" s="9"/>
      <c r="E254" s="9"/>
      <c r="F254" s="9"/>
      <c r="G254" s="9"/>
      <c r="H254" s="9"/>
    </row>
    <row r="255" spans="1:8" ht="16" x14ac:dyDescent="0.15">
      <c r="A255" s="9"/>
      <c r="B255" s="9"/>
      <c r="C255" s="9"/>
      <c r="D255" s="9"/>
      <c r="E255" s="9"/>
      <c r="F255" s="9"/>
      <c r="G255" s="9"/>
      <c r="H255" s="9"/>
    </row>
    <row r="256" spans="1:8" ht="16" x14ac:dyDescent="0.15">
      <c r="A256" s="9"/>
      <c r="B256" s="9"/>
      <c r="C256" s="9"/>
      <c r="D256" s="9"/>
      <c r="E256" s="9"/>
      <c r="F256" s="9"/>
      <c r="G256" s="9"/>
      <c r="H256" s="9"/>
    </row>
    <row r="257" spans="1:8" ht="16" x14ac:dyDescent="0.15">
      <c r="A257" s="9"/>
      <c r="B257" s="9"/>
      <c r="C257" s="9"/>
      <c r="D257" s="9"/>
      <c r="E257" s="9"/>
      <c r="F257" s="9"/>
      <c r="G257" s="9"/>
      <c r="H257" s="9"/>
    </row>
    <row r="258" spans="1:8" ht="16" x14ac:dyDescent="0.15">
      <c r="A258" s="9"/>
      <c r="B258" s="9"/>
      <c r="C258" s="9"/>
      <c r="D258" s="9"/>
      <c r="E258" s="9"/>
      <c r="F258" s="9"/>
      <c r="G258" s="9"/>
      <c r="H258" s="9"/>
    </row>
    <row r="259" spans="1:8" ht="16" x14ac:dyDescent="0.15">
      <c r="A259" s="9"/>
      <c r="B259" s="9"/>
      <c r="C259" s="9"/>
      <c r="D259" s="9"/>
      <c r="E259" s="9"/>
      <c r="F259" s="9"/>
      <c r="G259" s="9"/>
      <c r="H259" s="9"/>
    </row>
    <row r="260" spans="1:8" ht="16" x14ac:dyDescent="0.15">
      <c r="A260" s="9"/>
      <c r="B260" s="9"/>
      <c r="C260" s="9"/>
      <c r="D260" s="9"/>
      <c r="E260" s="9"/>
      <c r="F260" s="9"/>
      <c r="G260" s="9"/>
      <c r="H260" s="9"/>
    </row>
    <row r="261" spans="1:8" ht="16" x14ac:dyDescent="0.15">
      <c r="A261" s="9"/>
      <c r="B261" s="9"/>
      <c r="C261" s="9"/>
      <c r="D261" s="9"/>
      <c r="E261" s="9"/>
      <c r="F261" s="9"/>
      <c r="G261" s="9"/>
      <c r="H261" s="9"/>
    </row>
    <row r="262" spans="1:8" ht="16" x14ac:dyDescent="0.15">
      <c r="A262" s="9"/>
      <c r="B262" s="9"/>
      <c r="C262" s="9"/>
      <c r="D262" s="9"/>
      <c r="E262" s="9"/>
      <c r="F262" s="9"/>
      <c r="G262" s="9"/>
      <c r="H262" s="9"/>
    </row>
    <row r="263" spans="1:8" ht="16" x14ac:dyDescent="0.15">
      <c r="A263" s="9"/>
      <c r="B263" s="9"/>
      <c r="C263" s="9"/>
      <c r="D263" s="9"/>
      <c r="E263" s="9"/>
      <c r="F263" s="9"/>
      <c r="G263" s="9"/>
      <c r="H263" s="9"/>
    </row>
    <row r="264" spans="1:8" ht="16" x14ac:dyDescent="0.15">
      <c r="A264" s="9"/>
      <c r="B264" s="9"/>
      <c r="C264" s="9"/>
      <c r="D264" s="9"/>
      <c r="E264" s="9"/>
      <c r="F264" s="9"/>
      <c r="G264" s="9"/>
      <c r="H264" s="9"/>
    </row>
    <row r="265" spans="1:8" ht="16" x14ac:dyDescent="0.15">
      <c r="A265" s="9"/>
      <c r="B265" s="9"/>
      <c r="C265" s="9"/>
      <c r="D265" s="9"/>
      <c r="E265" s="9"/>
      <c r="F265" s="9"/>
      <c r="G265" s="9"/>
      <c r="H265" s="9"/>
    </row>
    <row r="266" spans="1:8" ht="16" x14ac:dyDescent="0.15">
      <c r="A266" s="9"/>
      <c r="B266" s="9"/>
      <c r="C266" s="9"/>
      <c r="D266" s="9"/>
      <c r="E266" s="9"/>
      <c r="F266" s="9"/>
      <c r="G266" s="9"/>
      <c r="H266" s="9"/>
    </row>
    <row r="267" spans="1:8" ht="16" x14ac:dyDescent="0.15">
      <c r="A267" s="9"/>
      <c r="B267" s="9"/>
      <c r="C267" s="9"/>
      <c r="D267" s="9"/>
      <c r="E267" s="9"/>
      <c r="F267" s="9"/>
      <c r="G267" s="9"/>
      <c r="H267" s="9"/>
    </row>
    <row r="268" spans="1:8" ht="16" x14ac:dyDescent="0.15">
      <c r="A268" s="9"/>
      <c r="B268" s="9"/>
      <c r="C268" s="9"/>
      <c r="D268" s="9"/>
      <c r="E268" s="9"/>
      <c r="F268" s="9"/>
      <c r="G268" s="9"/>
      <c r="H268" s="9"/>
    </row>
    <row r="269" spans="1:8" ht="16" x14ac:dyDescent="0.15">
      <c r="A269" s="9"/>
      <c r="B269" s="9"/>
      <c r="C269" s="9"/>
      <c r="D269" s="9"/>
      <c r="E269" s="9"/>
      <c r="F269" s="9"/>
      <c r="G269" s="9"/>
      <c r="H269" s="9"/>
    </row>
    <row r="270" spans="1:8" ht="16" x14ac:dyDescent="0.15">
      <c r="A270" s="9"/>
      <c r="B270" s="9"/>
      <c r="C270" s="9"/>
      <c r="D270" s="9"/>
      <c r="E270" s="9"/>
      <c r="F270" s="9"/>
      <c r="G270" s="9"/>
      <c r="H270" s="9"/>
    </row>
    <row r="271" spans="1:8" ht="16" x14ac:dyDescent="0.15">
      <c r="A271" s="9"/>
      <c r="B271" s="9"/>
      <c r="C271" s="9"/>
      <c r="D271" s="9"/>
      <c r="E271" s="9"/>
      <c r="F271" s="9"/>
      <c r="G271" s="9"/>
      <c r="H271" s="9"/>
    </row>
    <row r="272" spans="1:8" ht="16" x14ac:dyDescent="0.15">
      <c r="A272" s="9"/>
      <c r="B272" s="9"/>
      <c r="C272" s="9"/>
      <c r="D272" s="9"/>
      <c r="E272" s="9"/>
      <c r="F272" s="9"/>
      <c r="G272" s="9"/>
      <c r="H272" s="9"/>
    </row>
    <row r="273" spans="1:8" ht="16" x14ac:dyDescent="0.15">
      <c r="A273" s="9"/>
      <c r="B273" s="9"/>
      <c r="C273" s="9"/>
      <c r="D273" s="9"/>
      <c r="E273" s="9"/>
      <c r="F273" s="9"/>
      <c r="G273" s="9"/>
      <c r="H273" s="9"/>
    </row>
    <row r="274" spans="1:8" ht="16" x14ac:dyDescent="0.15">
      <c r="A274" s="9"/>
      <c r="B274" s="9"/>
      <c r="C274" s="9"/>
      <c r="D274" s="9"/>
      <c r="E274" s="9"/>
      <c r="F274" s="9"/>
      <c r="G274" s="9"/>
      <c r="H274" s="9"/>
    </row>
    <row r="275" spans="1:8" ht="16" x14ac:dyDescent="0.15">
      <c r="A275" s="9"/>
      <c r="B275" s="9"/>
      <c r="C275" s="9"/>
      <c r="D275" s="9"/>
      <c r="E275" s="9"/>
      <c r="F275" s="9"/>
      <c r="G275" s="9"/>
      <c r="H275" s="9"/>
    </row>
    <row r="276" spans="1:8" ht="16" x14ac:dyDescent="0.15">
      <c r="A276" s="9"/>
      <c r="B276" s="9"/>
      <c r="C276" s="9"/>
      <c r="D276" s="9"/>
      <c r="E276" s="9"/>
      <c r="F276" s="9"/>
      <c r="G276" s="9"/>
      <c r="H276" s="9"/>
    </row>
    <row r="277" spans="1:8" ht="16" x14ac:dyDescent="0.15">
      <c r="A277" s="9"/>
      <c r="B277" s="9"/>
      <c r="C277" s="9"/>
      <c r="D277" s="9"/>
      <c r="E277" s="9"/>
      <c r="F277" s="9"/>
      <c r="G277" s="9"/>
      <c r="H277" s="9"/>
    </row>
    <row r="278" spans="1:8" ht="16" x14ac:dyDescent="0.15">
      <c r="A278" s="9"/>
      <c r="B278" s="9"/>
      <c r="C278" s="9"/>
      <c r="D278" s="9"/>
      <c r="E278" s="9"/>
      <c r="F278" s="9"/>
      <c r="G278" s="9"/>
      <c r="H278" s="9"/>
    </row>
    <row r="279" spans="1:8" ht="16" x14ac:dyDescent="0.15">
      <c r="A279" s="9"/>
      <c r="B279" s="9"/>
      <c r="C279" s="9"/>
      <c r="D279" s="9"/>
      <c r="E279" s="9"/>
      <c r="F279" s="9"/>
      <c r="G279" s="9"/>
      <c r="H279" s="9"/>
    </row>
    <row r="280" spans="1:8" ht="16" x14ac:dyDescent="0.15">
      <c r="A280" s="9"/>
      <c r="B280" s="9"/>
      <c r="C280" s="9"/>
      <c r="D280" s="9"/>
      <c r="E280" s="9"/>
      <c r="F280" s="9"/>
      <c r="G280" s="9"/>
      <c r="H280" s="9"/>
    </row>
    <row r="281" spans="1:8" ht="16" x14ac:dyDescent="0.15">
      <c r="A281" s="9"/>
      <c r="B281" s="9"/>
      <c r="C281" s="9"/>
      <c r="D281" s="9"/>
      <c r="E281" s="9"/>
      <c r="F281" s="9"/>
      <c r="G281" s="9"/>
      <c r="H281" s="9"/>
    </row>
    <row r="282" spans="1:8" ht="16" x14ac:dyDescent="0.15">
      <c r="A282" s="9"/>
      <c r="B282" s="9"/>
      <c r="C282" s="9"/>
      <c r="D282" s="9"/>
      <c r="E282" s="9"/>
      <c r="F282" s="9"/>
      <c r="G282" s="9"/>
      <c r="H282" s="9"/>
    </row>
    <row r="283" spans="1:8" ht="16" x14ac:dyDescent="0.15">
      <c r="A283" s="9"/>
      <c r="B283" s="9"/>
      <c r="C283" s="9"/>
      <c r="D283" s="9"/>
      <c r="E283" s="9"/>
      <c r="F283" s="9"/>
      <c r="G283" s="9"/>
      <c r="H283" s="9"/>
    </row>
    <row r="284" spans="1:8" ht="16" x14ac:dyDescent="0.15">
      <c r="A284" s="9"/>
      <c r="B284" s="9"/>
      <c r="C284" s="9"/>
      <c r="D284" s="9"/>
      <c r="E284" s="9"/>
      <c r="F284" s="9"/>
      <c r="G284" s="9"/>
      <c r="H284" s="9"/>
    </row>
    <row r="285" spans="1:8" ht="16" x14ac:dyDescent="0.15">
      <c r="A285" s="9"/>
      <c r="B285" s="9"/>
      <c r="C285" s="9"/>
      <c r="D285" s="9"/>
      <c r="E285" s="9"/>
      <c r="F285" s="9"/>
      <c r="G285" s="9"/>
      <c r="H285" s="9"/>
    </row>
    <row r="286" spans="1:8" ht="16" x14ac:dyDescent="0.15">
      <c r="A286" s="9"/>
      <c r="B286" s="9"/>
      <c r="C286" s="9"/>
      <c r="D286" s="9"/>
      <c r="E286" s="9"/>
      <c r="F286" s="9"/>
      <c r="G286" s="9"/>
      <c r="H286" s="9"/>
    </row>
    <row r="287" spans="1:8" ht="16" x14ac:dyDescent="0.15">
      <c r="A287" s="9"/>
      <c r="B287" s="9"/>
      <c r="C287" s="9"/>
      <c r="D287" s="9"/>
      <c r="E287" s="9"/>
      <c r="F287" s="9"/>
      <c r="G287" s="9"/>
      <c r="H287" s="9"/>
    </row>
    <row r="288" spans="1:8" ht="16" x14ac:dyDescent="0.15">
      <c r="A288" s="9"/>
      <c r="B288" s="9"/>
      <c r="C288" s="9"/>
      <c r="D288" s="9"/>
      <c r="E288" s="9"/>
      <c r="F288" s="9"/>
      <c r="G288" s="9"/>
      <c r="H288" s="9"/>
    </row>
    <row r="289" spans="1:8" ht="16" x14ac:dyDescent="0.15">
      <c r="A289" s="9"/>
      <c r="B289" s="9"/>
      <c r="C289" s="9"/>
      <c r="D289" s="9"/>
      <c r="E289" s="9"/>
      <c r="F289" s="9"/>
      <c r="G289" s="9"/>
      <c r="H289" s="9"/>
    </row>
    <row r="290" spans="1:8" ht="16" x14ac:dyDescent="0.15">
      <c r="A290" s="9"/>
      <c r="B290" s="9"/>
      <c r="C290" s="9"/>
      <c r="D290" s="9"/>
      <c r="E290" s="9"/>
      <c r="F290" s="9"/>
      <c r="G290" s="9"/>
      <c r="H290" s="9"/>
    </row>
    <row r="291" spans="1:8" ht="16" x14ac:dyDescent="0.15">
      <c r="A291" s="9"/>
      <c r="B291" s="9"/>
      <c r="C291" s="9"/>
      <c r="D291" s="9"/>
      <c r="E291" s="9"/>
      <c r="F291" s="9"/>
      <c r="G291" s="9"/>
      <c r="H291" s="9"/>
    </row>
    <row r="292" spans="1:8" ht="16" x14ac:dyDescent="0.15">
      <c r="A292" s="9"/>
      <c r="B292" s="9"/>
      <c r="C292" s="9"/>
      <c r="D292" s="9"/>
      <c r="E292" s="9"/>
      <c r="F292" s="9"/>
      <c r="G292" s="9"/>
      <c r="H292" s="9"/>
    </row>
    <row r="293" spans="1:8" ht="16" x14ac:dyDescent="0.15">
      <c r="A293" s="9"/>
      <c r="B293" s="9"/>
      <c r="C293" s="9"/>
      <c r="D293" s="9"/>
      <c r="E293" s="9"/>
      <c r="F293" s="9"/>
      <c r="G293" s="9"/>
      <c r="H293" s="9"/>
    </row>
    <row r="294" spans="1:8" ht="16" x14ac:dyDescent="0.15">
      <c r="A294" s="9"/>
      <c r="B294" s="9"/>
      <c r="C294" s="9"/>
      <c r="D294" s="9"/>
      <c r="E294" s="9"/>
      <c r="F294" s="9"/>
      <c r="G294" s="9"/>
      <c r="H294" s="9"/>
    </row>
    <row r="295" spans="1:8" ht="16" x14ac:dyDescent="0.15">
      <c r="A295" s="9"/>
      <c r="B295" s="9"/>
      <c r="C295" s="9"/>
      <c r="D295" s="9"/>
      <c r="E295" s="9"/>
      <c r="F295" s="9"/>
      <c r="G295" s="9"/>
      <c r="H295" s="9"/>
    </row>
    <row r="296" spans="1:8" ht="16" x14ac:dyDescent="0.15">
      <c r="A296" s="9"/>
      <c r="B296" s="9"/>
      <c r="C296" s="9"/>
      <c r="D296" s="9"/>
      <c r="E296" s="9"/>
      <c r="F296" s="9"/>
      <c r="G296" s="9"/>
      <c r="H296" s="9"/>
    </row>
    <row r="297" spans="1:8" ht="16" x14ac:dyDescent="0.15">
      <c r="A297" s="9"/>
      <c r="B297" s="9"/>
      <c r="C297" s="9"/>
      <c r="D297" s="9"/>
      <c r="E297" s="9"/>
      <c r="F297" s="9"/>
      <c r="G297" s="9"/>
      <c r="H297" s="9"/>
    </row>
    <row r="298" spans="1:8" ht="16" x14ac:dyDescent="0.15">
      <c r="A298" s="9"/>
      <c r="B298" s="9"/>
      <c r="C298" s="9"/>
      <c r="D298" s="9"/>
      <c r="E298" s="9"/>
      <c r="F298" s="9"/>
      <c r="G298" s="9"/>
      <c r="H298" s="9"/>
    </row>
    <row r="299" spans="1:8" ht="16" x14ac:dyDescent="0.15">
      <c r="A299" s="9"/>
      <c r="B299" s="9"/>
      <c r="C299" s="9"/>
      <c r="D299" s="9"/>
      <c r="E299" s="9"/>
      <c r="F299" s="9"/>
      <c r="G299" s="9"/>
      <c r="H299" s="9"/>
    </row>
    <row r="300" spans="1:8" ht="16" x14ac:dyDescent="0.15">
      <c r="A300" s="9"/>
      <c r="B300" s="9"/>
      <c r="C300" s="9"/>
      <c r="D300" s="9"/>
      <c r="E300" s="9"/>
      <c r="F300" s="9"/>
      <c r="G300" s="9"/>
      <c r="H300" s="9"/>
    </row>
    <row r="301" spans="1:8" ht="16" x14ac:dyDescent="0.15">
      <c r="A301" s="9"/>
      <c r="B301" s="9"/>
      <c r="C301" s="9"/>
      <c r="D301" s="9"/>
      <c r="E301" s="9"/>
      <c r="F301" s="9"/>
      <c r="G301" s="9"/>
      <c r="H301" s="9"/>
    </row>
    <row r="302" spans="1:8" ht="16" x14ac:dyDescent="0.15">
      <c r="A302" s="9"/>
      <c r="B302" s="9"/>
      <c r="C302" s="9"/>
      <c r="D302" s="9"/>
      <c r="E302" s="9"/>
      <c r="F302" s="9"/>
      <c r="G302" s="9"/>
      <c r="H302" s="9"/>
    </row>
    <row r="303" spans="1:8" ht="16" x14ac:dyDescent="0.15">
      <c r="A303" s="9"/>
      <c r="B303" s="9"/>
      <c r="C303" s="9"/>
      <c r="D303" s="9"/>
      <c r="E303" s="9"/>
      <c r="F303" s="9"/>
      <c r="G303" s="9"/>
      <c r="H303" s="9"/>
    </row>
    <row r="304" spans="1:8" ht="16" x14ac:dyDescent="0.15">
      <c r="A304" s="9"/>
      <c r="B304" s="9"/>
      <c r="C304" s="9"/>
      <c r="D304" s="9"/>
      <c r="E304" s="9"/>
      <c r="F304" s="9"/>
      <c r="G304" s="9"/>
      <c r="H304" s="9"/>
    </row>
    <row r="305" spans="1:8" ht="16" x14ac:dyDescent="0.15">
      <c r="A305" s="9"/>
      <c r="B305" s="9"/>
      <c r="C305" s="9"/>
      <c r="D305" s="9"/>
      <c r="E305" s="9"/>
      <c r="F305" s="9"/>
      <c r="G305" s="9"/>
      <c r="H305" s="9"/>
    </row>
    <row r="306" spans="1:8" ht="16" x14ac:dyDescent="0.15">
      <c r="A306" s="9"/>
      <c r="B306" s="9"/>
      <c r="C306" s="9"/>
      <c r="D306" s="9"/>
      <c r="E306" s="9"/>
      <c r="F306" s="9"/>
      <c r="G306" s="9"/>
      <c r="H306" s="9"/>
    </row>
    <row r="307" spans="1:8" ht="16" x14ac:dyDescent="0.15">
      <c r="A307" s="9"/>
      <c r="B307" s="9"/>
      <c r="C307" s="9"/>
      <c r="D307" s="9"/>
      <c r="E307" s="9"/>
      <c r="F307" s="9"/>
      <c r="G307" s="9"/>
      <c r="H307" s="9"/>
    </row>
    <row r="308" spans="1:8" ht="16" x14ac:dyDescent="0.15">
      <c r="A308" s="9"/>
      <c r="B308" s="9"/>
      <c r="C308" s="9"/>
      <c r="D308" s="9"/>
      <c r="E308" s="9"/>
      <c r="F308" s="9"/>
      <c r="G308" s="9"/>
      <c r="H308" s="9"/>
    </row>
    <row r="309" spans="1:8" ht="16" x14ac:dyDescent="0.15">
      <c r="A309" s="9"/>
      <c r="B309" s="9"/>
      <c r="C309" s="9"/>
      <c r="D309" s="9"/>
      <c r="E309" s="9"/>
      <c r="F309" s="9"/>
      <c r="G309" s="9"/>
      <c r="H309" s="9"/>
    </row>
    <row r="310" spans="1:8" ht="16" x14ac:dyDescent="0.15">
      <c r="A310" s="9"/>
      <c r="B310" s="9"/>
      <c r="C310" s="9"/>
      <c r="D310" s="9"/>
      <c r="E310" s="9"/>
      <c r="F310" s="9"/>
      <c r="G310" s="9"/>
      <c r="H310" s="9"/>
    </row>
    <row r="311" spans="1:8" ht="16" x14ac:dyDescent="0.15">
      <c r="A311" s="9"/>
      <c r="B311" s="9"/>
      <c r="C311" s="9"/>
      <c r="D311" s="9"/>
      <c r="E311" s="9"/>
      <c r="F311" s="9"/>
      <c r="G311" s="9"/>
      <c r="H311" s="9"/>
    </row>
    <row r="312" spans="1:8" ht="16" x14ac:dyDescent="0.15">
      <c r="A312" s="9"/>
      <c r="B312" s="9"/>
      <c r="C312" s="9"/>
      <c r="D312" s="9"/>
      <c r="E312" s="9"/>
      <c r="F312" s="9"/>
      <c r="G312" s="9"/>
      <c r="H312" s="9"/>
    </row>
    <row r="313" spans="1:8" ht="16" x14ac:dyDescent="0.15">
      <c r="A313" s="9"/>
      <c r="B313" s="9"/>
      <c r="C313" s="9"/>
      <c r="D313" s="9"/>
      <c r="E313" s="9"/>
      <c r="F313" s="9"/>
      <c r="G313" s="9"/>
      <c r="H313" s="9"/>
    </row>
    <row r="314" spans="1:8" ht="16" x14ac:dyDescent="0.15">
      <c r="A314" s="9"/>
      <c r="B314" s="9"/>
      <c r="C314" s="9"/>
      <c r="D314" s="9"/>
      <c r="E314" s="9"/>
      <c r="F314" s="9"/>
      <c r="G314" s="9"/>
      <c r="H314" s="9"/>
    </row>
    <row r="315" spans="1:8" ht="16" x14ac:dyDescent="0.15">
      <c r="A315" s="9"/>
      <c r="B315" s="9"/>
      <c r="C315" s="9"/>
      <c r="D315" s="9"/>
      <c r="E315" s="9"/>
      <c r="F315" s="9"/>
      <c r="G315" s="9"/>
      <c r="H315" s="9"/>
    </row>
    <row r="316" spans="1:8" ht="16" x14ac:dyDescent="0.15">
      <c r="A316" s="9"/>
      <c r="B316" s="9"/>
      <c r="C316" s="9"/>
      <c r="D316" s="9"/>
      <c r="E316" s="9"/>
      <c r="F316" s="9"/>
      <c r="G316" s="9"/>
      <c r="H316" s="9"/>
    </row>
    <row r="317" spans="1:8" ht="16" x14ac:dyDescent="0.15">
      <c r="A317" s="9"/>
      <c r="B317" s="9"/>
      <c r="C317" s="9"/>
      <c r="D317" s="9"/>
      <c r="E317" s="9"/>
      <c r="F317" s="9"/>
      <c r="G317" s="9"/>
      <c r="H317" s="9"/>
    </row>
    <row r="318" spans="1:8" ht="16" x14ac:dyDescent="0.15">
      <c r="A318" s="9"/>
      <c r="B318" s="9"/>
      <c r="C318" s="9"/>
      <c r="D318" s="9"/>
      <c r="E318" s="9"/>
      <c r="F318" s="9"/>
      <c r="G318" s="9"/>
      <c r="H318" s="9"/>
    </row>
    <row r="319" spans="1:8" ht="16" x14ac:dyDescent="0.15">
      <c r="A319" s="9"/>
      <c r="B319" s="9"/>
      <c r="C319" s="9"/>
      <c r="D319" s="9"/>
      <c r="E319" s="9"/>
      <c r="F319" s="9"/>
      <c r="G319" s="9"/>
      <c r="H319" s="9"/>
    </row>
    <row r="320" spans="1:8" ht="16" x14ac:dyDescent="0.15">
      <c r="A320" s="9"/>
      <c r="B320" s="9"/>
      <c r="C320" s="9"/>
      <c r="D320" s="9"/>
      <c r="E320" s="9"/>
      <c r="F320" s="9"/>
      <c r="G320" s="9"/>
      <c r="H320" s="9"/>
    </row>
    <row r="321" spans="1:8" ht="16" x14ac:dyDescent="0.15">
      <c r="A321" s="9"/>
      <c r="B321" s="9"/>
      <c r="C321" s="9"/>
      <c r="D321" s="9"/>
      <c r="E321" s="9"/>
      <c r="F321" s="9"/>
      <c r="G321" s="9"/>
      <c r="H321" s="9"/>
    </row>
    <row r="322" spans="1:8" ht="16" x14ac:dyDescent="0.15">
      <c r="A322" s="9"/>
      <c r="B322" s="9"/>
      <c r="C322" s="9"/>
      <c r="D322" s="9"/>
      <c r="E322" s="9"/>
      <c r="F322" s="9"/>
      <c r="G322" s="9"/>
      <c r="H322" s="9"/>
    </row>
    <row r="323" spans="1:8" ht="16" x14ac:dyDescent="0.15">
      <c r="A323" s="9"/>
      <c r="B323" s="9"/>
      <c r="C323" s="9"/>
      <c r="D323" s="9"/>
      <c r="E323" s="9"/>
      <c r="F323" s="9"/>
      <c r="G323" s="9"/>
      <c r="H323" s="9"/>
    </row>
    <row r="324" spans="1:8" ht="16" x14ac:dyDescent="0.15">
      <c r="A324" s="9"/>
      <c r="B324" s="9"/>
      <c r="C324" s="9"/>
      <c r="D324" s="9"/>
      <c r="E324" s="9"/>
      <c r="F324" s="9"/>
      <c r="G324" s="9"/>
      <c r="H324" s="9"/>
    </row>
    <row r="325" spans="1:8" ht="16" x14ac:dyDescent="0.15">
      <c r="A325" s="9"/>
      <c r="B325" s="9"/>
      <c r="C325" s="9"/>
      <c r="D325" s="9"/>
      <c r="E325" s="9"/>
      <c r="F325" s="9"/>
      <c r="G325" s="9"/>
      <c r="H325" s="9"/>
    </row>
    <row r="326" spans="1:8" ht="16" x14ac:dyDescent="0.15">
      <c r="A326" s="9"/>
      <c r="B326" s="9"/>
      <c r="C326" s="9"/>
      <c r="D326" s="9"/>
      <c r="E326" s="9"/>
      <c r="F326" s="9"/>
      <c r="G326" s="9"/>
      <c r="H326" s="9"/>
    </row>
    <row r="327" spans="1:8" ht="16" x14ac:dyDescent="0.15">
      <c r="A327" s="9"/>
      <c r="B327" s="9"/>
      <c r="C327" s="9"/>
      <c r="D327" s="9"/>
      <c r="E327" s="9"/>
      <c r="F327" s="9"/>
      <c r="G327" s="9"/>
      <c r="H327" s="9"/>
    </row>
    <row r="328" spans="1:8" ht="16" x14ac:dyDescent="0.15">
      <c r="A328" s="9"/>
      <c r="B328" s="9"/>
      <c r="C328" s="9"/>
      <c r="D328" s="9"/>
      <c r="E328" s="9"/>
      <c r="F328" s="9"/>
      <c r="G328" s="9"/>
      <c r="H328" s="9"/>
    </row>
    <row r="329" spans="1:8" ht="16" x14ac:dyDescent="0.15">
      <c r="A329" s="9"/>
      <c r="B329" s="9"/>
      <c r="C329" s="9"/>
      <c r="D329" s="9"/>
      <c r="E329" s="9"/>
      <c r="F329" s="9"/>
      <c r="G329" s="9"/>
      <c r="H329" s="9"/>
    </row>
    <row r="330" spans="1:8" ht="16" x14ac:dyDescent="0.15">
      <c r="A330" s="9"/>
      <c r="B330" s="9"/>
      <c r="C330" s="9"/>
      <c r="D330" s="9"/>
      <c r="E330" s="9"/>
      <c r="F330" s="9"/>
      <c r="G330" s="9"/>
      <c r="H330" s="9"/>
    </row>
    <row r="331" spans="1:8" ht="16" x14ac:dyDescent="0.15">
      <c r="A331" s="9"/>
      <c r="B331" s="9"/>
      <c r="C331" s="9"/>
      <c r="D331" s="9"/>
      <c r="E331" s="9"/>
      <c r="F331" s="9"/>
      <c r="G331" s="9"/>
      <c r="H331" s="9"/>
    </row>
    <row r="332" spans="1:8" ht="16" x14ac:dyDescent="0.15">
      <c r="A332" s="9"/>
      <c r="B332" s="9"/>
      <c r="C332" s="9"/>
      <c r="D332" s="9"/>
      <c r="E332" s="9"/>
      <c r="F332" s="9"/>
      <c r="G332" s="9"/>
      <c r="H332" s="9"/>
    </row>
    <row r="333" spans="1:8" ht="16" x14ac:dyDescent="0.15">
      <c r="A333" s="9"/>
      <c r="B333" s="9"/>
      <c r="C333" s="9"/>
      <c r="D333" s="9"/>
      <c r="E333" s="9"/>
      <c r="F333" s="9"/>
      <c r="G333" s="9"/>
      <c r="H333" s="9"/>
    </row>
    <row r="334" spans="1:8" ht="16" x14ac:dyDescent="0.15">
      <c r="A334" s="9"/>
      <c r="B334" s="9"/>
      <c r="C334" s="9"/>
      <c r="D334" s="9"/>
      <c r="E334" s="9"/>
      <c r="F334" s="9"/>
      <c r="G334" s="9"/>
      <c r="H334" s="9"/>
    </row>
    <row r="335" spans="1:8" ht="16" x14ac:dyDescent="0.15">
      <c r="A335" s="9"/>
      <c r="B335" s="9"/>
      <c r="C335" s="9"/>
      <c r="D335" s="9"/>
      <c r="E335" s="9"/>
      <c r="F335" s="9"/>
      <c r="G335" s="9"/>
      <c r="H335" s="9"/>
    </row>
    <row r="336" spans="1:8" ht="16" x14ac:dyDescent="0.15">
      <c r="A336" s="9"/>
      <c r="B336" s="9"/>
      <c r="C336" s="9"/>
      <c r="D336" s="9"/>
      <c r="E336" s="9"/>
      <c r="F336" s="9"/>
      <c r="G336" s="9"/>
      <c r="H336" s="9"/>
    </row>
    <row r="337" spans="1:8" ht="16" x14ac:dyDescent="0.15">
      <c r="A337" s="9"/>
      <c r="B337" s="9"/>
      <c r="C337" s="9"/>
      <c r="D337" s="9"/>
      <c r="E337" s="9"/>
      <c r="F337" s="9"/>
      <c r="G337" s="9"/>
      <c r="H337" s="9"/>
    </row>
    <row r="338" spans="1:8" ht="16" x14ac:dyDescent="0.15">
      <c r="A338" s="9"/>
      <c r="B338" s="9"/>
      <c r="C338" s="9"/>
      <c r="D338" s="9"/>
      <c r="E338" s="9"/>
      <c r="F338" s="9"/>
      <c r="G338" s="9"/>
      <c r="H338" s="9"/>
    </row>
    <row r="339" spans="1:8" ht="16" x14ac:dyDescent="0.15">
      <c r="A339" s="9"/>
      <c r="B339" s="9"/>
      <c r="C339" s="9"/>
      <c r="D339" s="9"/>
      <c r="E339" s="9"/>
      <c r="F339" s="9"/>
      <c r="G339" s="9"/>
      <c r="H339" s="9"/>
    </row>
    <row r="340" spans="1:8" ht="16" x14ac:dyDescent="0.15">
      <c r="A340" s="9"/>
      <c r="B340" s="9"/>
      <c r="C340" s="9"/>
      <c r="D340" s="9"/>
      <c r="E340" s="9"/>
      <c r="F340" s="9"/>
      <c r="G340" s="9"/>
      <c r="H340" s="9"/>
    </row>
    <row r="341" spans="1:8" ht="16" x14ac:dyDescent="0.15">
      <c r="A341" s="9"/>
      <c r="B341" s="9"/>
      <c r="C341" s="9"/>
      <c r="D341" s="9"/>
      <c r="E341" s="9"/>
      <c r="F341" s="9"/>
      <c r="G341" s="9"/>
      <c r="H341" s="9"/>
    </row>
    <row r="342" spans="1:8" ht="16" x14ac:dyDescent="0.15">
      <c r="A342" s="9"/>
      <c r="B342" s="9"/>
      <c r="C342" s="9"/>
      <c r="D342" s="9"/>
      <c r="E342" s="9"/>
      <c r="F342" s="9"/>
      <c r="G342" s="9"/>
      <c r="H342" s="9"/>
    </row>
    <row r="343" spans="1:8" ht="16" x14ac:dyDescent="0.15">
      <c r="A343" s="9"/>
      <c r="B343" s="9"/>
      <c r="C343" s="9"/>
      <c r="D343" s="9"/>
      <c r="E343" s="9"/>
      <c r="F343" s="9"/>
      <c r="G343" s="9"/>
      <c r="H343" s="9"/>
    </row>
    <row r="344" spans="1:8" ht="16" x14ac:dyDescent="0.15">
      <c r="A344" s="9"/>
      <c r="B344" s="9"/>
      <c r="C344" s="9"/>
      <c r="D344" s="9"/>
      <c r="E344" s="9"/>
      <c r="F344" s="9"/>
      <c r="G344" s="9"/>
      <c r="H344" s="9"/>
    </row>
    <row r="345" spans="1:8" ht="16" x14ac:dyDescent="0.15">
      <c r="A345" s="9"/>
      <c r="B345" s="9"/>
      <c r="C345" s="9"/>
      <c r="D345" s="9"/>
      <c r="E345" s="9"/>
      <c r="F345" s="9"/>
      <c r="G345" s="9"/>
      <c r="H345" s="9"/>
    </row>
    <row r="346" spans="1:8" ht="16" x14ac:dyDescent="0.15">
      <c r="A346" s="9"/>
      <c r="B346" s="9"/>
      <c r="C346" s="9"/>
      <c r="D346" s="9"/>
      <c r="E346" s="9"/>
      <c r="F346" s="9"/>
      <c r="G346" s="9"/>
      <c r="H346" s="9"/>
    </row>
    <row r="347" spans="1:8" ht="16" x14ac:dyDescent="0.15">
      <c r="A347" s="9"/>
      <c r="B347" s="9"/>
      <c r="C347" s="9"/>
      <c r="D347" s="9"/>
      <c r="E347" s="9"/>
      <c r="F347" s="9"/>
      <c r="G347" s="9"/>
      <c r="H347" s="9"/>
    </row>
    <row r="348" spans="1:8" ht="16" x14ac:dyDescent="0.15">
      <c r="A348" s="9"/>
      <c r="B348" s="9"/>
      <c r="C348" s="9"/>
      <c r="D348" s="9"/>
      <c r="E348" s="9"/>
      <c r="F348" s="9"/>
      <c r="G348" s="9"/>
      <c r="H348" s="9"/>
    </row>
    <row r="349" spans="1:8" ht="16" x14ac:dyDescent="0.15">
      <c r="A349" s="9"/>
      <c r="B349" s="9"/>
      <c r="C349" s="9"/>
      <c r="D349" s="9"/>
      <c r="E349" s="9"/>
      <c r="F349" s="9"/>
      <c r="G349" s="9"/>
      <c r="H349" s="9"/>
    </row>
    <row r="350" spans="1:8" ht="16" x14ac:dyDescent="0.15">
      <c r="A350" s="9"/>
      <c r="B350" s="9"/>
      <c r="C350" s="9"/>
      <c r="D350" s="9"/>
      <c r="E350" s="9"/>
      <c r="F350" s="9"/>
      <c r="G350" s="9"/>
      <c r="H350" s="9"/>
    </row>
    <row r="351" spans="1:8" ht="16" x14ac:dyDescent="0.15">
      <c r="A351" s="9"/>
      <c r="B351" s="9"/>
      <c r="C351" s="9"/>
      <c r="D351" s="9"/>
      <c r="E351" s="9"/>
      <c r="F351" s="9"/>
      <c r="G351" s="9"/>
      <c r="H351" s="9"/>
    </row>
    <row r="352" spans="1:8" ht="16" x14ac:dyDescent="0.15">
      <c r="A352" s="9"/>
      <c r="B352" s="9"/>
      <c r="C352" s="9"/>
      <c r="D352" s="9"/>
      <c r="E352" s="9"/>
      <c r="F352" s="9"/>
      <c r="G352" s="9"/>
      <c r="H352" s="9"/>
    </row>
    <row r="353" spans="1:8" ht="16" x14ac:dyDescent="0.15">
      <c r="A353" s="9"/>
      <c r="B353" s="9"/>
      <c r="C353" s="9"/>
      <c r="D353" s="9"/>
      <c r="E353" s="9"/>
      <c r="F353" s="9"/>
      <c r="G353" s="9"/>
      <c r="H353" s="9"/>
    </row>
    <row r="354" spans="1:8" ht="16" x14ac:dyDescent="0.15">
      <c r="A354" s="9"/>
      <c r="B354" s="9"/>
      <c r="C354" s="9"/>
      <c r="D354" s="9"/>
      <c r="E354" s="9"/>
      <c r="F354" s="9"/>
      <c r="G354" s="9"/>
      <c r="H354" s="9"/>
    </row>
    <row r="355" spans="1:8" ht="16" x14ac:dyDescent="0.15">
      <c r="A355" s="9"/>
      <c r="B355" s="9"/>
      <c r="C355" s="9"/>
      <c r="D355" s="9"/>
      <c r="E355" s="9"/>
      <c r="F355" s="9"/>
      <c r="G355" s="9"/>
      <c r="H355" s="9"/>
    </row>
    <row r="356" spans="1:8" ht="16" x14ac:dyDescent="0.15">
      <c r="A356" s="9"/>
      <c r="B356" s="9"/>
      <c r="C356" s="9"/>
      <c r="D356" s="9"/>
      <c r="E356" s="9"/>
      <c r="F356" s="9"/>
      <c r="G356" s="9"/>
      <c r="H356" s="9"/>
    </row>
    <row r="357" spans="1:8" ht="16" x14ac:dyDescent="0.15">
      <c r="A357" s="9"/>
      <c r="B357" s="9"/>
      <c r="C357" s="9"/>
      <c r="D357" s="9"/>
      <c r="E357" s="9"/>
      <c r="F357" s="9"/>
      <c r="G357" s="9"/>
      <c r="H357" s="9"/>
    </row>
    <row r="358" spans="1:8" ht="16" x14ac:dyDescent="0.15">
      <c r="A358" s="9"/>
      <c r="B358" s="9"/>
      <c r="C358" s="9"/>
      <c r="D358" s="9"/>
      <c r="E358" s="9"/>
      <c r="F358" s="9"/>
      <c r="G358" s="9"/>
      <c r="H358" s="9"/>
    </row>
    <row r="359" spans="1:8" ht="16" x14ac:dyDescent="0.15">
      <c r="A359" s="9"/>
      <c r="B359" s="9"/>
      <c r="C359" s="9"/>
      <c r="D359" s="9"/>
      <c r="E359" s="9"/>
      <c r="F359" s="9"/>
      <c r="G359" s="9"/>
      <c r="H359" s="9"/>
    </row>
    <row r="360" spans="1:8" ht="16" x14ac:dyDescent="0.15">
      <c r="A360" s="9"/>
      <c r="B360" s="9"/>
      <c r="C360" s="9"/>
      <c r="D360" s="9"/>
      <c r="E360" s="9"/>
      <c r="F360" s="9"/>
      <c r="G360" s="9"/>
      <c r="H360" s="9"/>
    </row>
    <row r="361" spans="1:8" ht="16" x14ac:dyDescent="0.15">
      <c r="A361" s="9"/>
      <c r="B361" s="9"/>
      <c r="C361" s="9"/>
      <c r="D361" s="9"/>
      <c r="E361" s="9"/>
      <c r="F361" s="9"/>
      <c r="G361" s="9"/>
      <c r="H361" s="9"/>
    </row>
    <row r="362" spans="1:8" ht="16" x14ac:dyDescent="0.15">
      <c r="A362" s="9"/>
      <c r="B362" s="9"/>
      <c r="C362" s="9"/>
      <c r="D362" s="9"/>
      <c r="E362" s="9"/>
      <c r="F362" s="9"/>
      <c r="G362" s="9"/>
      <c r="H362" s="9"/>
    </row>
    <row r="363" spans="1:8" ht="16" x14ac:dyDescent="0.15">
      <c r="A363" s="9"/>
      <c r="B363" s="9"/>
      <c r="C363" s="9"/>
      <c r="D363" s="9"/>
      <c r="E363" s="9"/>
      <c r="F363" s="9"/>
      <c r="G363" s="9"/>
      <c r="H363" s="9"/>
    </row>
    <row r="364" spans="1:8" ht="16" x14ac:dyDescent="0.15">
      <c r="A364" s="9"/>
      <c r="B364" s="9"/>
      <c r="C364" s="9"/>
      <c r="D364" s="9"/>
      <c r="E364" s="9"/>
      <c r="F364" s="9"/>
      <c r="G364" s="9"/>
      <c r="H364" s="9"/>
    </row>
    <row r="365" spans="1:8" ht="16" x14ac:dyDescent="0.15">
      <c r="A365" s="9"/>
      <c r="B365" s="9"/>
      <c r="C365" s="9"/>
      <c r="D365" s="9"/>
      <c r="E365" s="9"/>
      <c r="F365" s="9"/>
      <c r="G365" s="9"/>
      <c r="H365" s="9"/>
    </row>
    <row r="366" spans="1:8" ht="16" x14ac:dyDescent="0.15">
      <c r="A366" s="9"/>
      <c r="B366" s="9"/>
      <c r="C366" s="9"/>
      <c r="D366" s="9"/>
      <c r="E366" s="9"/>
      <c r="F366" s="9"/>
      <c r="G366" s="9"/>
      <c r="H366" s="9"/>
    </row>
    <row r="367" spans="1:8" ht="16" x14ac:dyDescent="0.15">
      <c r="A367" s="9"/>
      <c r="B367" s="9"/>
      <c r="C367" s="9"/>
      <c r="D367" s="9"/>
      <c r="E367" s="9"/>
      <c r="F367" s="9"/>
      <c r="G367" s="9"/>
      <c r="H367" s="9"/>
    </row>
    <row r="368" spans="1:8" ht="16" x14ac:dyDescent="0.15">
      <c r="A368" s="9"/>
      <c r="B368" s="9"/>
      <c r="C368" s="9"/>
      <c r="D368" s="9"/>
      <c r="E368" s="9"/>
      <c r="F368" s="9"/>
      <c r="G368" s="9"/>
      <c r="H368" s="9"/>
    </row>
    <row r="369" spans="1:8" ht="16" x14ac:dyDescent="0.15">
      <c r="A369" s="9"/>
      <c r="B369" s="9"/>
      <c r="C369" s="9"/>
      <c r="D369" s="9"/>
      <c r="E369" s="9"/>
      <c r="F369" s="9"/>
      <c r="G369" s="9"/>
      <c r="H369" s="9"/>
    </row>
    <row r="370" spans="1:8" ht="16" x14ac:dyDescent="0.15">
      <c r="A370" s="9"/>
      <c r="B370" s="9"/>
      <c r="C370" s="9"/>
      <c r="D370" s="9"/>
      <c r="E370" s="9"/>
      <c r="F370" s="9"/>
      <c r="G370" s="9"/>
      <c r="H370" s="9"/>
    </row>
    <row r="371" spans="1:8" ht="16" x14ac:dyDescent="0.15">
      <c r="A371" s="9"/>
      <c r="B371" s="9"/>
      <c r="C371" s="9"/>
      <c r="D371" s="9"/>
      <c r="E371" s="9"/>
      <c r="F371" s="9"/>
      <c r="G371" s="9"/>
      <c r="H371" s="9"/>
    </row>
    <row r="372" spans="1:8" ht="16" x14ac:dyDescent="0.15">
      <c r="A372" s="9"/>
      <c r="B372" s="9"/>
      <c r="C372" s="9"/>
      <c r="D372" s="9"/>
      <c r="E372" s="9"/>
      <c r="F372" s="9"/>
      <c r="G372" s="9"/>
      <c r="H372" s="9"/>
    </row>
    <row r="373" spans="1:8" ht="16" x14ac:dyDescent="0.15">
      <c r="A373" s="9"/>
      <c r="B373" s="9"/>
      <c r="C373" s="9"/>
      <c r="D373" s="9"/>
      <c r="E373" s="9"/>
      <c r="F373" s="9"/>
      <c r="G373" s="9"/>
      <c r="H373" s="9"/>
    </row>
    <row r="374" spans="1:8" ht="16" x14ac:dyDescent="0.15">
      <c r="A374" s="9"/>
      <c r="B374" s="9"/>
      <c r="C374" s="9"/>
      <c r="D374" s="9"/>
      <c r="E374" s="9"/>
      <c r="F374" s="9"/>
      <c r="G374" s="9"/>
      <c r="H374" s="9"/>
    </row>
    <row r="375" spans="1:8" ht="16" x14ac:dyDescent="0.15">
      <c r="A375" s="9"/>
      <c r="B375" s="9"/>
      <c r="C375" s="9"/>
      <c r="D375" s="9"/>
      <c r="E375" s="9"/>
      <c r="F375" s="9"/>
      <c r="G375" s="9"/>
      <c r="H375" s="9"/>
    </row>
    <row r="376" spans="1:8" ht="16" x14ac:dyDescent="0.15">
      <c r="A376" s="9"/>
      <c r="B376" s="9"/>
      <c r="C376" s="9"/>
      <c r="D376" s="9"/>
      <c r="E376" s="9"/>
      <c r="F376" s="9"/>
      <c r="G376" s="9"/>
      <c r="H376" s="9"/>
    </row>
    <row r="377" spans="1:8" ht="16" x14ac:dyDescent="0.15">
      <c r="A377" s="9"/>
      <c r="B377" s="9"/>
      <c r="C377" s="9"/>
      <c r="D377" s="9"/>
      <c r="E377" s="9"/>
      <c r="F377" s="9"/>
      <c r="G377" s="9"/>
      <c r="H377" s="9"/>
    </row>
    <row r="378" spans="1:8" ht="16" x14ac:dyDescent="0.15">
      <c r="A378" s="9"/>
      <c r="B378" s="9"/>
      <c r="C378" s="9"/>
      <c r="D378" s="9"/>
      <c r="E378" s="9"/>
      <c r="F378" s="9"/>
      <c r="G378" s="9"/>
      <c r="H378" s="9"/>
    </row>
    <row r="379" spans="1:8" ht="16" x14ac:dyDescent="0.15">
      <c r="A379" s="9"/>
      <c r="B379" s="9"/>
      <c r="C379" s="9"/>
      <c r="D379" s="9"/>
      <c r="E379" s="9"/>
      <c r="F379" s="9"/>
      <c r="G379" s="9"/>
      <c r="H379" s="9"/>
    </row>
    <row r="380" spans="1:8" ht="16" x14ac:dyDescent="0.15">
      <c r="A380" s="9"/>
      <c r="B380" s="9"/>
      <c r="C380" s="9"/>
      <c r="D380" s="9"/>
      <c r="E380" s="9"/>
      <c r="F380" s="9"/>
      <c r="G380" s="9"/>
      <c r="H380" s="9"/>
    </row>
    <row r="381" spans="1:8" ht="16" x14ac:dyDescent="0.15">
      <c r="A381" s="9"/>
      <c r="B381" s="9"/>
      <c r="C381" s="9"/>
      <c r="D381" s="9"/>
      <c r="E381" s="9"/>
      <c r="F381" s="9"/>
      <c r="G381" s="9"/>
      <c r="H381" s="9"/>
    </row>
    <row r="382" spans="1:8" ht="16" x14ac:dyDescent="0.15">
      <c r="A382" s="9"/>
      <c r="B382" s="9"/>
      <c r="C382" s="9"/>
      <c r="D382" s="9"/>
      <c r="E382" s="9"/>
      <c r="F382" s="9"/>
      <c r="G382" s="9"/>
      <c r="H382" s="9"/>
    </row>
    <row r="383" spans="1:8" ht="16" x14ac:dyDescent="0.15">
      <c r="A383" s="9"/>
      <c r="B383" s="9"/>
      <c r="C383" s="9"/>
      <c r="D383" s="9"/>
      <c r="E383" s="9"/>
      <c r="F383" s="9"/>
      <c r="G383" s="9"/>
      <c r="H383" s="9"/>
    </row>
    <row r="384" spans="1:8" ht="16" x14ac:dyDescent="0.15">
      <c r="A384" s="9"/>
      <c r="B384" s="9"/>
      <c r="C384" s="9"/>
      <c r="D384" s="9"/>
      <c r="E384" s="9"/>
      <c r="F384" s="9"/>
      <c r="G384" s="9"/>
      <c r="H384" s="9"/>
    </row>
    <row r="385" spans="1:8" ht="16" x14ac:dyDescent="0.15">
      <c r="A385" s="9"/>
      <c r="B385" s="9"/>
      <c r="C385" s="9"/>
      <c r="D385" s="9"/>
      <c r="E385" s="9"/>
      <c r="F385" s="9"/>
      <c r="G385" s="9"/>
      <c r="H385" s="9"/>
    </row>
    <row r="386" spans="1:8" ht="16" x14ac:dyDescent="0.15">
      <c r="A386" s="9"/>
      <c r="B386" s="9"/>
      <c r="C386" s="9"/>
      <c r="D386" s="9"/>
      <c r="E386" s="9"/>
      <c r="F386" s="9"/>
      <c r="G386" s="9"/>
      <c r="H386" s="9"/>
    </row>
    <row r="387" spans="1:8" ht="16" x14ac:dyDescent="0.15">
      <c r="A387" s="9"/>
      <c r="B387" s="9"/>
      <c r="C387" s="9"/>
      <c r="D387" s="9"/>
      <c r="E387" s="9"/>
      <c r="F387" s="9"/>
      <c r="G387" s="9"/>
      <c r="H387" s="9"/>
    </row>
    <row r="388" spans="1:8" ht="16" x14ac:dyDescent="0.15">
      <c r="A388" s="9"/>
      <c r="B388" s="9"/>
      <c r="C388" s="9"/>
      <c r="D388" s="9"/>
      <c r="E388" s="9"/>
      <c r="F388" s="9"/>
      <c r="G388" s="9"/>
      <c r="H388" s="9"/>
    </row>
    <row r="389" spans="1:8" ht="16" x14ac:dyDescent="0.15">
      <c r="A389" s="9"/>
      <c r="B389" s="9"/>
      <c r="C389" s="9"/>
      <c r="D389" s="9"/>
      <c r="E389" s="9"/>
      <c r="F389" s="9"/>
      <c r="G389" s="9"/>
      <c r="H389" s="9"/>
    </row>
    <row r="390" spans="1:8" ht="16" x14ac:dyDescent="0.15">
      <c r="A390" s="9"/>
      <c r="B390" s="9"/>
      <c r="C390" s="9"/>
      <c r="D390" s="9"/>
      <c r="E390" s="9"/>
      <c r="F390" s="9"/>
      <c r="G390" s="9"/>
      <c r="H390" s="9"/>
    </row>
    <row r="391" spans="1:8" ht="16" x14ac:dyDescent="0.15">
      <c r="A391" s="9"/>
      <c r="B391" s="9"/>
      <c r="C391" s="9"/>
      <c r="D391" s="9"/>
      <c r="E391" s="9"/>
      <c r="F391" s="9"/>
      <c r="G391" s="9"/>
      <c r="H391" s="9"/>
    </row>
    <row r="392" spans="1:8" ht="16" x14ac:dyDescent="0.15">
      <c r="A392" s="9"/>
      <c r="B392" s="9"/>
      <c r="C392" s="9"/>
      <c r="D392" s="9"/>
      <c r="E392" s="9"/>
      <c r="F392" s="9"/>
      <c r="G392" s="9"/>
      <c r="H392" s="9"/>
    </row>
    <row r="393" spans="1:8" ht="16" x14ac:dyDescent="0.15">
      <c r="A393" s="9"/>
      <c r="B393" s="9"/>
      <c r="C393" s="9"/>
      <c r="D393" s="9"/>
      <c r="E393" s="9"/>
      <c r="F393" s="9"/>
      <c r="G393" s="9"/>
      <c r="H393" s="9"/>
    </row>
    <row r="394" spans="1:8" ht="16" x14ac:dyDescent="0.15">
      <c r="A394" s="9"/>
      <c r="B394" s="9"/>
      <c r="C394" s="9"/>
      <c r="D394" s="9"/>
      <c r="E394" s="9"/>
      <c r="F394" s="9"/>
      <c r="G394" s="9"/>
      <c r="H394" s="9"/>
    </row>
    <row r="395" spans="1:8" ht="16" x14ac:dyDescent="0.15">
      <c r="A395" s="9"/>
      <c r="B395" s="9"/>
      <c r="C395" s="9"/>
      <c r="D395" s="9"/>
      <c r="E395" s="9"/>
      <c r="F395" s="9"/>
      <c r="G395" s="9"/>
      <c r="H395" s="9"/>
    </row>
    <row r="396" spans="1:8" ht="16" x14ac:dyDescent="0.15">
      <c r="A396" s="9"/>
      <c r="B396" s="9"/>
      <c r="C396" s="9"/>
      <c r="D396" s="9"/>
      <c r="E396" s="9"/>
      <c r="F396" s="9"/>
      <c r="G396" s="9"/>
      <c r="H396" s="9"/>
    </row>
    <row r="397" spans="1:8" ht="16" x14ac:dyDescent="0.15">
      <c r="A397" s="9"/>
      <c r="B397" s="9"/>
      <c r="C397" s="9"/>
      <c r="D397" s="9"/>
      <c r="E397" s="9"/>
      <c r="F397" s="9"/>
      <c r="G397" s="9"/>
      <c r="H397" s="9"/>
    </row>
    <row r="398" spans="1:8" ht="16" x14ac:dyDescent="0.15">
      <c r="A398" s="9"/>
      <c r="B398" s="9"/>
      <c r="C398" s="9"/>
      <c r="D398" s="9"/>
      <c r="E398" s="9"/>
      <c r="F398" s="9"/>
      <c r="G398" s="9"/>
      <c r="H398" s="9"/>
    </row>
    <row r="399" spans="1:8" ht="16" x14ac:dyDescent="0.15">
      <c r="A399" s="9"/>
      <c r="B399" s="9"/>
      <c r="C399" s="9"/>
      <c r="D399" s="9"/>
      <c r="E399" s="9"/>
      <c r="F399" s="9"/>
      <c r="G399" s="9"/>
      <c r="H399" s="9"/>
    </row>
    <row r="400" spans="1:8" ht="16" x14ac:dyDescent="0.15">
      <c r="A400" s="9"/>
      <c r="B400" s="9"/>
      <c r="C400" s="9"/>
      <c r="D400" s="9"/>
      <c r="E400" s="9"/>
      <c r="F400" s="9"/>
      <c r="G400" s="9"/>
      <c r="H400" s="9"/>
    </row>
    <row r="401" spans="1:8" ht="16" x14ac:dyDescent="0.15">
      <c r="A401" s="9"/>
      <c r="B401" s="9"/>
      <c r="C401" s="9"/>
      <c r="D401" s="9"/>
      <c r="E401" s="9"/>
      <c r="F401" s="9"/>
      <c r="G401" s="9"/>
      <c r="H401" s="9"/>
    </row>
    <row r="402" spans="1:8" ht="16" x14ac:dyDescent="0.15">
      <c r="A402" s="9"/>
      <c r="B402" s="9"/>
      <c r="C402" s="9"/>
      <c r="D402" s="9"/>
      <c r="E402" s="9"/>
      <c r="F402" s="9"/>
      <c r="G402" s="9"/>
      <c r="H402" s="9"/>
    </row>
    <row r="403" spans="1:8" ht="16" x14ac:dyDescent="0.15">
      <c r="A403" s="9"/>
      <c r="B403" s="9"/>
      <c r="C403" s="9"/>
      <c r="D403" s="9"/>
      <c r="E403" s="9"/>
      <c r="F403" s="9"/>
      <c r="G403" s="9"/>
      <c r="H403" s="9"/>
    </row>
    <row r="404" spans="1:8" ht="16" x14ac:dyDescent="0.15">
      <c r="A404" s="9"/>
      <c r="B404" s="9"/>
      <c r="C404" s="9"/>
      <c r="D404" s="9"/>
      <c r="E404" s="9"/>
      <c r="F404" s="9"/>
      <c r="G404" s="9"/>
      <c r="H404" s="9"/>
    </row>
    <row r="405" spans="1:8" ht="16" x14ac:dyDescent="0.15">
      <c r="A405" s="9"/>
      <c r="B405" s="9"/>
      <c r="C405" s="9"/>
      <c r="D405" s="9"/>
      <c r="E405" s="9"/>
      <c r="F405" s="9"/>
      <c r="G405" s="9"/>
      <c r="H405" s="9"/>
    </row>
    <row r="406" spans="1:8" ht="16" x14ac:dyDescent="0.15">
      <c r="A406" s="9"/>
      <c r="B406" s="9"/>
      <c r="C406" s="9"/>
      <c r="D406" s="9"/>
      <c r="E406" s="9"/>
      <c r="F406" s="9"/>
      <c r="G406" s="9"/>
      <c r="H406" s="9"/>
    </row>
    <row r="407" spans="1:8" ht="16" x14ac:dyDescent="0.15">
      <c r="A407" s="9"/>
      <c r="B407" s="9"/>
      <c r="C407" s="9"/>
      <c r="D407" s="9"/>
      <c r="E407" s="9"/>
      <c r="F407" s="9"/>
      <c r="G407" s="9"/>
      <c r="H407" s="9"/>
    </row>
    <row r="408" spans="1:8" ht="16" x14ac:dyDescent="0.15">
      <c r="A408" s="9"/>
      <c r="B408" s="9"/>
      <c r="C408" s="9"/>
      <c r="D408" s="9"/>
      <c r="E408" s="9"/>
      <c r="F408" s="9"/>
      <c r="G408" s="9"/>
      <c r="H408" s="9"/>
    </row>
    <row r="409" spans="1:8" ht="16" x14ac:dyDescent="0.15">
      <c r="A409" s="9"/>
      <c r="B409" s="9"/>
      <c r="C409" s="9"/>
      <c r="D409" s="9"/>
      <c r="E409" s="9"/>
      <c r="F409" s="9"/>
      <c r="G409" s="9"/>
      <c r="H409" s="9"/>
    </row>
    <row r="410" spans="1:8" ht="16" x14ac:dyDescent="0.15">
      <c r="A410" s="9"/>
      <c r="B410" s="9"/>
      <c r="C410" s="9"/>
      <c r="D410" s="9"/>
      <c r="E410" s="9"/>
      <c r="F410" s="9"/>
      <c r="G410" s="9"/>
      <c r="H410" s="9"/>
    </row>
    <row r="411" spans="1:8" ht="16" x14ac:dyDescent="0.15">
      <c r="A411" s="9"/>
      <c r="B411" s="9"/>
      <c r="C411" s="9"/>
      <c r="D411" s="9"/>
      <c r="E411" s="9"/>
      <c r="F411" s="9"/>
      <c r="G411" s="9"/>
      <c r="H411" s="9"/>
    </row>
    <row r="412" spans="1:8" ht="16" x14ac:dyDescent="0.15">
      <c r="A412" s="9"/>
      <c r="B412" s="9"/>
      <c r="C412" s="9"/>
      <c r="D412" s="9"/>
      <c r="E412" s="9"/>
      <c r="F412" s="9"/>
      <c r="G412" s="9"/>
      <c r="H412" s="9"/>
    </row>
    <row r="413" spans="1:8" ht="16" x14ac:dyDescent="0.15">
      <c r="A413" s="9"/>
      <c r="B413" s="9"/>
      <c r="C413" s="9"/>
      <c r="D413" s="9"/>
      <c r="E413" s="9"/>
      <c r="F413" s="9"/>
      <c r="G413" s="9"/>
      <c r="H413" s="9"/>
    </row>
    <row r="414" spans="1:8" ht="16" x14ac:dyDescent="0.15">
      <c r="A414" s="9"/>
      <c r="B414" s="9"/>
      <c r="C414" s="9"/>
      <c r="D414" s="9"/>
      <c r="E414" s="9"/>
      <c r="F414" s="9"/>
      <c r="G414" s="9"/>
      <c r="H414" s="9"/>
    </row>
    <row r="415" spans="1:8" ht="16" x14ac:dyDescent="0.15">
      <c r="A415" s="9"/>
      <c r="B415" s="9"/>
      <c r="C415" s="9"/>
      <c r="D415" s="9"/>
      <c r="E415" s="9"/>
      <c r="F415" s="9"/>
      <c r="G415" s="9"/>
      <c r="H415" s="9"/>
    </row>
    <row r="416" spans="1:8" ht="16" x14ac:dyDescent="0.15">
      <c r="A416" s="9"/>
      <c r="B416" s="9"/>
      <c r="C416" s="9"/>
      <c r="D416" s="9"/>
      <c r="E416" s="9"/>
      <c r="F416" s="9"/>
      <c r="G416" s="9"/>
      <c r="H416" s="9"/>
    </row>
    <row r="417" spans="1:8" ht="16" x14ac:dyDescent="0.15">
      <c r="A417" s="9"/>
      <c r="B417" s="9"/>
      <c r="C417" s="9"/>
      <c r="D417" s="9"/>
      <c r="E417" s="9"/>
      <c r="F417" s="9"/>
      <c r="G417" s="9"/>
      <c r="H417" s="9"/>
    </row>
    <row r="418" spans="1:8" ht="16" x14ac:dyDescent="0.15">
      <c r="A418" s="9"/>
      <c r="B418" s="9"/>
      <c r="C418" s="9"/>
      <c r="D418" s="9"/>
      <c r="E418" s="9"/>
      <c r="F418" s="9"/>
      <c r="G418" s="9"/>
      <c r="H418" s="9"/>
    </row>
    <row r="419" spans="1:8" ht="16" x14ac:dyDescent="0.15">
      <c r="A419" s="9"/>
      <c r="B419" s="9"/>
      <c r="C419" s="9"/>
      <c r="D419" s="9"/>
      <c r="E419" s="9"/>
      <c r="F419" s="9"/>
      <c r="G419" s="9"/>
      <c r="H419" s="9"/>
    </row>
    <row r="420" spans="1:8" ht="16" x14ac:dyDescent="0.15">
      <c r="A420" s="9"/>
      <c r="B420" s="9"/>
      <c r="C420" s="9"/>
      <c r="D420" s="9"/>
      <c r="E420" s="9"/>
      <c r="F420" s="9"/>
      <c r="G420" s="9"/>
      <c r="H420" s="9"/>
    </row>
    <row r="421" spans="1:8" ht="16" x14ac:dyDescent="0.15">
      <c r="A421" s="9"/>
      <c r="B421" s="9"/>
      <c r="C421" s="9"/>
      <c r="D421" s="9"/>
      <c r="E421" s="9"/>
      <c r="F421" s="9"/>
      <c r="G421" s="9"/>
      <c r="H421" s="9"/>
    </row>
    <row r="422" spans="1:8" ht="16" x14ac:dyDescent="0.15">
      <c r="A422" s="9"/>
      <c r="B422" s="9"/>
      <c r="C422" s="9"/>
      <c r="D422" s="9"/>
      <c r="E422" s="9"/>
      <c r="F422" s="9"/>
      <c r="G422" s="9"/>
      <c r="H422" s="9"/>
    </row>
    <row r="423" spans="1:8" ht="16" x14ac:dyDescent="0.15">
      <c r="A423" s="9"/>
      <c r="B423" s="9"/>
      <c r="C423" s="9"/>
      <c r="D423" s="9"/>
      <c r="E423" s="9"/>
      <c r="F423" s="9"/>
      <c r="G423" s="9"/>
      <c r="H423" s="9"/>
    </row>
    <row r="424" spans="1:8" ht="16" x14ac:dyDescent="0.15">
      <c r="A424" s="9"/>
      <c r="B424" s="9"/>
      <c r="C424" s="9"/>
      <c r="D424" s="9"/>
      <c r="E424" s="9"/>
      <c r="F424" s="9"/>
      <c r="G424" s="9"/>
      <c r="H424" s="9"/>
    </row>
    <row r="425" spans="1:8" ht="16" x14ac:dyDescent="0.15">
      <c r="A425" s="9"/>
      <c r="B425" s="9"/>
      <c r="C425" s="9"/>
      <c r="D425" s="9"/>
      <c r="E425" s="9"/>
      <c r="F425" s="9"/>
      <c r="G425" s="9"/>
      <c r="H425" s="9"/>
    </row>
    <row r="426" spans="1:8" ht="16" x14ac:dyDescent="0.15">
      <c r="A426" s="9"/>
      <c r="B426" s="9"/>
      <c r="C426" s="9"/>
      <c r="D426" s="9"/>
      <c r="E426" s="9"/>
      <c r="F426" s="9"/>
      <c r="G426" s="9"/>
      <c r="H426" s="9"/>
    </row>
    <row r="427" spans="1:8" ht="16" x14ac:dyDescent="0.15">
      <c r="A427" s="9"/>
      <c r="B427" s="9"/>
      <c r="C427" s="9"/>
      <c r="D427" s="9"/>
      <c r="E427" s="9"/>
      <c r="F427" s="9"/>
      <c r="G427" s="9"/>
      <c r="H427" s="9"/>
    </row>
    <row r="428" spans="1:8" ht="16" x14ac:dyDescent="0.15">
      <c r="A428" s="9"/>
      <c r="B428" s="9"/>
      <c r="C428" s="9"/>
      <c r="D428" s="9"/>
      <c r="E428" s="9"/>
      <c r="F428" s="9"/>
      <c r="G428" s="9"/>
      <c r="H428" s="9"/>
    </row>
    <row r="429" spans="1:8" ht="16" x14ac:dyDescent="0.15">
      <c r="A429" s="9"/>
      <c r="B429" s="9"/>
      <c r="C429" s="9"/>
      <c r="D429" s="9"/>
      <c r="E429" s="9"/>
      <c r="F429" s="9"/>
      <c r="G429" s="9"/>
      <c r="H429" s="9"/>
    </row>
    <row r="430" spans="1:8" ht="16" x14ac:dyDescent="0.15">
      <c r="A430" s="9"/>
      <c r="B430" s="9"/>
      <c r="C430" s="9"/>
      <c r="D430" s="9"/>
      <c r="E430" s="9"/>
      <c r="F430" s="9"/>
      <c r="G430" s="9"/>
      <c r="H430" s="9"/>
    </row>
    <row r="431" spans="1:8" ht="16" x14ac:dyDescent="0.15">
      <c r="A431" s="9"/>
      <c r="B431" s="9"/>
      <c r="C431" s="9"/>
      <c r="D431" s="9"/>
      <c r="E431" s="9"/>
      <c r="F431" s="9"/>
      <c r="G431" s="9"/>
      <c r="H431" s="9"/>
    </row>
    <row r="432" spans="1:8" ht="16" x14ac:dyDescent="0.15">
      <c r="A432" s="9"/>
      <c r="B432" s="9"/>
      <c r="C432" s="9"/>
      <c r="D432" s="9"/>
      <c r="E432" s="9"/>
      <c r="F432" s="9"/>
      <c r="G432" s="9"/>
      <c r="H432" s="9"/>
    </row>
    <row r="433" spans="1:8" ht="16" x14ac:dyDescent="0.15">
      <c r="A433" s="9"/>
      <c r="B433" s="9"/>
      <c r="C433" s="9"/>
      <c r="D433" s="9"/>
      <c r="E433" s="9"/>
      <c r="F433" s="9"/>
      <c r="G433" s="9"/>
      <c r="H433" s="9"/>
    </row>
    <row r="434" spans="1:8" ht="16" x14ac:dyDescent="0.15">
      <c r="A434" s="9"/>
      <c r="B434" s="9"/>
      <c r="C434" s="9"/>
      <c r="D434" s="9"/>
      <c r="E434" s="9"/>
      <c r="F434" s="9"/>
      <c r="G434" s="9"/>
      <c r="H434" s="9"/>
    </row>
    <row r="435" spans="1:8" ht="16" x14ac:dyDescent="0.15">
      <c r="A435" s="9"/>
      <c r="B435" s="9"/>
      <c r="C435" s="9"/>
      <c r="D435" s="9"/>
      <c r="E435" s="9"/>
      <c r="F435" s="9"/>
      <c r="G435" s="9"/>
      <c r="H435" s="9"/>
    </row>
    <row r="436" spans="1:8" ht="16" x14ac:dyDescent="0.15">
      <c r="A436" s="9"/>
      <c r="B436" s="9"/>
      <c r="C436" s="9"/>
      <c r="D436" s="9"/>
      <c r="E436" s="9"/>
      <c r="F436" s="9"/>
      <c r="G436" s="9"/>
      <c r="H436" s="9"/>
    </row>
    <row r="437" spans="1:8" ht="16" x14ac:dyDescent="0.15">
      <c r="A437" s="9"/>
      <c r="B437" s="9"/>
      <c r="C437" s="9"/>
      <c r="D437" s="9"/>
      <c r="E437" s="9"/>
      <c r="F437" s="9"/>
      <c r="G437" s="9"/>
      <c r="H437" s="9"/>
    </row>
    <row r="438" spans="1:8" ht="16" x14ac:dyDescent="0.15">
      <c r="A438" s="9"/>
      <c r="B438" s="9"/>
      <c r="C438" s="9"/>
      <c r="D438" s="9"/>
      <c r="E438" s="9"/>
      <c r="F438" s="9"/>
      <c r="G438" s="9"/>
      <c r="H438" s="9"/>
    </row>
    <row r="439" spans="1:8" ht="16" x14ac:dyDescent="0.15">
      <c r="A439" s="9"/>
      <c r="B439" s="9"/>
      <c r="C439" s="9"/>
      <c r="D439" s="9"/>
      <c r="E439" s="9"/>
      <c r="F439" s="9"/>
      <c r="G439" s="9"/>
      <c r="H439" s="9"/>
    </row>
    <row r="440" spans="1:8" ht="16" x14ac:dyDescent="0.15">
      <c r="A440" s="9"/>
      <c r="B440" s="9"/>
      <c r="C440" s="9"/>
      <c r="D440" s="9"/>
      <c r="E440" s="9"/>
      <c r="F440" s="9"/>
      <c r="G440" s="9"/>
      <c r="H440" s="9"/>
    </row>
    <row r="441" spans="1:8" ht="16" x14ac:dyDescent="0.15">
      <c r="A441" s="9"/>
      <c r="B441" s="9"/>
      <c r="C441" s="9"/>
      <c r="D441" s="9"/>
      <c r="E441" s="9"/>
      <c r="F441" s="9"/>
      <c r="G441" s="9"/>
      <c r="H441" s="9"/>
    </row>
    <row r="442" spans="1:8" ht="16" x14ac:dyDescent="0.15">
      <c r="A442" s="9"/>
      <c r="B442" s="9"/>
      <c r="C442" s="9"/>
      <c r="D442" s="9"/>
      <c r="E442" s="9"/>
      <c r="F442" s="9"/>
      <c r="G442" s="9"/>
      <c r="H442" s="9"/>
    </row>
    <row r="443" spans="1:8" ht="16" x14ac:dyDescent="0.15">
      <c r="A443" s="9"/>
      <c r="B443" s="9"/>
      <c r="C443" s="9"/>
      <c r="D443" s="9"/>
      <c r="E443" s="9"/>
      <c r="F443" s="9"/>
      <c r="G443" s="9"/>
      <c r="H443" s="9"/>
    </row>
    <row r="444" spans="1:8" ht="16" x14ac:dyDescent="0.15">
      <c r="A444" s="9"/>
      <c r="B444" s="9"/>
      <c r="C444" s="9"/>
      <c r="D444" s="9"/>
      <c r="E444" s="9"/>
      <c r="F444" s="9"/>
      <c r="G444" s="9"/>
      <c r="H444" s="9"/>
    </row>
    <row r="445" spans="1:8" ht="16" x14ac:dyDescent="0.15">
      <c r="A445" s="9"/>
      <c r="B445" s="9"/>
      <c r="C445" s="9"/>
      <c r="D445" s="9"/>
      <c r="E445" s="9"/>
      <c r="F445" s="9"/>
      <c r="G445" s="9"/>
      <c r="H445" s="9"/>
    </row>
    <row r="446" spans="1:8" ht="16" x14ac:dyDescent="0.15">
      <c r="A446" s="9"/>
      <c r="B446" s="9"/>
      <c r="C446" s="9"/>
      <c r="D446" s="9"/>
      <c r="E446" s="9"/>
      <c r="F446" s="9"/>
      <c r="G446" s="9"/>
      <c r="H446" s="9"/>
    </row>
    <row r="447" spans="1:8" ht="16" x14ac:dyDescent="0.15">
      <c r="A447" s="9"/>
      <c r="B447" s="9"/>
      <c r="C447" s="9"/>
      <c r="D447" s="9"/>
      <c r="E447" s="9"/>
      <c r="F447" s="9"/>
      <c r="G447" s="9"/>
      <c r="H447" s="9"/>
    </row>
    <row r="448" spans="1:8" ht="16" x14ac:dyDescent="0.15">
      <c r="A448" s="9"/>
      <c r="B448" s="9"/>
      <c r="C448" s="9"/>
      <c r="D448" s="9"/>
      <c r="E448" s="9"/>
      <c r="F448" s="9"/>
      <c r="G448" s="9"/>
      <c r="H448" s="9"/>
    </row>
    <row r="449" spans="1:8" ht="16" x14ac:dyDescent="0.15">
      <c r="A449" s="9"/>
      <c r="B449" s="9"/>
      <c r="C449" s="9"/>
      <c r="D449" s="9"/>
      <c r="E449" s="9"/>
      <c r="F449" s="9"/>
      <c r="G449" s="9"/>
      <c r="H449" s="9"/>
    </row>
    <row r="450" spans="1:8" ht="16" x14ac:dyDescent="0.15">
      <c r="A450" s="9"/>
      <c r="B450" s="9"/>
      <c r="C450" s="9"/>
      <c r="D450" s="9"/>
      <c r="E450" s="9"/>
      <c r="F450" s="9"/>
      <c r="G450" s="9"/>
      <c r="H450" s="9"/>
    </row>
    <row r="451" spans="1:8" ht="16" x14ac:dyDescent="0.15">
      <c r="A451" s="9"/>
      <c r="B451" s="9"/>
      <c r="C451" s="9"/>
      <c r="D451" s="9"/>
      <c r="E451" s="9"/>
      <c r="F451" s="9"/>
      <c r="G451" s="9"/>
      <c r="H451" s="9"/>
    </row>
    <row r="452" spans="1:8" ht="16" x14ac:dyDescent="0.15">
      <c r="A452" s="9"/>
      <c r="B452" s="9"/>
      <c r="C452" s="9"/>
      <c r="D452" s="9"/>
      <c r="E452" s="9"/>
      <c r="F452" s="9"/>
      <c r="G452" s="9"/>
      <c r="H452" s="9"/>
    </row>
    <row r="453" spans="1:8" ht="16" x14ac:dyDescent="0.15">
      <c r="A453" s="9"/>
      <c r="B453" s="9"/>
      <c r="C453" s="9"/>
      <c r="D453" s="9"/>
      <c r="E453" s="9"/>
      <c r="F453" s="9"/>
      <c r="G453" s="9"/>
      <c r="H453" s="9"/>
    </row>
    <row r="454" spans="1:8" ht="16" x14ac:dyDescent="0.15">
      <c r="A454" s="9"/>
      <c r="B454" s="9"/>
      <c r="C454" s="9"/>
      <c r="D454" s="9"/>
      <c r="E454" s="9"/>
      <c r="F454" s="9"/>
      <c r="G454" s="9"/>
      <c r="H454" s="9"/>
    </row>
    <row r="455" spans="1:8" ht="16" x14ac:dyDescent="0.15">
      <c r="A455" s="9"/>
      <c r="B455" s="9"/>
      <c r="C455" s="9"/>
      <c r="D455" s="9"/>
      <c r="E455" s="9"/>
      <c r="F455" s="9"/>
      <c r="G455" s="9"/>
      <c r="H455" s="9"/>
    </row>
    <row r="456" spans="1:8" ht="16" x14ac:dyDescent="0.15">
      <c r="A456" s="9"/>
      <c r="B456" s="9"/>
      <c r="C456" s="9"/>
      <c r="D456" s="9"/>
      <c r="E456" s="9"/>
      <c r="F456" s="9"/>
      <c r="G456" s="9"/>
      <c r="H456" s="9"/>
    </row>
    <row r="457" spans="1:8" ht="16" x14ac:dyDescent="0.15">
      <c r="A457" s="9"/>
      <c r="B457" s="9"/>
      <c r="C457" s="9"/>
      <c r="D457" s="9"/>
      <c r="E457" s="9"/>
      <c r="F457" s="9"/>
      <c r="G457" s="9"/>
      <c r="H457" s="9"/>
    </row>
    <row r="458" spans="1:8" ht="16" x14ac:dyDescent="0.15">
      <c r="A458" s="9"/>
      <c r="B458" s="9"/>
      <c r="C458" s="9"/>
      <c r="D458" s="9"/>
      <c r="E458" s="9"/>
      <c r="F458" s="9"/>
      <c r="G458" s="9"/>
      <c r="H458" s="9"/>
    </row>
    <row r="459" spans="1:8" ht="16" x14ac:dyDescent="0.15">
      <c r="A459" s="9"/>
      <c r="B459" s="9"/>
      <c r="C459" s="9"/>
      <c r="D459" s="9"/>
      <c r="E459" s="9"/>
      <c r="F459" s="9"/>
      <c r="G459" s="9"/>
      <c r="H459" s="9"/>
    </row>
    <row r="460" spans="1:8" ht="16" x14ac:dyDescent="0.15">
      <c r="A460" s="9"/>
      <c r="B460" s="9"/>
      <c r="C460" s="9"/>
      <c r="D460" s="9"/>
      <c r="E460" s="9"/>
      <c r="F460" s="9"/>
      <c r="G460" s="9"/>
      <c r="H460" s="9"/>
    </row>
    <row r="461" spans="1:8" ht="16" x14ac:dyDescent="0.15">
      <c r="A461" s="9"/>
      <c r="B461" s="9"/>
      <c r="C461" s="9"/>
      <c r="D461" s="9"/>
      <c r="E461" s="9"/>
      <c r="F461" s="9"/>
      <c r="G461" s="9"/>
      <c r="H461" s="9"/>
    </row>
    <row r="462" spans="1:8" ht="16" x14ac:dyDescent="0.15">
      <c r="A462" s="9"/>
      <c r="B462" s="9"/>
      <c r="C462" s="9"/>
      <c r="D462" s="9"/>
      <c r="E462" s="9"/>
      <c r="F462" s="9"/>
      <c r="G462" s="9"/>
      <c r="H462" s="9"/>
    </row>
    <row r="463" spans="1:8" ht="16" x14ac:dyDescent="0.15">
      <c r="A463" s="9"/>
      <c r="B463" s="9"/>
      <c r="C463" s="9"/>
      <c r="D463" s="9"/>
      <c r="E463" s="9"/>
      <c r="F463" s="9"/>
      <c r="G463" s="9"/>
      <c r="H463" s="9"/>
    </row>
    <row r="464" spans="1:8" ht="16" x14ac:dyDescent="0.15">
      <c r="A464" s="9"/>
      <c r="B464" s="9"/>
      <c r="C464" s="9"/>
      <c r="D464" s="9"/>
      <c r="E464" s="9"/>
      <c r="F464" s="9"/>
      <c r="G464" s="9"/>
      <c r="H464" s="9"/>
    </row>
    <row r="465" spans="1:8" ht="16" x14ac:dyDescent="0.15">
      <c r="A465" s="9"/>
      <c r="B465" s="9"/>
      <c r="C465" s="9"/>
      <c r="D465" s="9"/>
      <c r="E465" s="9"/>
      <c r="F465" s="9"/>
      <c r="G465" s="9"/>
      <c r="H465" s="9"/>
    </row>
    <row r="466" spans="1:8" ht="16" x14ac:dyDescent="0.15">
      <c r="A466" s="9"/>
      <c r="B466" s="9"/>
      <c r="C466" s="9"/>
      <c r="D466" s="9"/>
      <c r="E466" s="9"/>
      <c r="F466" s="9"/>
      <c r="G466" s="9"/>
      <c r="H466" s="9"/>
    </row>
    <row r="467" spans="1:8" ht="16" x14ac:dyDescent="0.15">
      <c r="A467" s="9"/>
      <c r="B467" s="9"/>
      <c r="C467" s="9"/>
      <c r="D467" s="9"/>
      <c r="E467" s="9"/>
      <c r="F467" s="9"/>
      <c r="G467" s="9"/>
      <c r="H467" s="9"/>
    </row>
    <row r="468" spans="1:8" ht="16" x14ac:dyDescent="0.15">
      <c r="A468" s="9"/>
      <c r="B468" s="9"/>
      <c r="C468" s="9"/>
      <c r="D468" s="9"/>
      <c r="E468" s="9"/>
      <c r="F468" s="9"/>
      <c r="G468" s="9"/>
      <c r="H468" s="9"/>
    </row>
    <row r="469" spans="1:8" ht="16" x14ac:dyDescent="0.15">
      <c r="A469" s="9"/>
      <c r="B469" s="9"/>
      <c r="C469" s="9"/>
      <c r="D469" s="9"/>
      <c r="E469" s="9"/>
      <c r="F469" s="9"/>
      <c r="G469" s="9"/>
      <c r="H469" s="9"/>
    </row>
    <row r="470" spans="1:8" ht="16" x14ac:dyDescent="0.15">
      <c r="A470" s="9"/>
      <c r="B470" s="9"/>
      <c r="C470" s="9"/>
      <c r="D470" s="9"/>
      <c r="E470" s="9"/>
      <c r="F470" s="9"/>
      <c r="G470" s="9"/>
      <c r="H470" s="9"/>
    </row>
    <row r="471" spans="1:8" ht="16" x14ac:dyDescent="0.15">
      <c r="A471" s="9"/>
      <c r="B471" s="9"/>
      <c r="C471" s="9"/>
      <c r="D471" s="9"/>
      <c r="E471" s="9"/>
      <c r="F471" s="9"/>
      <c r="G471" s="9"/>
      <c r="H471" s="9"/>
    </row>
    <row r="472" spans="1:8" ht="16" x14ac:dyDescent="0.15">
      <c r="A472" s="9"/>
      <c r="B472" s="9"/>
      <c r="C472" s="9"/>
      <c r="D472" s="9"/>
      <c r="E472" s="9"/>
      <c r="F472" s="9"/>
      <c r="G472" s="9"/>
      <c r="H472" s="9"/>
    </row>
    <row r="473" spans="1:8" ht="16" x14ac:dyDescent="0.15">
      <c r="A473" s="9"/>
      <c r="B473" s="9"/>
      <c r="C473" s="9"/>
      <c r="D473" s="9"/>
      <c r="E473" s="9"/>
      <c r="F473" s="9"/>
      <c r="G473" s="9"/>
      <c r="H473" s="9"/>
    </row>
    <row r="474" spans="1:8" ht="16" x14ac:dyDescent="0.15">
      <c r="A474" s="9"/>
      <c r="B474" s="9"/>
      <c r="C474" s="9"/>
      <c r="D474" s="9"/>
      <c r="E474" s="9"/>
      <c r="F474" s="9"/>
      <c r="G474" s="9"/>
      <c r="H474" s="9"/>
    </row>
    <row r="475" spans="1:8" ht="16" x14ac:dyDescent="0.15">
      <c r="A475" s="9"/>
      <c r="B475" s="9"/>
      <c r="C475" s="9"/>
      <c r="D475" s="9"/>
      <c r="E475" s="9"/>
      <c r="F475" s="9"/>
      <c r="G475" s="9"/>
      <c r="H475" s="9"/>
    </row>
    <row r="476" spans="1:8" ht="16" x14ac:dyDescent="0.15">
      <c r="A476" s="9"/>
      <c r="B476" s="9"/>
      <c r="C476" s="9"/>
      <c r="D476" s="9"/>
      <c r="E476" s="9"/>
      <c r="F476" s="9"/>
      <c r="G476" s="9"/>
      <c r="H476" s="9"/>
    </row>
    <row r="477" spans="1:8" ht="16" x14ac:dyDescent="0.15">
      <c r="A477" s="9"/>
      <c r="B477" s="9"/>
      <c r="C477" s="9"/>
      <c r="D477" s="9"/>
      <c r="E477" s="9"/>
      <c r="F477" s="9"/>
      <c r="G477" s="9"/>
      <c r="H477" s="9"/>
    </row>
    <row r="478" spans="1:8" ht="16" x14ac:dyDescent="0.15">
      <c r="A478" s="9"/>
      <c r="B478" s="9"/>
      <c r="C478" s="9"/>
      <c r="D478" s="9"/>
      <c r="E478" s="9"/>
      <c r="F478" s="9"/>
      <c r="G478" s="9"/>
      <c r="H478" s="9"/>
    </row>
    <row r="479" spans="1:8" ht="16" x14ac:dyDescent="0.15">
      <c r="A479" s="9"/>
      <c r="B479" s="9"/>
      <c r="C479" s="9"/>
      <c r="D479" s="9"/>
      <c r="E479" s="9"/>
      <c r="F479" s="9"/>
      <c r="G479" s="9"/>
      <c r="H479" s="9"/>
    </row>
    <row r="480" spans="1:8" ht="16" x14ac:dyDescent="0.15">
      <c r="A480" s="9"/>
      <c r="B480" s="9"/>
      <c r="C480" s="9"/>
      <c r="D480" s="9"/>
      <c r="E480" s="9"/>
      <c r="F480" s="9"/>
      <c r="G480" s="9"/>
      <c r="H480" s="9"/>
    </row>
    <row r="481" spans="1:8" ht="16" x14ac:dyDescent="0.15">
      <c r="A481" s="9"/>
      <c r="B481" s="9"/>
      <c r="C481" s="9"/>
      <c r="D481" s="9"/>
      <c r="E481" s="9"/>
      <c r="F481" s="9"/>
      <c r="G481" s="9"/>
      <c r="H481" s="9"/>
    </row>
    <row r="482" spans="1:8" ht="16" x14ac:dyDescent="0.15">
      <c r="A482" s="9"/>
      <c r="B482" s="9"/>
      <c r="C482" s="9"/>
      <c r="D482" s="9"/>
      <c r="E482" s="9"/>
      <c r="F482" s="9"/>
      <c r="G482" s="9"/>
      <c r="H482" s="9"/>
    </row>
    <row r="483" spans="1:8" ht="16" x14ac:dyDescent="0.15">
      <c r="A483" s="9"/>
      <c r="B483" s="9"/>
      <c r="C483" s="9"/>
      <c r="D483" s="9"/>
      <c r="E483" s="9"/>
      <c r="F483" s="9"/>
      <c r="G483" s="9"/>
      <c r="H483" s="9"/>
    </row>
    <row r="484" spans="1:8" ht="16" x14ac:dyDescent="0.15">
      <c r="A484" s="9"/>
      <c r="B484" s="9"/>
      <c r="C484" s="9"/>
      <c r="D484" s="9"/>
      <c r="E484" s="9"/>
      <c r="F484" s="9"/>
      <c r="G484" s="9"/>
      <c r="H484" s="9"/>
    </row>
    <row r="485" spans="1:8" ht="16" x14ac:dyDescent="0.15">
      <c r="A485" s="9"/>
      <c r="B485" s="9"/>
      <c r="C485" s="9"/>
      <c r="D485" s="9"/>
      <c r="E485" s="9"/>
      <c r="F485" s="9"/>
      <c r="G485" s="9"/>
      <c r="H485" s="9"/>
    </row>
    <row r="486" spans="1:8" ht="16" x14ac:dyDescent="0.15">
      <c r="A486" s="9"/>
      <c r="B486" s="9"/>
      <c r="C486" s="9"/>
      <c r="D486" s="9"/>
      <c r="E486" s="9"/>
      <c r="F486" s="9"/>
      <c r="G486" s="9"/>
      <c r="H486" s="9"/>
    </row>
    <row r="487" spans="1:8" ht="16" x14ac:dyDescent="0.15">
      <c r="A487" s="9"/>
      <c r="B487" s="9"/>
      <c r="C487" s="9"/>
      <c r="D487" s="9"/>
      <c r="E487" s="9"/>
      <c r="F487" s="9"/>
      <c r="G487" s="9"/>
      <c r="H487" s="9"/>
    </row>
    <row r="488" spans="1:8" ht="16" x14ac:dyDescent="0.15">
      <c r="A488" s="9"/>
      <c r="B488" s="9"/>
      <c r="C488" s="9"/>
      <c r="D488" s="9"/>
      <c r="E488" s="9"/>
      <c r="F488" s="9"/>
      <c r="G488" s="9"/>
      <c r="H488" s="9"/>
    </row>
    <row r="489" spans="1:8" ht="16" x14ac:dyDescent="0.15">
      <c r="A489" s="9"/>
      <c r="B489" s="9"/>
      <c r="C489" s="9"/>
      <c r="D489" s="9"/>
      <c r="E489" s="9"/>
      <c r="F489" s="9"/>
      <c r="G489" s="9"/>
      <c r="H489" s="9"/>
    </row>
    <row r="490" spans="1:8" ht="16" x14ac:dyDescent="0.15">
      <c r="A490" s="9"/>
      <c r="B490" s="9"/>
      <c r="C490" s="9"/>
      <c r="D490" s="9"/>
      <c r="E490" s="9"/>
      <c r="F490" s="9"/>
      <c r="G490" s="9"/>
      <c r="H490" s="9"/>
    </row>
    <row r="491" spans="1:8" ht="16" x14ac:dyDescent="0.15">
      <c r="A491" s="9"/>
      <c r="B491" s="9"/>
      <c r="C491" s="9"/>
      <c r="D491" s="9"/>
      <c r="E491" s="9"/>
      <c r="F491" s="9"/>
      <c r="G491" s="9"/>
      <c r="H491" s="9"/>
    </row>
    <row r="492" spans="1:8" ht="16" x14ac:dyDescent="0.15">
      <c r="A492" s="9"/>
      <c r="B492" s="9"/>
      <c r="C492" s="9"/>
      <c r="D492" s="9"/>
      <c r="E492" s="9"/>
      <c r="F492" s="9"/>
      <c r="G492" s="9"/>
      <c r="H492" s="9"/>
    </row>
    <row r="493" spans="1:8" ht="16" x14ac:dyDescent="0.15">
      <c r="A493" s="9"/>
      <c r="B493" s="9"/>
      <c r="C493" s="9"/>
      <c r="D493" s="9"/>
      <c r="E493" s="9"/>
      <c r="F493" s="9"/>
      <c r="G493" s="9"/>
      <c r="H493" s="9"/>
    </row>
    <row r="494" spans="1:8" ht="16" x14ac:dyDescent="0.15">
      <c r="A494" s="9"/>
      <c r="B494" s="9"/>
      <c r="C494" s="9"/>
      <c r="D494" s="9"/>
      <c r="E494" s="9"/>
      <c r="F494" s="9"/>
      <c r="G494" s="9"/>
      <c r="H494" s="9"/>
    </row>
    <row r="495" spans="1:8" ht="16" x14ac:dyDescent="0.15">
      <c r="A495" s="9"/>
      <c r="B495" s="9"/>
      <c r="C495" s="9"/>
      <c r="D495" s="9"/>
      <c r="E495" s="9"/>
      <c r="F495" s="9"/>
      <c r="G495" s="9"/>
      <c r="H495" s="9"/>
    </row>
    <row r="496" spans="1:8" ht="16" x14ac:dyDescent="0.15">
      <c r="A496" s="9"/>
      <c r="B496" s="9"/>
      <c r="C496" s="9"/>
      <c r="D496" s="9"/>
      <c r="E496" s="9"/>
      <c r="F496" s="9"/>
      <c r="G496" s="9"/>
      <c r="H496" s="9"/>
    </row>
    <row r="497" spans="1:8" ht="16" x14ac:dyDescent="0.15">
      <c r="A497" s="9"/>
      <c r="B497" s="9"/>
      <c r="C497" s="9"/>
      <c r="D497" s="9"/>
      <c r="E497" s="9"/>
      <c r="F497" s="9"/>
      <c r="G497" s="9"/>
      <c r="H497" s="9"/>
    </row>
    <row r="498" spans="1:8" ht="16" x14ac:dyDescent="0.15">
      <c r="A498" s="9"/>
      <c r="B498" s="9"/>
      <c r="C498" s="9"/>
      <c r="D498" s="9"/>
      <c r="E498" s="9"/>
      <c r="F498" s="9"/>
      <c r="G498" s="9"/>
      <c r="H498" s="9"/>
    </row>
    <row r="499" spans="1:8" ht="16" x14ac:dyDescent="0.15">
      <c r="A499" s="9"/>
      <c r="B499" s="9"/>
      <c r="C499" s="9"/>
      <c r="D499" s="9"/>
      <c r="E499" s="9"/>
      <c r="F499" s="9"/>
      <c r="G499" s="9"/>
      <c r="H499" s="9"/>
    </row>
    <row r="500" spans="1:8" ht="16" x14ac:dyDescent="0.15">
      <c r="A500" s="9"/>
      <c r="B500" s="9"/>
      <c r="C500" s="9"/>
      <c r="D500" s="9"/>
      <c r="E500" s="9"/>
      <c r="F500" s="9"/>
      <c r="G500" s="9"/>
      <c r="H500" s="9"/>
    </row>
    <row r="501" spans="1:8" ht="16" x14ac:dyDescent="0.15">
      <c r="A501" s="9"/>
      <c r="B501" s="9"/>
      <c r="C501" s="9"/>
      <c r="D501" s="9"/>
      <c r="E501" s="9"/>
      <c r="F501" s="9"/>
      <c r="G501" s="9"/>
      <c r="H501" s="9"/>
    </row>
    <row r="502" spans="1:8" ht="16" x14ac:dyDescent="0.15">
      <c r="A502" s="9"/>
      <c r="B502" s="9"/>
      <c r="C502" s="9"/>
      <c r="D502" s="9"/>
      <c r="E502" s="9"/>
      <c r="F502" s="9"/>
      <c r="G502" s="9"/>
      <c r="H502" s="9"/>
    </row>
    <row r="503" spans="1:8" ht="16" x14ac:dyDescent="0.15">
      <c r="A503" s="9"/>
      <c r="B503" s="9"/>
      <c r="C503" s="9"/>
      <c r="D503" s="9"/>
      <c r="E503" s="9"/>
      <c r="F503" s="9"/>
      <c r="G503" s="9"/>
      <c r="H503" s="9"/>
    </row>
    <row r="504" spans="1:8" ht="16" x14ac:dyDescent="0.15">
      <c r="A504" s="9"/>
      <c r="B504" s="9"/>
      <c r="C504" s="9"/>
      <c r="D504" s="9"/>
      <c r="E504" s="9"/>
      <c r="F504" s="9"/>
      <c r="G504" s="9"/>
      <c r="H504" s="9"/>
    </row>
    <row r="505" spans="1:8" ht="16" x14ac:dyDescent="0.15">
      <c r="A505" s="9"/>
      <c r="B505" s="9"/>
      <c r="C505" s="9"/>
      <c r="D505" s="9"/>
      <c r="E505" s="9"/>
      <c r="F505" s="9"/>
      <c r="G505" s="9"/>
      <c r="H505" s="9"/>
    </row>
    <row r="506" spans="1:8" ht="16" x14ac:dyDescent="0.15">
      <c r="A506" s="9"/>
      <c r="B506" s="9"/>
      <c r="C506" s="9"/>
      <c r="D506" s="9"/>
      <c r="E506" s="9"/>
      <c r="F506" s="9"/>
      <c r="G506" s="9"/>
      <c r="H506" s="9"/>
    </row>
    <row r="507" spans="1:8" ht="16" x14ac:dyDescent="0.15">
      <c r="A507" s="9"/>
      <c r="B507" s="9"/>
      <c r="C507" s="9"/>
      <c r="D507" s="9"/>
      <c r="E507" s="9"/>
      <c r="F507" s="9"/>
      <c r="G507" s="9"/>
      <c r="H507" s="9"/>
    </row>
    <row r="508" spans="1:8" ht="16" x14ac:dyDescent="0.15">
      <c r="A508" s="9"/>
      <c r="B508" s="9"/>
      <c r="C508" s="9"/>
      <c r="D508" s="9"/>
      <c r="E508" s="9"/>
      <c r="F508" s="9"/>
      <c r="G508" s="9"/>
      <c r="H508" s="9"/>
    </row>
    <row r="509" spans="1:8" ht="16" x14ac:dyDescent="0.15">
      <c r="A509" s="9"/>
      <c r="B509" s="9"/>
      <c r="C509" s="9"/>
      <c r="D509" s="9"/>
      <c r="E509" s="9"/>
      <c r="F509" s="9"/>
      <c r="G509" s="9"/>
      <c r="H509" s="9"/>
    </row>
    <row r="510" spans="1:8" ht="16" x14ac:dyDescent="0.15">
      <c r="A510" s="9"/>
      <c r="B510" s="9"/>
      <c r="C510" s="9"/>
      <c r="D510" s="9"/>
      <c r="E510" s="9"/>
      <c r="F510" s="9"/>
      <c r="G510" s="9"/>
      <c r="H510" s="9"/>
    </row>
    <row r="511" spans="1:8" ht="16" x14ac:dyDescent="0.15">
      <c r="A511" s="9"/>
      <c r="B511" s="9"/>
      <c r="C511" s="9"/>
      <c r="D511" s="9"/>
      <c r="E511" s="9"/>
      <c r="F511" s="9"/>
      <c r="G511" s="9"/>
      <c r="H511" s="9"/>
    </row>
    <row r="512" spans="1:8" ht="16" x14ac:dyDescent="0.15">
      <c r="A512" s="9"/>
      <c r="B512" s="9"/>
      <c r="C512" s="9"/>
      <c r="D512" s="9"/>
      <c r="E512" s="9"/>
      <c r="F512" s="9"/>
      <c r="G512" s="9"/>
      <c r="H512" s="9"/>
    </row>
    <row r="513" spans="1:8" ht="16" x14ac:dyDescent="0.15">
      <c r="A513" s="9"/>
      <c r="B513" s="9"/>
      <c r="C513" s="9"/>
      <c r="D513" s="9"/>
      <c r="E513" s="9"/>
      <c r="F513" s="9"/>
      <c r="G513" s="9"/>
      <c r="H513" s="9"/>
    </row>
    <row r="514" spans="1:8" ht="16" x14ac:dyDescent="0.15">
      <c r="A514" s="9"/>
      <c r="B514" s="9"/>
      <c r="C514" s="9"/>
      <c r="D514" s="9"/>
      <c r="E514" s="9"/>
      <c r="F514" s="9"/>
      <c r="G514" s="9"/>
      <c r="H514" s="9"/>
    </row>
    <row r="515" spans="1:8" ht="16" x14ac:dyDescent="0.15">
      <c r="A515" s="9"/>
      <c r="B515" s="9"/>
      <c r="C515" s="9"/>
      <c r="D515" s="9"/>
      <c r="E515" s="9"/>
      <c r="F515" s="9"/>
      <c r="G515" s="9"/>
      <c r="H515" s="9"/>
    </row>
    <row r="516" spans="1:8" ht="16" x14ac:dyDescent="0.15">
      <c r="A516" s="9"/>
      <c r="B516" s="9"/>
      <c r="C516" s="9"/>
      <c r="D516" s="9"/>
      <c r="E516" s="9"/>
      <c r="F516" s="9"/>
      <c r="G516" s="9"/>
      <c r="H516" s="9"/>
    </row>
    <row r="517" spans="1:8" ht="16" x14ac:dyDescent="0.15">
      <c r="A517" s="9"/>
      <c r="B517" s="9"/>
      <c r="C517" s="9"/>
      <c r="D517" s="9"/>
      <c r="E517" s="9"/>
      <c r="F517" s="9"/>
      <c r="G517" s="9"/>
      <c r="H517" s="9"/>
    </row>
    <row r="518" spans="1:8" ht="16" x14ac:dyDescent="0.15">
      <c r="A518" s="9"/>
      <c r="B518" s="9"/>
      <c r="C518" s="9"/>
      <c r="D518" s="9"/>
      <c r="E518" s="9"/>
      <c r="F518" s="9"/>
      <c r="G518" s="9"/>
      <c r="H518" s="9"/>
    </row>
    <row r="519" spans="1:8" ht="16" x14ac:dyDescent="0.15">
      <c r="A519" s="9"/>
      <c r="B519" s="9"/>
      <c r="C519" s="9"/>
      <c r="D519" s="9"/>
      <c r="E519" s="9"/>
      <c r="F519" s="9"/>
      <c r="G519" s="9"/>
      <c r="H519" s="9"/>
    </row>
    <row r="520" spans="1:8" ht="16" x14ac:dyDescent="0.15">
      <c r="A520" s="9"/>
      <c r="B520" s="9"/>
      <c r="C520" s="9"/>
      <c r="D520" s="9"/>
      <c r="E520" s="9"/>
      <c r="F520" s="9"/>
      <c r="G520" s="9"/>
      <c r="H520" s="9"/>
    </row>
    <row r="521" spans="1:8" ht="16" x14ac:dyDescent="0.15">
      <c r="A521" s="9"/>
      <c r="B521" s="9"/>
      <c r="C521" s="9"/>
      <c r="D521" s="9"/>
      <c r="E521" s="9"/>
      <c r="F521" s="9"/>
      <c r="G521" s="9"/>
      <c r="H521" s="9"/>
    </row>
    <row r="522" spans="1:8" ht="16" x14ac:dyDescent="0.15">
      <c r="A522" s="9"/>
      <c r="B522" s="9"/>
      <c r="C522" s="9"/>
      <c r="D522" s="9"/>
      <c r="E522" s="9"/>
      <c r="F522" s="9"/>
      <c r="G522" s="9"/>
      <c r="H522" s="9"/>
    </row>
    <row r="523" spans="1:8" ht="16" x14ac:dyDescent="0.15">
      <c r="A523" s="9"/>
      <c r="B523" s="9"/>
      <c r="C523" s="9"/>
      <c r="D523" s="9"/>
      <c r="E523" s="9"/>
      <c r="F523" s="9"/>
      <c r="G523" s="9"/>
      <c r="H523" s="9"/>
    </row>
    <row r="524" spans="1:8" ht="16" x14ac:dyDescent="0.15">
      <c r="A524" s="9"/>
      <c r="B524" s="9"/>
      <c r="C524" s="9"/>
      <c r="D524" s="9"/>
      <c r="E524" s="9"/>
      <c r="F524" s="9"/>
      <c r="G524" s="9"/>
      <c r="H524" s="9"/>
    </row>
    <row r="525" spans="1:8" ht="16" x14ac:dyDescent="0.15">
      <c r="A525" s="9"/>
      <c r="B525" s="9"/>
      <c r="C525" s="9"/>
      <c r="D525" s="9"/>
      <c r="E525" s="9"/>
      <c r="F525" s="9"/>
      <c r="G525" s="9"/>
      <c r="H525" s="9"/>
    </row>
    <row r="526" spans="1:8" ht="16" x14ac:dyDescent="0.15">
      <c r="A526" s="9"/>
      <c r="B526" s="9"/>
      <c r="C526" s="9"/>
      <c r="D526" s="9"/>
      <c r="E526" s="9"/>
      <c r="F526" s="9"/>
      <c r="G526" s="9"/>
      <c r="H526" s="9"/>
    </row>
    <row r="527" spans="1:8" ht="16" x14ac:dyDescent="0.15">
      <c r="A527" s="9"/>
      <c r="B527" s="9"/>
      <c r="C527" s="9"/>
      <c r="D527" s="9"/>
      <c r="E527" s="9"/>
      <c r="F527" s="9"/>
      <c r="G527" s="9"/>
      <c r="H527" s="9"/>
    </row>
    <row r="528" spans="1:8" ht="16" x14ac:dyDescent="0.15">
      <c r="A528" s="9"/>
      <c r="B528" s="9"/>
      <c r="C528" s="9"/>
      <c r="D528" s="9"/>
      <c r="E528" s="9"/>
      <c r="F528" s="9"/>
      <c r="G528" s="9"/>
      <c r="H528" s="9"/>
    </row>
    <row r="529" spans="1:8" ht="16" x14ac:dyDescent="0.15">
      <c r="A529" s="9"/>
      <c r="B529" s="9"/>
      <c r="C529" s="9"/>
      <c r="D529" s="9"/>
      <c r="E529" s="9"/>
      <c r="F529" s="9"/>
      <c r="G529" s="9"/>
      <c r="H529" s="9"/>
    </row>
    <row r="530" spans="1:8" ht="16" x14ac:dyDescent="0.15">
      <c r="A530" s="9"/>
      <c r="B530" s="9"/>
      <c r="C530" s="9"/>
      <c r="D530" s="9"/>
      <c r="E530" s="9"/>
      <c r="F530" s="9"/>
      <c r="G530" s="9"/>
      <c r="H530" s="9"/>
    </row>
    <row r="531" spans="1:8" ht="16" x14ac:dyDescent="0.15">
      <c r="A531" s="9"/>
      <c r="B531" s="9"/>
      <c r="C531" s="9"/>
      <c r="D531" s="9"/>
      <c r="E531" s="9"/>
      <c r="F531" s="9"/>
      <c r="G531" s="9"/>
      <c r="H531" s="9"/>
    </row>
    <row r="532" spans="1:8" ht="16" x14ac:dyDescent="0.15">
      <c r="A532" s="9"/>
      <c r="B532" s="9"/>
      <c r="C532" s="9"/>
      <c r="D532" s="9"/>
      <c r="E532" s="9"/>
      <c r="F532" s="9"/>
      <c r="G532" s="9"/>
      <c r="H532" s="9"/>
    </row>
    <row r="533" spans="1:8" ht="16" x14ac:dyDescent="0.15">
      <c r="A533" s="9"/>
      <c r="B533" s="9"/>
      <c r="C533" s="9"/>
      <c r="D533" s="9"/>
      <c r="E533" s="9"/>
      <c r="F533" s="9"/>
      <c r="G533" s="9"/>
      <c r="H533" s="9"/>
    </row>
    <row r="534" spans="1:8" ht="16" x14ac:dyDescent="0.15">
      <c r="A534" s="9"/>
      <c r="B534" s="9"/>
      <c r="C534" s="9"/>
      <c r="D534" s="9"/>
      <c r="E534" s="9"/>
      <c r="F534" s="9"/>
      <c r="G534" s="9"/>
      <c r="H534" s="9"/>
    </row>
    <row r="535" spans="1:8" ht="16" x14ac:dyDescent="0.15">
      <c r="A535" s="9"/>
      <c r="B535" s="9"/>
      <c r="C535" s="9"/>
      <c r="D535" s="9"/>
      <c r="E535" s="9"/>
      <c r="F535" s="9"/>
      <c r="G535" s="9"/>
      <c r="H535" s="9"/>
    </row>
    <row r="536" spans="1:8" ht="16" x14ac:dyDescent="0.15">
      <c r="A536" s="9"/>
      <c r="B536" s="9"/>
      <c r="C536" s="9"/>
      <c r="D536" s="9"/>
      <c r="E536" s="9"/>
      <c r="F536" s="9"/>
      <c r="G536" s="9"/>
      <c r="H536" s="9"/>
    </row>
    <row r="537" spans="1:8" ht="16" x14ac:dyDescent="0.15">
      <c r="A537" s="9"/>
      <c r="B537" s="9"/>
      <c r="C537" s="9"/>
      <c r="D537" s="9"/>
      <c r="E537" s="9"/>
      <c r="F537" s="9"/>
      <c r="G537" s="9"/>
      <c r="H537" s="9"/>
    </row>
    <row r="538" spans="1:8" ht="16" x14ac:dyDescent="0.15">
      <c r="A538" s="9"/>
      <c r="B538" s="9"/>
      <c r="C538" s="9"/>
      <c r="D538" s="9"/>
      <c r="E538" s="9"/>
      <c r="F538" s="9"/>
      <c r="G538" s="9"/>
      <c r="H538" s="9"/>
    </row>
    <row r="539" spans="1:8" ht="16" x14ac:dyDescent="0.15">
      <c r="A539" s="9"/>
      <c r="B539" s="9"/>
      <c r="C539" s="9"/>
      <c r="D539" s="9"/>
      <c r="E539" s="9"/>
      <c r="F539" s="9"/>
      <c r="G539" s="9"/>
      <c r="H539" s="9"/>
    </row>
    <row r="540" spans="1:8" ht="16" x14ac:dyDescent="0.15">
      <c r="A540" s="9"/>
      <c r="B540" s="9"/>
      <c r="C540" s="9"/>
      <c r="D540" s="9"/>
      <c r="E540" s="9"/>
      <c r="F540" s="9"/>
      <c r="G540" s="9"/>
      <c r="H540" s="9"/>
    </row>
    <row r="541" spans="1:8" ht="16" x14ac:dyDescent="0.15">
      <c r="A541" s="9"/>
      <c r="B541" s="9"/>
      <c r="C541" s="9"/>
      <c r="D541" s="9"/>
      <c r="E541" s="9"/>
      <c r="F541" s="9"/>
      <c r="G541" s="9"/>
      <c r="H541" s="9"/>
    </row>
    <row r="542" spans="1:8" ht="16" x14ac:dyDescent="0.15">
      <c r="A542" s="9"/>
      <c r="B542" s="9"/>
      <c r="C542" s="9"/>
      <c r="D542" s="9"/>
      <c r="E542" s="9"/>
      <c r="F542" s="9"/>
      <c r="G542" s="9"/>
      <c r="H542" s="9"/>
    </row>
    <row r="543" spans="1:8" ht="16" x14ac:dyDescent="0.15">
      <c r="A543" s="9"/>
      <c r="B543" s="9"/>
      <c r="C543" s="9"/>
      <c r="D543" s="9"/>
      <c r="E543" s="9"/>
      <c r="F543" s="9"/>
      <c r="G543" s="9"/>
      <c r="H543" s="9"/>
    </row>
    <row r="544" spans="1:8" ht="16" x14ac:dyDescent="0.15">
      <c r="A544" s="9"/>
      <c r="B544" s="9"/>
      <c r="C544" s="9"/>
      <c r="D544" s="9"/>
      <c r="E544" s="9"/>
      <c r="F544" s="9"/>
      <c r="G544" s="9"/>
      <c r="H544" s="9"/>
    </row>
    <row r="545" spans="1:8" ht="16" x14ac:dyDescent="0.15">
      <c r="A545" s="9"/>
      <c r="B545" s="9"/>
      <c r="C545" s="9"/>
      <c r="D545" s="9"/>
      <c r="E545" s="9"/>
      <c r="F545" s="9"/>
      <c r="G545" s="9"/>
      <c r="H545" s="9"/>
    </row>
    <row r="546" spans="1:8" ht="16" x14ac:dyDescent="0.15">
      <c r="A546" s="9"/>
      <c r="B546" s="9"/>
      <c r="C546" s="9"/>
      <c r="D546" s="9"/>
      <c r="E546" s="9"/>
      <c r="F546" s="9"/>
      <c r="G546" s="9"/>
      <c r="H546" s="9"/>
    </row>
    <row r="547" spans="1:8" ht="16" x14ac:dyDescent="0.15">
      <c r="A547" s="9"/>
      <c r="B547" s="9"/>
      <c r="C547" s="9"/>
      <c r="D547" s="9"/>
      <c r="E547" s="9"/>
      <c r="F547" s="9"/>
      <c r="G547" s="9"/>
      <c r="H547" s="9"/>
    </row>
    <row r="548" spans="1:8" ht="16" x14ac:dyDescent="0.15">
      <c r="A548" s="9"/>
      <c r="B548" s="9"/>
      <c r="C548" s="9"/>
      <c r="D548" s="9"/>
      <c r="E548" s="9"/>
      <c r="F548" s="9"/>
      <c r="G548" s="9"/>
      <c r="H548" s="9"/>
    </row>
    <row r="549" spans="1:8" ht="16" x14ac:dyDescent="0.15">
      <c r="A549" s="9"/>
      <c r="B549" s="9"/>
      <c r="C549" s="9"/>
      <c r="D549" s="9"/>
      <c r="E549" s="9"/>
      <c r="F549" s="9"/>
      <c r="G549" s="9"/>
      <c r="H549" s="9"/>
    </row>
    <row r="550" spans="1:8" ht="16" x14ac:dyDescent="0.15">
      <c r="A550" s="9"/>
      <c r="B550" s="9"/>
      <c r="C550" s="9"/>
      <c r="D550" s="9"/>
      <c r="E550" s="9"/>
      <c r="F550" s="9"/>
      <c r="G550" s="9"/>
      <c r="H550" s="9"/>
    </row>
    <row r="551" spans="1:8" ht="16" x14ac:dyDescent="0.15">
      <c r="A551" s="9"/>
      <c r="B551" s="9"/>
      <c r="C551" s="9"/>
      <c r="D551" s="9"/>
      <c r="E551" s="9"/>
      <c r="F551" s="9"/>
      <c r="G551" s="9"/>
      <c r="H551" s="9"/>
    </row>
    <row r="552" spans="1:8" ht="16" x14ac:dyDescent="0.15">
      <c r="A552" s="9"/>
      <c r="B552" s="9"/>
      <c r="C552" s="9"/>
      <c r="D552" s="9"/>
      <c r="E552" s="9"/>
      <c r="F552" s="9"/>
      <c r="G552" s="9"/>
      <c r="H552" s="9"/>
    </row>
    <row r="553" spans="1:8" ht="16" x14ac:dyDescent="0.15">
      <c r="A553" s="9"/>
      <c r="B553" s="9"/>
      <c r="C553" s="9"/>
      <c r="D553" s="9"/>
      <c r="E553" s="9"/>
      <c r="F553" s="9"/>
      <c r="G553" s="9"/>
      <c r="H553" s="9"/>
    </row>
    <row r="554" spans="1:8" ht="16" x14ac:dyDescent="0.15">
      <c r="A554" s="9"/>
      <c r="B554" s="9"/>
      <c r="C554" s="9"/>
      <c r="D554" s="9"/>
      <c r="E554" s="9"/>
      <c r="F554" s="9"/>
      <c r="G554" s="9"/>
      <c r="H554" s="9"/>
    </row>
    <row r="555" spans="1:8" ht="16" x14ac:dyDescent="0.15">
      <c r="A555" s="9"/>
      <c r="B555" s="9"/>
      <c r="C555" s="9"/>
      <c r="D555" s="9"/>
      <c r="E555" s="9"/>
      <c r="F555" s="9"/>
      <c r="G555" s="9"/>
      <c r="H555" s="9"/>
    </row>
    <row r="556" spans="1:8" ht="16" x14ac:dyDescent="0.15">
      <c r="A556" s="9"/>
      <c r="B556" s="9"/>
      <c r="C556" s="9"/>
      <c r="D556" s="9"/>
      <c r="E556" s="9"/>
      <c r="F556" s="9"/>
      <c r="G556" s="9"/>
      <c r="H556" s="9"/>
    </row>
    <row r="557" spans="1:8" ht="16" x14ac:dyDescent="0.15">
      <c r="A557" s="9"/>
      <c r="B557" s="9"/>
      <c r="C557" s="9"/>
      <c r="D557" s="9"/>
      <c r="E557" s="9"/>
      <c r="F557" s="9"/>
      <c r="G557" s="9"/>
      <c r="H557" s="9"/>
    </row>
    <row r="558" spans="1:8" ht="16" x14ac:dyDescent="0.15">
      <c r="A558" s="9"/>
      <c r="B558" s="9"/>
      <c r="C558" s="9"/>
      <c r="D558" s="9"/>
      <c r="E558" s="9"/>
      <c r="F558" s="9"/>
      <c r="G558" s="9"/>
      <c r="H558" s="9"/>
    </row>
    <row r="559" spans="1:8" ht="16" x14ac:dyDescent="0.15">
      <c r="A559" s="9"/>
      <c r="B559" s="9"/>
      <c r="C559" s="9"/>
      <c r="D559" s="9"/>
      <c r="E559" s="9"/>
      <c r="F559" s="9"/>
      <c r="G559" s="9"/>
      <c r="H559" s="9"/>
    </row>
    <row r="560" spans="1:8" ht="16" x14ac:dyDescent="0.15">
      <c r="A560" s="9"/>
      <c r="B560" s="9"/>
      <c r="C560" s="9"/>
      <c r="D560" s="9"/>
      <c r="E560" s="9"/>
      <c r="F560" s="9"/>
      <c r="G560" s="9"/>
      <c r="H560" s="9"/>
    </row>
    <row r="561" spans="1:8" ht="16" x14ac:dyDescent="0.15">
      <c r="A561" s="9"/>
      <c r="B561" s="9"/>
      <c r="C561" s="9"/>
      <c r="D561" s="9"/>
      <c r="E561" s="9"/>
      <c r="F561" s="9"/>
      <c r="G561" s="9"/>
      <c r="H561" s="9"/>
    </row>
    <row r="562" spans="1:8" ht="16" x14ac:dyDescent="0.15">
      <c r="A562" s="9"/>
      <c r="B562" s="9"/>
      <c r="C562" s="9"/>
      <c r="D562" s="9"/>
      <c r="E562" s="9"/>
      <c r="F562" s="9"/>
      <c r="G562" s="9"/>
      <c r="H562" s="9"/>
    </row>
    <row r="563" spans="1:8" ht="16" x14ac:dyDescent="0.15">
      <c r="A563" s="9"/>
      <c r="B563" s="9"/>
      <c r="C563" s="9"/>
      <c r="D563" s="9"/>
      <c r="E563" s="9"/>
      <c r="F563" s="9"/>
      <c r="G563" s="9"/>
      <c r="H563" s="9"/>
    </row>
    <row r="564" spans="1:8" ht="16" x14ac:dyDescent="0.15">
      <c r="A564" s="9"/>
      <c r="B564" s="9"/>
      <c r="C564" s="9"/>
      <c r="D564" s="9"/>
      <c r="E564" s="9"/>
      <c r="F564" s="9"/>
      <c r="G564" s="9"/>
      <c r="H564" s="9"/>
    </row>
    <row r="565" spans="1:8" ht="16" x14ac:dyDescent="0.15">
      <c r="A565" s="9"/>
      <c r="B565" s="9"/>
      <c r="C565" s="9"/>
      <c r="D565" s="9"/>
      <c r="E565" s="9"/>
      <c r="F565" s="9"/>
      <c r="G565" s="9"/>
      <c r="H565" s="9"/>
    </row>
    <row r="566" spans="1:8" ht="16" x14ac:dyDescent="0.15">
      <c r="A566" s="9"/>
      <c r="B566" s="9"/>
      <c r="C566" s="9"/>
      <c r="D566" s="9"/>
      <c r="E566" s="9"/>
      <c r="F566" s="9"/>
      <c r="G566" s="9"/>
      <c r="H566" s="9"/>
    </row>
    <row r="567" spans="1:8" ht="16" x14ac:dyDescent="0.15">
      <c r="A567" s="9"/>
      <c r="B567" s="9"/>
      <c r="C567" s="9"/>
      <c r="D567" s="9"/>
      <c r="E567" s="9"/>
      <c r="F567" s="9"/>
      <c r="G567" s="9"/>
      <c r="H567" s="9"/>
    </row>
    <row r="568" spans="1:8" ht="16" x14ac:dyDescent="0.15">
      <c r="A568" s="9"/>
      <c r="B568" s="9"/>
      <c r="C568" s="9"/>
      <c r="D568" s="9"/>
      <c r="E568" s="9"/>
      <c r="F568" s="9"/>
      <c r="G568" s="9"/>
      <c r="H568" s="9"/>
    </row>
    <row r="569" spans="1:8" ht="16" x14ac:dyDescent="0.15">
      <c r="A569" s="9"/>
      <c r="B569" s="9"/>
      <c r="C569" s="9"/>
      <c r="D569" s="9"/>
      <c r="E569" s="9"/>
      <c r="F569" s="9"/>
      <c r="G569" s="9"/>
      <c r="H569" s="9"/>
    </row>
    <row r="570" spans="1:8" ht="16" x14ac:dyDescent="0.15">
      <c r="A570" s="9"/>
      <c r="B570" s="9"/>
      <c r="C570" s="9"/>
      <c r="D570" s="9"/>
      <c r="E570" s="9"/>
      <c r="F570" s="9"/>
      <c r="G570" s="9"/>
      <c r="H570" s="9"/>
    </row>
    <row r="571" spans="1:8" ht="16" x14ac:dyDescent="0.15">
      <c r="A571" s="9"/>
      <c r="B571" s="9"/>
      <c r="C571" s="9"/>
      <c r="D571" s="9"/>
      <c r="E571" s="9"/>
      <c r="F571" s="9"/>
      <c r="G571" s="9"/>
      <c r="H571" s="9"/>
    </row>
    <row r="572" spans="1:8" ht="16" x14ac:dyDescent="0.15">
      <c r="A572" s="9"/>
      <c r="B572" s="9"/>
      <c r="C572" s="9"/>
      <c r="D572" s="9"/>
      <c r="E572" s="9"/>
      <c r="F572" s="9"/>
      <c r="G572" s="9"/>
      <c r="H572" s="9"/>
    </row>
    <row r="573" spans="1:8" ht="16" x14ac:dyDescent="0.15">
      <c r="A573" s="9"/>
      <c r="B573" s="9"/>
      <c r="C573" s="9"/>
      <c r="D573" s="9"/>
      <c r="E573" s="9"/>
      <c r="F573" s="9"/>
      <c r="G573" s="9"/>
      <c r="H573" s="9"/>
    </row>
    <row r="574" spans="1:8" ht="16" x14ac:dyDescent="0.15">
      <c r="A574" s="9"/>
      <c r="B574" s="9"/>
      <c r="C574" s="9"/>
      <c r="D574" s="9"/>
      <c r="E574" s="9"/>
      <c r="F574" s="9"/>
      <c r="G574" s="9"/>
      <c r="H574" s="9"/>
    </row>
    <row r="575" spans="1:8" ht="16" x14ac:dyDescent="0.15">
      <c r="A575" s="9"/>
      <c r="B575" s="9"/>
      <c r="C575" s="9"/>
      <c r="D575" s="9"/>
      <c r="E575" s="9"/>
      <c r="F575" s="9"/>
      <c r="G575" s="9"/>
      <c r="H575" s="9"/>
    </row>
    <row r="576" spans="1:8" ht="16" x14ac:dyDescent="0.15">
      <c r="A576" s="9"/>
      <c r="B576" s="9"/>
      <c r="C576" s="9"/>
      <c r="D576" s="9"/>
      <c r="E576" s="9"/>
      <c r="F576" s="9"/>
      <c r="G576" s="9"/>
      <c r="H576" s="9"/>
    </row>
    <row r="577" spans="1:8" ht="16" x14ac:dyDescent="0.15">
      <c r="A577" s="9"/>
      <c r="B577" s="9"/>
      <c r="C577" s="9"/>
      <c r="D577" s="9"/>
      <c r="E577" s="9"/>
      <c r="F577" s="9"/>
      <c r="G577" s="9"/>
      <c r="H577" s="9"/>
    </row>
    <row r="578" spans="1:8" ht="16" x14ac:dyDescent="0.15">
      <c r="A578" s="9"/>
      <c r="B578" s="9"/>
      <c r="C578" s="9"/>
      <c r="D578" s="9"/>
      <c r="E578" s="9"/>
      <c r="F578" s="9"/>
      <c r="G578" s="9"/>
      <c r="H578" s="9"/>
    </row>
    <row r="579" spans="1:8" ht="16" x14ac:dyDescent="0.15">
      <c r="A579" s="9"/>
      <c r="B579" s="9"/>
      <c r="C579" s="9"/>
      <c r="D579" s="9"/>
      <c r="E579" s="9"/>
      <c r="F579" s="9"/>
      <c r="G579" s="9"/>
      <c r="H579" s="9"/>
    </row>
    <row r="580" spans="1:8" ht="16" x14ac:dyDescent="0.15">
      <c r="A580" s="9"/>
      <c r="B580" s="9"/>
      <c r="C580" s="9"/>
      <c r="D580" s="9"/>
      <c r="E580" s="9"/>
      <c r="F580" s="9"/>
      <c r="G580" s="9"/>
      <c r="H580" s="9"/>
    </row>
    <row r="581" spans="1:8" ht="16" x14ac:dyDescent="0.15">
      <c r="A581" s="9"/>
      <c r="B581" s="9"/>
      <c r="C581" s="9"/>
      <c r="D581" s="9"/>
      <c r="E581" s="9"/>
      <c r="F581" s="9"/>
      <c r="G581" s="9"/>
      <c r="H581" s="9"/>
    </row>
    <row r="582" spans="1:8" ht="16" x14ac:dyDescent="0.15">
      <c r="A582" s="9"/>
      <c r="B582" s="9"/>
      <c r="C582" s="9"/>
      <c r="D582" s="9"/>
      <c r="E582" s="9"/>
      <c r="F582" s="9"/>
      <c r="G582" s="9"/>
      <c r="H582" s="9"/>
    </row>
    <row r="583" spans="1:8" ht="16" x14ac:dyDescent="0.15">
      <c r="A583" s="9"/>
      <c r="B583" s="9"/>
      <c r="C583" s="9"/>
      <c r="D583" s="9"/>
      <c r="E583" s="9"/>
      <c r="F583" s="9"/>
      <c r="G583" s="9"/>
      <c r="H583" s="9"/>
    </row>
    <row r="584" spans="1:8" ht="16" x14ac:dyDescent="0.15">
      <c r="A584" s="9"/>
      <c r="B584" s="9"/>
      <c r="C584" s="9"/>
      <c r="D584" s="9"/>
      <c r="E584" s="9"/>
      <c r="F584" s="9"/>
      <c r="G584" s="9"/>
      <c r="H584" s="9"/>
    </row>
    <row r="585" spans="1:8" ht="16" x14ac:dyDescent="0.15">
      <c r="A585" s="9"/>
      <c r="B585" s="9"/>
      <c r="C585" s="9"/>
      <c r="D585" s="9"/>
      <c r="E585" s="9"/>
      <c r="F585" s="9"/>
      <c r="G585" s="9"/>
      <c r="H585" s="9"/>
    </row>
    <row r="586" spans="1:8" ht="16" x14ac:dyDescent="0.15">
      <c r="A586" s="9"/>
      <c r="B586" s="9"/>
      <c r="C586" s="9"/>
      <c r="D586" s="9"/>
      <c r="E586" s="9"/>
      <c r="F586" s="9"/>
      <c r="G586" s="9"/>
      <c r="H586" s="9"/>
    </row>
    <row r="587" spans="1:8" ht="16" x14ac:dyDescent="0.15">
      <c r="A587" s="9"/>
      <c r="B587" s="9"/>
      <c r="C587" s="9"/>
      <c r="D587" s="9"/>
      <c r="E587" s="9"/>
      <c r="F587" s="9"/>
      <c r="G587" s="9"/>
      <c r="H587" s="9"/>
    </row>
    <row r="588" spans="1:8" ht="16" x14ac:dyDescent="0.15">
      <c r="A588" s="9"/>
      <c r="B588" s="9"/>
      <c r="C588" s="9"/>
      <c r="D588" s="9"/>
      <c r="E588" s="9"/>
      <c r="F588" s="9"/>
      <c r="G588" s="9"/>
      <c r="H588" s="9"/>
    </row>
    <row r="589" spans="1:8" ht="16" x14ac:dyDescent="0.15">
      <c r="A589" s="9"/>
      <c r="B589" s="9"/>
      <c r="C589" s="9"/>
      <c r="D589" s="9"/>
      <c r="E589" s="9"/>
      <c r="F589" s="9"/>
      <c r="G589" s="9"/>
      <c r="H589" s="9"/>
    </row>
    <row r="590" spans="1:8" ht="16" x14ac:dyDescent="0.15">
      <c r="A590" s="9"/>
      <c r="B590" s="9"/>
      <c r="C590" s="9"/>
      <c r="D590" s="9"/>
      <c r="E590" s="9"/>
      <c r="F590" s="9"/>
      <c r="G590" s="9"/>
      <c r="H590" s="9"/>
    </row>
    <row r="591" spans="1:8" ht="16" x14ac:dyDescent="0.15">
      <c r="A591" s="9"/>
      <c r="B591" s="9"/>
      <c r="C591" s="9"/>
      <c r="D591" s="9"/>
      <c r="E591" s="9"/>
      <c r="F591" s="9"/>
      <c r="G591" s="9"/>
      <c r="H591" s="9"/>
    </row>
    <row r="592" spans="1:8" ht="16" x14ac:dyDescent="0.15">
      <c r="A592" s="9"/>
      <c r="B592" s="9"/>
      <c r="C592" s="9"/>
      <c r="D592" s="9"/>
      <c r="E592" s="9"/>
      <c r="F592" s="9"/>
      <c r="G592" s="9"/>
      <c r="H592" s="9"/>
    </row>
    <row r="593" spans="1:8" ht="16" x14ac:dyDescent="0.15">
      <c r="A593" s="9"/>
      <c r="B593" s="9"/>
      <c r="C593" s="9"/>
      <c r="D593" s="9"/>
      <c r="E593" s="9"/>
      <c r="F593" s="9"/>
      <c r="G593" s="9"/>
      <c r="H593" s="9"/>
    </row>
    <row r="594" spans="1:8" ht="16" x14ac:dyDescent="0.15">
      <c r="A594" s="9"/>
      <c r="B594" s="9"/>
      <c r="C594" s="9"/>
      <c r="D594" s="9"/>
      <c r="E594" s="9"/>
      <c r="F594" s="9"/>
      <c r="G594" s="9"/>
      <c r="H594" s="9"/>
    </row>
    <row r="595" spans="1:8" ht="16" x14ac:dyDescent="0.15">
      <c r="A595" s="9"/>
      <c r="B595" s="9"/>
      <c r="C595" s="9"/>
      <c r="D595" s="9"/>
      <c r="E595" s="9"/>
      <c r="F595" s="9"/>
      <c r="G595" s="9"/>
      <c r="H595" s="9"/>
    </row>
    <row r="596" spans="1:8" ht="16" x14ac:dyDescent="0.15">
      <c r="A596" s="9"/>
      <c r="B596" s="9"/>
      <c r="C596" s="9"/>
      <c r="D596" s="9"/>
      <c r="E596" s="9"/>
      <c r="F596" s="9"/>
      <c r="G596" s="9"/>
      <c r="H596" s="9"/>
    </row>
    <row r="597" spans="1:8" ht="16" x14ac:dyDescent="0.15">
      <c r="A597" s="9"/>
      <c r="B597" s="9"/>
      <c r="C597" s="9"/>
      <c r="D597" s="9"/>
      <c r="E597" s="9"/>
      <c r="F597" s="9"/>
      <c r="G597" s="9"/>
      <c r="H597" s="9"/>
    </row>
    <row r="598" spans="1:8" ht="16" x14ac:dyDescent="0.15">
      <c r="A598" s="9"/>
      <c r="B598" s="9"/>
      <c r="C598" s="9"/>
      <c r="D598" s="9"/>
      <c r="E598" s="9"/>
      <c r="F598" s="9"/>
      <c r="G598" s="9"/>
      <c r="H598" s="9"/>
    </row>
    <row r="599" spans="1:8" ht="16" x14ac:dyDescent="0.15">
      <c r="A599" s="9"/>
      <c r="B599" s="9"/>
      <c r="C599" s="9"/>
      <c r="D599" s="9"/>
      <c r="E599" s="9"/>
      <c r="F599" s="9"/>
      <c r="G599" s="9"/>
      <c r="H599" s="9"/>
    </row>
    <row r="600" spans="1:8" ht="16" x14ac:dyDescent="0.15">
      <c r="A600" s="9"/>
      <c r="B600" s="9"/>
      <c r="C600" s="9"/>
      <c r="D600" s="9"/>
      <c r="E600" s="9"/>
      <c r="F600" s="9"/>
      <c r="G600" s="9"/>
      <c r="H600" s="9"/>
    </row>
    <row r="601" spans="1:8" ht="16" x14ac:dyDescent="0.15">
      <c r="A601" s="9"/>
      <c r="B601" s="9"/>
      <c r="C601" s="9"/>
      <c r="D601" s="9"/>
      <c r="E601" s="9"/>
      <c r="F601" s="9"/>
      <c r="G601" s="9"/>
      <c r="H601" s="9"/>
    </row>
    <row r="602" spans="1:8" ht="16" x14ac:dyDescent="0.15">
      <c r="A602" s="9"/>
      <c r="B602" s="9"/>
      <c r="C602" s="9"/>
      <c r="D602" s="9"/>
      <c r="E602" s="9"/>
      <c r="F602" s="9"/>
      <c r="G602" s="9"/>
      <c r="H602" s="9"/>
    </row>
    <row r="603" spans="1:8" ht="16" x14ac:dyDescent="0.15">
      <c r="A603" s="9"/>
      <c r="B603" s="9"/>
      <c r="C603" s="9"/>
      <c r="D603" s="9"/>
      <c r="E603" s="9"/>
      <c r="F603" s="9"/>
      <c r="G603" s="9"/>
      <c r="H603" s="9"/>
    </row>
    <row r="604" spans="1:8" ht="16" x14ac:dyDescent="0.15">
      <c r="A604" s="9"/>
      <c r="B604" s="9"/>
      <c r="C604" s="9"/>
      <c r="D604" s="9"/>
      <c r="E604" s="9"/>
      <c r="F604" s="9"/>
      <c r="G604" s="9"/>
      <c r="H604" s="9"/>
    </row>
    <row r="605" spans="1:8" ht="16" x14ac:dyDescent="0.15">
      <c r="A605" s="9"/>
      <c r="B605" s="9"/>
      <c r="C605" s="9"/>
      <c r="D605" s="9"/>
      <c r="E605" s="9"/>
      <c r="F605" s="9"/>
      <c r="G605" s="9"/>
      <c r="H605" s="9"/>
    </row>
    <row r="606" spans="1:8" ht="16" x14ac:dyDescent="0.15">
      <c r="A606" s="9"/>
      <c r="B606" s="9"/>
      <c r="C606" s="9"/>
      <c r="D606" s="9"/>
      <c r="E606" s="9"/>
      <c r="F606" s="9"/>
      <c r="G606" s="9"/>
      <c r="H606" s="9"/>
    </row>
    <row r="607" spans="1:8" ht="16" x14ac:dyDescent="0.15">
      <c r="A607" s="9"/>
      <c r="B607" s="9"/>
      <c r="C607" s="9"/>
      <c r="D607" s="9"/>
      <c r="E607" s="9"/>
      <c r="F607" s="9"/>
      <c r="G607" s="9"/>
      <c r="H607" s="9"/>
    </row>
    <row r="608" spans="1:8" ht="16" x14ac:dyDescent="0.15">
      <c r="A608" s="9"/>
      <c r="B608" s="9"/>
      <c r="C608" s="9"/>
      <c r="D608" s="9"/>
      <c r="E608" s="9"/>
      <c r="F608" s="9"/>
      <c r="G608" s="9"/>
      <c r="H608" s="9"/>
    </row>
    <row r="609" spans="1:8" ht="16" x14ac:dyDescent="0.15">
      <c r="A609" s="9"/>
      <c r="B609" s="9"/>
      <c r="C609" s="9"/>
      <c r="D609" s="9"/>
      <c r="E609" s="9"/>
      <c r="F609" s="9"/>
      <c r="G609" s="9"/>
      <c r="H609" s="9"/>
    </row>
    <row r="610" spans="1:8" ht="16" x14ac:dyDescent="0.15">
      <c r="A610" s="9"/>
      <c r="B610" s="9"/>
      <c r="C610" s="9"/>
      <c r="D610" s="9"/>
      <c r="E610" s="9"/>
      <c r="F610" s="9"/>
      <c r="G610" s="9"/>
      <c r="H610" s="9"/>
    </row>
    <row r="611" spans="1:8" ht="16" x14ac:dyDescent="0.15">
      <c r="A611" s="9"/>
      <c r="B611" s="9"/>
      <c r="C611" s="9"/>
      <c r="D611" s="9"/>
      <c r="E611" s="9"/>
      <c r="F611" s="9"/>
      <c r="G611" s="9"/>
      <c r="H611" s="9"/>
    </row>
    <row r="612" spans="1:8" ht="16" x14ac:dyDescent="0.15">
      <c r="A612" s="9"/>
      <c r="B612" s="9"/>
      <c r="C612" s="9"/>
      <c r="D612" s="9"/>
      <c r="E612" s="9"/>
      <c r="F612" s="9"/>
      <c r="G612" s="9"/>
      <c r="H612" s="9"/>
    </row>
    <row r="613" spans="1:8" ht="16" x14ac:dyDescent="0.15">
      <c r="A613" s="9"/>
      <c r="B613" s="9"/>
      <c r="C613" s="9"/>
      <c r="D613" s="9"/>
      <c r="E613" s="9"/>
      <c r="F613" s="9"/>
      <c r="G613" s="9"/>
      <c r="H613" s="9"/>
    </row>
    <row r="614" spans="1:8" ht="16" x14ac:dyDescent="0.15">
      <c r="A614" s="9"/>
      <c r="B614" s="9"/>
      <c r="C614" s="9"/>
      <c r="D614" s="9"/>
      <c r="E614" s="9"/>
      <c r="F614" s="9"/>
      <c r="G614" s="9"/>
      <c r="H614" s="9"/>
    </row>
    <row r="615" spans="1:8" ht="16" x14ac:dyDescent="0.15">
      <c r="A615" s="9"/>
      <c r="B615" s="9"/>
      <c r="C615" s="9"/>
      <c r="D615" s="9"/>
      <c r="E615" s="9"/>
      <c r="F615" s="9"/>
      <c r="G615" s="9"/>
      <c r="H615" s="9"/>
    </row>
    <row r="616" spans="1:8" ht="16" x14ac:dyDescent="0.15">
      <c r="A616" s="9"/>
      <c r="B616" s="9"/>
      <c r="C616" s="9"/>
      <c r="D616" s="9"/>
      <c r="E616" s="9"/>
      <c r="F616" s="9"/>
      <c r="G616" s="9"/>
      <c r="H616" s="9"/>
    </row>
    <row r="617" spans="1:8" ht="16" x14ac:dyDescent="0.15">
      <c r="A617" s="9"/>
      <c r="B617" s="9"/>
      <c r="C617" s="9"/>
      <c r="D617" s="9"/>
      <c r="E617" s="9"/>
      <c r="F617" s="9"/>
      <c r="G617" s="9"/>
      <c r="H617" s="9"/>
    </row>
    <row r="618" spans="1:8" ht="16" x14ac:dyDescent="0.15">
      <c r="A618" s="9"/>
      <c r="B618" s="9"/>
      <c r="C618" s="9"/>
      <c r="D618" s="9"/>
      <c r="E618" s="9"/>
      <c r="F618" s="9"/>
      <c r="G618" s="9"/>
      <c r="H618" s="9"/>
    </row>
    <row r="619" spans="1:8" ht="16" x14ac:dyDescent="0.15">
      <c r="A619" s="9"/>
      <c r="B619" s="9"/>
      <c r="C619" s="9"/>
      <c r="D619" s="9"/>
      <c r="E619" s="9"/>
      <c r="F619" s="9"/>
      <c r="G619" s="9"/>
      <c r="H619" s="9"/>
    </row>
    <row r="620" spans="1:8" ht="16" x14ac:dyDescent="0.15">
      <c r="A620" s="9"/>
      <c r="B620" s="9"/>
      <c r="C620" s="9"/>
      <c r="D620" s="9"/>
      <c r="E620" s="9"/>
      <c r="F620" s="9"/>
      <c r="G620" s="9"/>
      <c r="H620" s="9"/>
    </row>
    <row r="621" spans="1:8" ht="16" x14ac:dyDescent="0.15">
      <c r="A621" s="9"/>
      <c r="B621" s="9"/>
      <c r="C621" s="9"/>
      <c r="D621" s="9"/>
      <c r="E621" s="9"/>
      <c r="F621" s="9"/>
      <c r="G621" s="9"/>
      <c r="H621" s="9"/>
    </row>
    <row r="622" spans="1:8" ht="16" x14ac:dyDescent="0.15">
      <c r="A622" s="9"/>
      <c r="B622" s="9"/>
      <c r="C622" s="9"/>
      <c r="D622" s="9"/>
      <c r="E622" s="9"/>
      <c r="F622" s="9"/>
      <c r="G622" s="9"/>
      <c r="H622" s="9"/>
    </row>
    <row r="623" spans="1:8" ht="16" x14ac:dyDescent="0.15">
      <c r="A623" s="9"/>
      <c r="B623" s="9"/>
      <c r="C623" s="9"/>
      <c r="D623" s="9"/>
      <c r="E623" s="9"/>
      <c r="F623" s="9"/>
      <c r="G623" s="9"/>
      <c r="H623" s="9"/>
    </row>
    <row r="624" spans="1:8" ht="16" x14ac:dyDescent="0.15">
      <c r="A624" s="9"/>
      <c r="B624" s="9"/>
      <c r="C624" s="9"/>
      <c r="D624" s="9"/>
      <c r="E624" s="9"/>
      <c r="F624" s="9"/>
      <c r="G624" s="9"/>
      <c r="H624" s="9"/>
    </row>
    <row r="625" spans="1:8" ht="16" x14ac:dyDescent="0.15">
      <c r="A625" s="9"/>
      <c r="B625" s="9"/>
      <c r="C625" s="9"/>
      <c r="D625" s="9"/>
      <c r="E625" s="9"/>
      <c r="F625" s="9"/>
      <c r="G625" s="9"/>
      <c r="H625" s="9"/>
    </row>
    <row r="626" spans="1:8" ht="16" x14ac:dyDescent="0.15">
      <c r="A626" s="9"/>
      <c r="B626" s="9"/>
      <c r="C626" s="9"/>
      <c r="D626" s="9"/>
      <c r="E626" s="9"/>
      <c r="F626" s="9"/>
      <c r="G626" s="9"/>
      <c r="H626" s="9"/>
    </row>
    <row r="627" spans="1:8" ht="16" x14ac:dyDescent="0.15">
      <c r="A627" s="9"/>
      <c r="B627" s="9"/>
      <c r="C627" s="9"/>
      <c r="D627" s="9"/>
      <c r="E627" s="9"/>
      <c r="F627" s="9"/>
      <c r="G627" s="9"/>
      <c r="H627" s="9"/>
    </row>
    <row r="628" spans="1:8" ht="16" x14ac:dyDescent="0.15">
      <c r="A628" s="9"/>
      <c r="B628" s="9"/>
      <c r="C628" s="9"/>
      <c r="D628" s="9"/>
      <c r="E628" s="9"/>
      <c r="F628" s="9"/>
      <c r="G628" s="9"/>
      <c r="H628" s="9"/>
    </row>
    <row r="629" spans="1:8" ht="16" x14ac:dyDescent="0.15">
      <c r="A629" s="9"/>
      <c r="B629" s="9"/>
      <c r="C629" s="9"/>
      <c r="D629" s="9"/>
      <c r="E629" s="9"/>
      <c r="F629" s="9"/>
      <c r="G629" s="9"/>
      <c r="H629" s="9"/>
    </row>
    <row r="630" spans="1:8" ht="16" x14ac:dyDescent="0.15">
      <c r="A630" s="9"/>
      <c r="B630" s="9"/>
      <c r="C630" s="9"/>
      <c r="D630" s="9"/>
      <c r="E630" s="9"/>
      <c r="F630" s="9"/>
      <c r="G630" s="9"/>
      <c r="H630" s="9"/>
    </row>
    <row r="631" spans="1:8" ht="16" x14ac:dyDescent="0.15">
      <c r="A631" s="9"/>
      <c r="B631" s="9"/>
      <c r="C631" s="9"/>
      <c r="D631" s="9"/>
      <c r="E631" s="9"/>
      <c r="F631" s="9"/>
      <c r="G631" s="9"/>
      <c r="H631" s="9"/>
    </row>
    <row r="632" spans="1:8" ht="16" x14ac:dyDescent="0.15">
      <c r="A632" s="9"/>
      <c r="B632" s="9"/>
      <c r="C632" s="9"/>
      <c r="D632" s="9"/>
      <c r="E632" s="9"/>
      <c r="F632" s="9"/>
      <c r="G632" s="9"/>
      <c r="H632" s="9"/>
    </row>
    <row r="633" spans="1:8" ht="16" x14ac:dyDescent="0.15">
      <c r="A633" s="9"/>
      <c r="B633" s="9"/>
      <c r="C633" s="9"/>
      <c r="D633" s="9"/>
      <c r="E633" s="9"/>
      <c r="F633" s="9"/>
      <c r="G633" s="9"/>
      <c r="H633" s="9"/>
    </row>
    <row r="634" spans="1:8" ht="16" x14ac:dyDescent="0.15">
      <c r="A634" s="9"/>
      <c r="B634" s="9"/>
      <c r="C634" s="9"/>
      <c r="D634" s="9"/>
      <c r="E634" s="9"/>
      <c r="F634" s="9"/>
      <c r="G634" s="9"/>
      <c r="H634" s="9"/>
    </row>
    <row r="635" spans="1:8" ht="16" x14ac:dyDescent="0.15">
      <c r="A635" s="9"/>
      <c r="B635" s="9"/>
      <c r="C635" s="9"/>
      <c r="D635" s="9"/>
      <c r="E635" s="9"/>
      <c r="F635" s="9"/>
      <c r="G635" s="9"/>
      <c r="H635" s="9"/>
    </row>
    <row r="636" spans="1:8" ht="16" x14ac:dyDescent="0.15">
      <c r="A636" s="9"/>
      <c r="B636" s="9"/>
      <c r="C636" s="9"/>
      <c r="D636" s="9"/>
      <c r="E636" s="9"/>
      <c r="F636" s="9"/>
      <c r="G636" s="9"/>
      <c r="H636" s="9"/>
    </row>
    <row r="637" spans="1:8" ht="16" x14ac:dyDescent="0.15">
      <c r="A637" s="9"/>
      <c r="B637" s="9"/>
      <c r="C637" s="9"/>
      <c r="D637" s="9"/>
      <c r="E637" s="9"/>
      <c r="F637" s="9"/>
      <c r="G637" s="9"/>
      <c r="H637" s="9"/>
    </row>
    <row r="638" spans="1:8" ht="16" x14ac:dyDescent="0.15">
      <c r="A638" s="9"/>
      <c r="B638" s="9"/>
      <c r="C638" s="9"/>
      <c r="D638" s="9"/>
      <c r="E638" s="9"/>
      <c r="F638" s="9"/>
      <c r="G638" s="9"/>
      <c r="H638" s="9"/>
    </row>
    <row r="639" spans="1:8" ht="16" x14ac:dyDescent="0.15">
      <c r="A639" s="9"/>
      <c r="B639" s="9"/>
      <c r="C639" s="9"/>
      <c r="D639" s="9"/>
      <c r="E639" s="9"/>
      <c r="F639" s="9"/>
      <c r="G639" s="9"/>
      <c r="H639" s="9"/>
    </row>
    <row r="640" spans="1:8" ht="16" x14ac:dyDescent="0.15">
      <c r="A640" s="9"/>
      <c r="B640" s="9"/>
      <c r="C640" s="9"/>
      <c r="D640" s="9"/>
      <c r="E640" s="9"/>
      <c r="F640" s="9"/>
      <c r="G640" s="9"/>
      <c r="H640" s="9"/>
    </row>
    <row r="641" spans="1:8" ht="16" x14ac:dyDescent="0.15">
      <c r="A641" s="9"/>
      <c r="B641" s="9"/>
      <c r="C641" s="9"/>
      <c r="D641" s="9"/>
      <c r="E641" s="9"/>
      <c r="F641" s="9"/>
      <c r="G641" s="9"/>
      <c r="H641" s="9"/>
    </row>
    <row r="642" spans="1:8" ht="16" x14ac:dyDescent="0.15">
      <c r="A642" s="9"/>
      <c r="B642" s="9"/>
      <c r="C642" s="9"/>
      <c r="D642" s="9"/>
      <c r="E642" s="9"/>
      <c r="F642" s="9"/>
      <c r="G642" s="9"/>
      <c r="H642" s="9"/>
    </row>
    <row r="643" spans="1:8" ht="16" x14ac:dyDescent="0.15">
      <c r="A643" s="9"/>
      <c r="B643" s="9"/>
      <c r="C643" s="9"/>
      <c r="D643" s="9"/>
      <c r="E643" s="9"/>
      <c r="F643" s="9"/>
      <c r="G643" s="9"/>
      <c r="H643" s="9"/>
    </row>
    <row r="644" spans="1:8" ht="16" x14ac:dyDescent="0.15">
      <c r="A644" s="9"/>
      <c r="B644" s="9"/>
      <c r="C644" s="9"/>
      <c r="D644" s="9"/>
      <c r="E644" s="9"/>
      <c r="F644" s="9"/>
      <c r="G644" s="9"/>
      <c r="H644" s="9"/>
    </row>
    <row r="645" spans="1:8" ht="16" x14ac:dyDescent="0.15">
      <c r="A645" s="9"/>
      <c r="B645" s="9"/>
      <c r="C645" s="9"/>
      <c r="D645" s="9"/>
      <c r="E645" s="9"/>
      <c r="F645" s="9"/>
      <c r="G645" s="9"/>
      <c r="H645" s="9"/>
    </row>
    <row r="646" spans="1:8" ht="16" x14ac:dyDescent="0.15">
      <c r="A646" s="9"/>
      <c r="B646" s="9"/>
      <c r="C646" s="9"/>
      <c r="D646" s="9"/>
      <c r="E646" s="9"/>
      <c r="F646" s="9"/>
      <c r="G646" s="9"/>
      <c r="H646" s="9"/>
    </row>
    <row r="647" spans="1:8" ht="16" x14ac:dyDescent="0.15">
      <c r="A647" s="9"/>
      <c r="B647" s="9"/>
      <c r="C647" s="9"/>
      <c r="D647" s="9"/>
      <c r="E647" s="9"/>
      <c r="F647" s="9"/>
      <c r="G647" s="9"/>
      <c r="H647" s="9"/>
    </row>
    <row r="648" spans="1:8" ht="16" x14ac:dyDescent="0.15">
      <c r="A648" s="9"/>
      <c r="B648" s="9"/>
      <c r="C648" s="9"/>
      <c r="D648" s="9"/>
      <c r="E648" s="9"/>
      <c r="F648" s="9"/>
      <c r="G648" s="9"/>
      <c r="H648" s="9"/>
    </row>
    <row r="649" spans="1:8" ht="16" x14ac:dyDescent="0.15">
      <c r="A649" s="9"/>
      <c r="B649" s="9"/>
      <c r="C649" s="9"/>
      <c r="D649" s="9"/>
      <c r="E649" s="9"/>
      <c r="F649" s="9"/>
      <c r="G649" s="9"/>
      <c r="H649" s="9"/>
    </row>
    <row r="650" spans="1:8" ht="16" x14ac:dyDescent="0.15">
      <c r="A650" s="9"/>
      <c r="B650" s="9"/>
      <c r="C650" s="9"/>
      <c r="D650" s="9"/>
      <c r="E650" s="9"/>
      <c r="F650" s="9"/>
      <c r="G650" s="9"/>
      <c r="H650" s="9"/>
    </row>
    <row r="651" spans="1:8" ht="16" x14ac:dyDescent="0.15">
      <c r="A651" s="9"/>
      <c r="B651" s="9"/>
      <c r="C651" s="9"/>
      <c r="D651" s="9"/>
      <c r="E651" s="9"/>
      <c r="F651" s="9"/>
      <c r="G651" s="9"/>
      <c r="H651" s="9"/>
    </row>
    <row r="652" spans="1:8" ht="16" x14ac:dyDescent="0.15">
      <c r="A652" s="9"/>
      <c r="B652" s="9"/>
      <c r="C652" s="9"/>
      <c r="D652" s="9"/>
      <c r="E652" s="9"/>
      <c r="F652" s="9"/>
      <c r="G652" s="9"/>
      <c r="H652" s="9"/>
    </row>
    <row r="653" spans="1:8" ht="16" x14ac:dyDescent="0.15">
      <c r="A653" s="9"/>
      <c r="B653" s="9"/>
      <c r="C653" s="9"/>
      <c r="D653" s="9"/>
      <c r="E653" s="9"/>
      <c r="F653" s="9"/>
      <c r="G653" s="9"/>
      <c r="H653" s="9"/>
    </row>
    <row r="654" spans="1:8" ht="16" x14ac:dyDescent="0.15">
      <c r="A654" s="9"/>
      <c r="B654" s="9"/>
      <c r="C654" s="9"/>
      <c r="D654" s="9"/>
      <c r="E654" s="9"/>
      <c r="F654" s="9"/>
      <c r="G654" s="9"/>
      <c r="H654" s="9"/>
    </row>
    <row r="655" spans="1:8" ht="16" x14ac:dyDescent="0.15">
      <c r="A655" s="9"/>
      <c r="B655" s="9"/>
      <c r="C655" s="9"/>
      <c r="D655" s="9"/>
      <c r="E655" s="9"/>
      <c r="F655" s="9"/>
      <c r="G655" s="9"/>
      <c r="H655" s="9"/>
    </row>
    <row r="656" spans="1:8" ht="16" x14ac:dyDescent="0.15">
      <c r="A656" s="9"/>
      <c r="B656" s="9"/>
      <c r="C656" s="9"/>
      <c r="D656" s="9"/>
      <c r="E656" s="9"/>
      <c r="F656" s="9"/>
      <c r="G656" s="9"/>
      <c r="H656" s="9"/>
    </row>
    <row r="657" spans="1:8" ht="16" x14ac:dyDescent="0.15">
      <c r="A657" s="9"/>
      <c r="B657" s="9"/>
      <c r="C657" s="9"/>
      <c r="D657" s="9"/>
      <c r="E657" s="9"/>
      <c r="F657" s="9"/>
      <c r="G657" s="9"/>
      <c r="H657" s="9"/>
    </row>
    <row r="658" spans="1:8" ht="16" x14ac:dyDescent="0.15">
      <c r="A658" s="9"/>
      <c r="B658" s="9"/>
      <c r="C658" s="9"/>
      <c r="D658" s="9"/>
      <c r="E658" s="9"/>
      <c r="F658" s="9"/>
      <c r="G658" s="9"/>
      <c r="H658" s="9"/>
    </row>
    <row r="659" spans="1:8" ht="16" x14ac:dyDescent="0.15">
      <c r="A659" s="9"/>
      <c r="B659" s="9"/>
      <c r="C659" s="9"/>
      <c r="D659" s="9"/>
      <c r="E659" s="9"/>
      <c r="F659" s="9"/>
      <c r="G659" s="9"/>
      <c r="H659" s="9"/>
    </row>
    <row r="660" spans="1:8" ht="16" x14ac:dyDescent="0.15">
      <c r="A660" s="9"/>
      <c r="B660" s="9"/>
      <c r="C660" s="9"/>
      <c r="D660" s="9"/>
      <c r="E660" s="9"/>
      <c r="F660" s="9"/>
      <c r="G660" s="9"/>
      <c r="H660" s="9"/>
    </row>
    <row r="661" spans="1:8" ht="16" x14ac:dyDescent="0.15">
      <c r="A661" s="9"/>
      <c r="B661" s="9"/>
      <c r="C661" s="9"/>
      <c r="D661" s="9"/>
      <c r="E661" s="9"/>
      <c r="F661" s="9"/>
      <c r="G661" s="9"/>
      <c r="H661" s="9"/>
    </row>
    <row r="662" spans="1:8" ht="16" x14ac:dyDescent="0.15">
      <c r="A662" s="9"/>
      <c r="B662" s="9"/>
      <c r="C662" s="9"/>
      <c r="D662" s="9"/>
      <c r="E662" s="9"/>
      <c r="F662" s="9"/>
      <c r="G662" s="9"/>
      <c r="H662" s="9"/>
    </row>
    <row r="663" spans="1:8" ht="16" x14ac:dyDescent="0.15">
      <c r="A663" s="9"/>
      <c r="B663" s="9"/>
      <c r="C663" s="9"/>
      <c r="D663" s="9"/>
      <c r="E663" s="9"/>
      <c r="F663" s="9"/>
      <c r="G663" s="9"/>
      <c r="H663" s="9"/>
    </row>
    <row r="664" spans="1:8" ht="16" x14ac:dyDescent="0.15">
      <c r="A664" s="9"/>
      <c r="B664" s="9"/>
      <c r="C664" s="9"/>
      <c r="D664" s="9"/>
      <c r="E664" s="9"/>
      <c r="F664" s="9"/>
      <c r="G664" s="9"/>
      <c r="H664" s="9"/>
    </row>
    <row r="665" spans="1:8" ht="16" x14ac:dyDescent="0.15">
      <c r="A665" s="9"/>
      <c r="B665" s="9"/>
      <c r="C665" s="9"/>
      <c r="D665" s="9"/>
      <c r="E665" s="9"/>
      <c r="F665" s="9"/>
      <c r="G665" s="9"/>
      <c r="H665" s="9"/>
    </row>
    <row r="666" spans="1:8" ht="16" x14ac:dyDescent="0.15">
      <c r="A666" s="9"/>
      <c r="B666" s="9"/>
      <c r="C666" s="9"/>
      <c r="D666" s="9"/>
      <c r="E666" s="9"/>
      <c r="F666" s="9"/>
      <c r="G666" s="9"/>
      <c r="H666" s="9"/>
    </row>
    <row r="667" spans="1:8" ht="16" x14ac:dyDescent="0.15">
      <c r="A667" s="9"/>
      <c r="B667" s="9"/>
      <c r="C667" s="9"/>
      <c r="D667" s="9"/>
      <c r="E667" s="9"/>
      <c r="F667" s="9"/>
      <c r="G667" s="9"/>
      <c r="H667" s="9"/>
    </row>
    <row r="668" spans="1:8" ht="16" x14ac:dyDescent="0.15">
      <c r="A668" s="9"/>
      <c r="B668" s="9"/>
      <c r="C668" s="9"/>
      <c r="D668" s="9"/>
      <c r="E668" s="9"/>
      <c r="F668" s="9"/>
      <c r="G668" s="9"/>
      <c r="H668" s="9"/>
    </row>
    <row r="669" spans="1:8" ht="16" x14ac:dyDescent="0.15">
      <c r="A669" s="9"/>
      <c r="B669" s="9"/>
      <c r="C669" s="9"/>
      <c r="D669" s="9"/>
      <c r="E669" s="9"/>
      <c r="F669" s="9"/>
      <c r="G669" s="9"/>
      <c r="H669" s="9"/>
    </row>
    <row r="670" spans="1:8" ht="16" x14ac:dyDescent="0.15">
      <c r="A670" s="9"/>
      <c r="B670" s="9"/>
      <c r="C670" s="9"/>
      <c r="D670" s="9"/>
      <c r="E670" s="9"/>
      <c r="F670" s="9"/>
      <c r="G670" s="9"/>
      <c r="H670" s="9"/>
    </row>
    <row r="671" spans="1:8" ht="16" x14ac:dyDescent="0.15">
      <c r="A671" s="9"/>
      <c r="B671" s="9"/>
      <c r="C671" s="9"/>
      <c r="D671" s="9"/>
      <c r="E671" s="9"/>
      <c r="F671" s="9"/>
      <c r="G671" s="9"/>
      <c r="H671" s="9"/>
    </row>
    <row r="672" spans="1:8" ht="16" x14ac:dyDescent="0.15">
      <c r="A672" s="9"/>
      <c r="B672" s="9"/>
      <c r="C672" s="9"/>
      <c r="D672" s="9"/>
      <c r="E672" s="9"/>
      <c r="F672" s="9"/>
      <c r="G672" s="9"/>
      <c r="H672" s="9"/>
    </row>
    <row r="673" spans="1:8" ht="16" x14ac:dyDescent="0.15">
      <c r="A673" s="9"/>
      <c r="B673" s="9"/>
      <c r="C673" s="9"/>
      <c r="D673" s="9"/>
      <c r="E673" s="9"/>
      <c r="F673" s="9"/>
      <c r="G673" s="9"/>
      <c r="H673" s="9"/>
    </row>
    <row r="674" spans="1:8" ht="16" x14ac:dyDescent="0.15">
      <c r="A674" s="9"/>
      <c r="B674" s="9"/>
      <c r="C674" s="9"/>
      <c r="D674" s="9"/>
      <c r="E674" s="9"/>
      <c r="F674" s="9"/>
      <c r="G674" s="9"/>
      <c r="H674" s="9"/>
    </row>
    <row r="675" spans="1:8" ht="16" x14ac:dyDescent="0.15">
      <c r="A675" s="9"/>
      <c r="B675" s="9"/>
      <c r="C675" s="9"/>
      <c r="D675" s="9"/>
      <c r="E675" s="9"/>
      <c r="F675" s="9"/>
      <c r="G675" s="9"/>
      <c r="H675" s="9"/>
    </row>
    <row r="676" spans="1:8" ht="16" x14ac:dyDescent="0.15">
      <c r="A676" s="9"/>
      <c r="B676" s="9"/>
      <c r="C676" s="9"/>
      <c r="D676" s="9"/>
      <c r="E676" s="9"/>
      <c r="F676" s="9"/>
      <c r="G676" s="9"/>
      <c r="H676" s="9"/>
    </row>
    <row r="677" spans="1:8" ht="16" x14ac:dyDescent="0.15">
      <c r="A677" s="9"/>
      <c r="B677" s="9"/>
      <c r="C677" s="9"/>
      <c r="D677" s="9"/>
      <c r="E677" s="9"/>
      <c r="F677" s="9"/>
      <c r="G677" s="9"/>
      <c r="H677" s="9"/>
    </row>
    <row r="678" spans="1:8" ht="16" x14ac:dyDescent="0.15">
      <c r="A678" s="9"/>
      <c r="B678" s="9"/>
      <c r="C678" s="9"/>
      <c r="D678" s="9"/>
      <c r="E678" s="9"/>
      <c r="F678" s="9"/>
      <c r="G678" s="9"/>
      <c r="H678" s="9"/>
    </row>
    <row r="679" spans="1:8" ht="16" x14ac:dyDescent="0.15">
      <c r="A679" s="9"/>
      <c r="B679" s="9"/>
      <c r="C679" s="9"/>
      <c r="D679" s="9"/>
      <c r="E679" s="9"/>
      <c r="F679" s="9"/>
      <c r="G679" s="9"/>
      <c r="H679" s="9"/>
    </row>
    <row r="680" spans="1:8" ht="16" x14ac:dyDescent="0.15">
      <c r="A680" s="9"/>
      <c r="B680" s="9"/>
      <c r="C680" s="9"/>
      <c r="D680" s="9"/>
      <c r="E680" s="9"/>
      <c r="F680" s="9"/>
      <c r="G680" s="9"/>
      <c r="H680" s="9"/>
    </row>
    <row r="681" spans="1:8" ht="16" x14ac:dyDescent="0.15">
      <c r="A681" s="9"/>
      <c r="B681" s="9"/>
      <c r="C681" s="9"/>
      <c r="D681" s="9"/>
      <c r="E681" s="9"/>
      <c r="F681" s="9"/>
      <c r="G681" s="9"/>
      <c r="H681" s="9"/>
    </row>
    <row r="682" spans="1:8" ht="16" x14ac:dyDescent="0.15">
      <c r="A682" s="9"/>
      <c r="B682" s="9"/>
      <c r="C682" s="9"/>
      <c r="D682" s="9"/>
      <c r="E682" s="9"/>
      <c r="F682" s="9"/>
      <c r="G682" s="9"/>
      <c r="H682" s="9"/>
    </row>
    <row r="683" spans="1:8" ht="16" x14ac:dyDescent="0.15">
      <c r="A683" s="9"/>
      <c r="B683" s="9"/>
      <c r="C683" s="9"/>
      <c r="D683" s="9"/>
      <c r="E683" s="9"/>
      <c r="F683" s="9"/>
      <c r="G683" s="9"/>
      <c r="H683" s="9"/>
    </row>
    <row r="684" spans="1:8" ht="16" x14ac:dyDescent="0.15">
      <c r="A684" s="9"/>
      <c r="B684" s="9"/>
      <c r="C684" s="9"/>
      <c r="D684" s="9"/>
      <c r="E684" s="9"/>
      <c r="F684" s="9"/>
      <c r="G684" s="9"/>
      <c r="H684" s="9"/>
    </row>
    <row r="685" spans="1:8" ht="16" x14ac:dyDescent="0.15">
      <c r="A685" s="9"/>
      <c r="B685" s="9"/>
      <c r="C685" s="9"/>
      <c r="D685" s="9"/>
      <c r="E685" s="9"/>
      <c r="F685" s="9"/>
      <c r="G685" s="9"/>
      <c r="H685" s="9"/>
    </row>
    <row r="686" spans="1:8" ht="16" x14ac:dyDescent="0.15">
      <c r="A686" s="9"/>
      <c r="B686" s="9"/>
      <c r="C686" s="9"/>
      <c r="D686" s="9"/>
      <c r="E686" s="9"/>
      <c r="F686" s="9"/>
      <c r="G686" s="9"/>
      <c r="H686" s="9"/>
    </row>
    <row r="687" spans="1:8" ht="16" x14ac:dyDescent="0.15">
      <c r="A687" s="9"/>
      <c r="B687" s="9"/>
      <c r="C687" s="9"/>
      <c r="D687" s="9"/>
      <c r="E687" s="9"/>
      <c r="F687" s="9"/>
      <c r="G687" s="9"/>
      <c r="H687" s="9"/>
    </row>
    <row r="688" spans="1:8" ht="16" x14ac:dyDescent="0.15">
      <c r="A688" s="9"/>
      <c r="B688" s="9"/>
      <c r="C688" s="9"/>
      <c r="D688" s="9"/>
      <c r="E688" s="9"/>
      <c r="F688" s="9"/>
      <c r="G688" s="9"/>
      <c r="H688" s="9"/>
    </row>
    <row r="689" spans="1:8" ht="16" x14ac:dyDescent="0.15">
      <c r="A689" s="9"/>
      <c r="B689" s="9"/>
      <c r="C689" s="9"/>
      <c r="D689" s="9"/>
      <c r="E689" s="9"/>
      <c r="F689" s="9"/>
      <c r="G689" s="9"/>
      <c r="H689" s="9"/>
    </row>
    <row r="690" spans="1:8" ht="16" x14ac:dyDescent="0.15">
      <c r="A690" s="9"/>
      <c r="B690" s="9"/>
      <c r="C690" s="9"/>
      <c r="D690" s="9"/>
      <c r="E690" s="9"/>
      <c r="F690" s="9"/>
      <c r="G690" s="9"/>
      <c r="H690" s="9"/>
    </row>
    <row r="691" spans="1:8" ht="16" x14ac:dyDescent="0.15">
      <c r="A691" s="9"/>
      <c r="B691" s="9"/>
      <c r="C691" s="9"/>
      <c r="D691" s="9"/>
      <c r="E691" s="9"/>
      <c r="F691" s="9"/>
      <c r="G691" s="9"/>
      <c r="H691" s="9"/>
    </row>
    <row r="692" spans="1:8" ht="16" x14ac:dyDescent="0.15">
      <c r="A692" s="9"/>
      <c r="B692" s="9"/>
      <c r="C692" s="9"/>
      <c r="D692" s="9"/>
      <c r="E692" s="9"/>
      <c r="F692" s="9"/>
      <c r="G692" s="9"/>
      <c r="H692" s="9"/>
    </row>
    <row r="693" spans="1:8" ht="16" x14ac:dyDescent="0.15">
      <c r="A693" s="9"/>
      <c r="B693" s="9"/>
      <c r="C693" s="9"/>
      <c r="D693" s="9"/>
      <c r="E693" s="9"/>
      <c r="F693" s="9"/>
      <c r="G693" s="9"/>
      <c r="H693" s="9"/>
    </row>
    <row r="694" spans="1:8" ht="16" x14ac:dyDescent="0.15">
      <c r="A694" s="9"/>
      <c r="B694" s="9"/>
      <c r="C694" s="9"/>
      <c r="D694" s="9"/>
      <c r="E694" s="9"/>
      <c r="F694" s="9"/>
      <c r="G694" s="9"/>
      <c r="H694" s="9"/>
    </row>
    <row r="695" spans="1:8" ht="16" x14ac:dyDescent="0.15">
      <c r="A695" s="9"/>
      <c r="B695" s="9"/>
      <c r="C695" s="9"/>
      <c r="D695" s="9"/>
      <c r="E695" s="9"/>
      <c r="F695" s="9"/>
      <c r="G695" s="9"/>
      <c r="H695" s="9"/>
    </row>
    <row r="696" spans="1:8" ht="16" x14ac:dyDescent="0.15">
      <c r="A696" s="9"/>
      <c r="B696" s="9"/>
      <c r="C696" s="9"/>
      <c r="D696" s="9"/>
      <c r="E696" s="9"/>
      <c r="F696" s="9"/>
      <c r="G696" s="9"/>
      <c r="H696" s="9"/>
    </row>
    <row r="697" spans="1:8" ht="16" x14ac:dyDescent="0.15">
      <c r="A697" s="9"/>
      <c r="B697" s="9"/>
      <c r="C697" s="9"/>
      <c r="D697" s="9"/>
      <c r="E697" s="9"/>
      <c r="F697" s="9"/>
      <c r="G697" s="9"/>
      <c r="H697" s="9"/>
    </row>
    <row r="698" spans="1:8" ht="16" x14ac:dyDescent="0.15">
      <c r="A698" s="9"/>
      <c r="B698" s="9"/>
      <c r="C698" s="9"/>
      <c r="D698" s="9"/>
      <c r="E698" s="9"/>
      <c r="F698" s="9"/>
      <c r="G698" s="9"/>
      <c r="H698" s="9"/>
    </row>
    <row r="699" spans="1:8" ht="16" x14ac:dyDescent="0.15">
      <c r="A699" s="9"/>
      <c r="B699" s="9"/>
      <c r="C699" s="9"/>
      <c r="D699" s="9"/>
      <c r="E699" s="9"/>
      <c r="F699" s="9"/>
      <c r="G699" s="9"/>
      <c r="H699" s="9"/>
    </row>
    <row r="700" spans="1:8" ht="16" x14ac:dyDescent="0.15">
      <c r="A700" s="9"/>
      <c r="B700" s="9"/>
      <c r="C700" s="9"/>
      <c r="D700" s="9"/>
      <c r="E700" s="9"/>
      <c r="F700" s="9"/>
      <c r="G700" s="9"/>
      <c r="H700" s="9"/>
    </row>
    <row r="701" spans="1:8" ht="16" x14ac:dyDescent="0.15">
      <c r="A701" s="9"/>
      <c r="B701" s="9"/>
      <c r="C701" s="9"/>
      <c r="D701" s="9"/>
      <c r="E701" s="9"/>
      <c r="F701" s="9"/>
      <c r="G701" s="9"/>
      <c r="H701" s="9"/>
    </row>
    <row r="702" spans="1:8" ht="16" x14ac:dyDescent="0.15">
      <c r="A702" s="9"/>
      <c r="B702" s="9"/>
      <c r="C702" s="9"/>
      <c r="D702" s="9"/>
      <c r="E702" s="9"/>
      <c r="F702" s="9"/>
      <c r="G702" s="9"/>
      <c r="H702" s="9"/>
    </row>
    <row r="703" spans="1:8" ht="16" x14ac:dyDescent="0.15">
      <c r="A703" s="9"/>
      <c r="B703" s="9"/>
      <c r="C703" s="9"/>
      <c r="D703" s="9"/>
      <c r="E703" s="9"/>
      <c r="F703" s="9"/>
      <c r="G703" s="9"/>
      <c r="H703" s="9"/>
    </row>
    <row r="704" spans="1:8" ht="16" x14ac:dyDescent="0.15">
      <c r="A704" s="9"/>
      <c r="B704" s="9"/>
      <c r="C704" s="9"/>
      <c r="D704" s="9"/>
      <c r="E704" s="9"/>
      <c r="F704" s="9"/>
      <c r="G704" s="9"/>
      <c r="H704" s="9"/>
    </row>
    <row r="705" spans="1:8" ht="16" x14ac:dyDescent="0.15">
      <c r="A705" s="9"/>
      <c r="B705" s="9"/>
      <c r="C705" s="9"/>
      <c r="D705" s="9"/>
      <c r="E705" s="9"/>
      <c r="F705" s="9"/>
      <c r="G705" s="9"/>
      <c r="H705" s="9"/>
    </row>
    <row r="706" spans="1:8" ht="16" x14ac:dyDescent="0.15">
      <c r="A706" s="9"/>
      <c r="B706" s="9"/>
      <c r="C706" s="9"/>
      <c r="D706" s="9"/>
      <c r="E706" s="9"/>
      <c r="F706" s="9"/>
      <c r="G706" s="9"/>
      <c r="H706" s="9"/>
    </row>
    <row r="707" spans="1:8" ht="16" x14ac:dyDescent="0.15">
      <c r="A707" s="9"/>
      <c r="B707" s="9"/>
      <c r="C707" s="9"/>
      <c r="D707" s="9"/>
      <c r="E707" s="9"/>
      <c r="F707" s="9"/>
      <c r="G707" s="9"/>
      <c r="H707" s="9"/>
    </row>
    <row r="708" spans="1:8" ht="16" x14ac:dyDescent="0.15">
      <c r="A708" s="9"/>
      <c r="B708" s="9"/>
      <c r="C708" s="9"/>
      <c r="D708" s="9"/>
      <c r="E708" s="9"/>
      <c r="F708" s="9"/>
      <c r="G708" s="9"/>
      <c r="H708" s="9"/>
    </row>
    <row r="709" spans="1:8" ht="16" x14ac:dyDescent="0.15">
      <c r="A709" s="9"/>
      <c r="B709" s="9"/>
      <c r="C709" s="9"/>
      <c r="D709" s="9"/>
      <c r="E709" s="9"/>
      <c r="F709" s="9"/>
      <c r="G709" s="9"/>
      <c r="H709" s="9"/>
    </row>
    <row r="710" spans="1:8" ht="16" x14ac:dyDescent="0.15">
      <c r="A710" s="9"/>
      <c r="B710" s="9"/>
      <c r="C710" s="9"/>
      <c r="D710" s="9"/>
      <c r="E710" s="9"/>
      <c r="F710" s="9"/>
      <c r="G710" s="9"/>
      <c r="H710" s="9"/>
    </row>
    <row r="711" spans="1:8" ht="16" x14ac:dyDescent="0.15">
      <c r="A711" s="9"/>
      <c r="B711" s="9"/>
      <c r="C711" s="9"/>
      <c r="D711" s="9"/>
      <c r="E711" s="9"/>
      <c r="F711" s="9"/>
      <c r="G711" s="9"/>
      <c r="H711" s="9"/>
    </row>
    <row r="712" spans="1:8" ht="16" x14ac:dyDescent="0.15">
      <c r="A712" s="9"/>
      <c r="B712" s="9"/>
      <c r="C712" s="9"/>
      <c r="D712" s="9"/>
      <c r="E712" s="9"/>
      <c r="F712" s="9"/>
      <c r="G712" s="9"/>
      <c r="H712" s="9"/>
    </row>
    <row r="713" spans="1:8" ht="16" x14ac:dyDescent="0.15">
      <c r="A713" s="9"/>
      <c r="B713" s="9"/>
      <c r="C713" s="9"/>
      <c r="D713" s="9"/>
      <c r="E713" s="9"/>
      <c r="F713" s="9"/>
      <c r="G713" s="9"/>
      <c r="H713" s="9"/>
    </row>
    <row r="714" spans="1:8" ht="16" x14ac:dyDescent="0.15">
      <c r="A714" s="9"/>
      <c r="B714" s="9"/>
      <c r="C714" s="9"/>
      <c r="D714" s="9"/>
      <c r="E714" s="9"/>
      <c r="F714" s="9"/>
      <c r="G714" s="9"/>
      <c r="H714" s="9"/>
    </row>
    <row r="715" spans="1:8" ht="16" x14ac:dyDescent="0.15">
      <c r="A715" s="9"/>
      <c r="B715" s="9"/>
      <c r="C715" s="9"/>
      <c r="D715" s="9"/>
      <c r="E715" s="9"/>
      <c r="F715" s="9"/>
      <c r="G715" s="9"/>
      <c r="H715" s="9"/>
    </row>
    <row r="716" spans="1:8" ht="16" x14ac:dyDescent="0.15">
      <c r="A716" s="9"/>
      <c r="B716" s="9"/>
      <c r="C716" s="9"/>
      <c r="D716" s="9"/>
      <c r="E716" s="9"/>
      <c r="F716" s="9"/>
      <c r="G716" s="9"/>
      <c r="H716" s="9"/>
    </row>
    <row r="717" spans="1:8" ht="16" x14ac:dyDescent="0.15">
      <c r="A717" s="9"/>
      <c r="B717" s="9"/>
      <c r="C717" s="9"/>
      <c r="D717" s="9"/>
      <c r="E717" s="9"/>
      <c r="F717" s="9"/>
      <c r="G717" s="9"/>
      <c r="H717" s="9"/>
    </row>
    <row r="718" spans="1:8" ht="16" x14ac:dyDescent="0.15">
      <c r="A718" s="9"/>
      <c r="B718" s="9"/>
      <c r="C718" s="9"/>
      <c r="D718" s="9"/>
      <c r="E718" s="9"/>
      <c r="F718" s="9"/>
      <c r="G718" s="9"/>
      <c r="H718" s="9"/>
    </row>
    <row r="719" spans="1:8" ht="16" x14ac:dyDescent="0.15">
      <c r="A719" s="9"/>
      <c r="B719" s="9"/>
      <c r="C719" s="9"/>
      <c r="D719" s="9"/>
      <c r="E719" s="9"/>
      <c r="F719" s="9"/>
      <c r="G719" s="9"/>
      <c r="H719" s="9"/>
    </row>
    <row r="720" spans="1:8" ht="16" x14ac:dyDescent="0.15">
      <c r="A720" s="9"/>
      <c r="B720" s="9"/>
      <c r="C720" s="9"/>
      <c r="D720" s="9"/>
      <c r="E720" s="9"/>
      <c r="F720" s="9"/>
      <c r="G720" s="9"/>
      <c r="H720" s="9"/>
    </row>
    <row r="721" spans="1:8" ht="16" x14ac:dyDescent="0.15">
      <c r="A721" s="9"/>
      <c r="B721" s="9"/>
      <c r="C721" s="9"/>
      <c r="D721" s="9"/>
      <c r="E721" s="9"/>
      <c r="F721" s="9"/>
      <c r="G721" s="9"/>
      <c r="H721" s="9"/>
    </row>
    <row r="722" spans="1:8" ht="16" x14ac:dyDescent="0.15">
      <c r="A722" s="9"/>
      <c r="B722" s="9"/>
      <c r="C722" s="9"/>
      <c r="D722" s="9"/>
      <c r="E722" s="9"/>
      <c r="F722" s="9"/>
      <c r="G722" s="9"/>
      <c r="H722" s="9"/>
    </row>
    <row r="723" spans="1:8" ht="16" x14ac:dyDescent="0.15">
      <c r="A723" s="9"/>
      <c r="B723" s="9"/>
      <c r="C723" s="9"/>
      <c r="D723" s="9"/>
      <c r="E723" s="9"/>
      <c r="F723" s="9"/>
      <c r="G723" s="9"/>
      <c r="H723" s="9"/>
    </row>
    <row r="724" spans="1:8" ht="16" x14ac:dyDescent="0.15">
      <c r="A724" s="9"/>
      <c r="B724" s="9"/>
      <c r="C724" s="9"/>
      <c r="D724" s="9"/>
      <c r="E724" s="9"/>
      <c r="F724" s="9"/>
      <c r="G724" s="9"/>
      <c r="H724" s="9"/>
    </row>
    <row r="725" spans="1:8" ht="16" x14ac:dyDescent="0.15">
      <c r="A725" s="9"/>
      <c r="B725" s="9"/>
      <c r="C725" s="9"/>
      <c r="D725" s="9"/>
      <c r="E725" s="9"/>
      <c r="F725" s="9"/>
      <c r="G725" s="9"/>
      <c r="H725" s="9"/>
    </row>
    <row r="726" spans="1:8" ht="16" x14ac:dyDescent="0.15">
      <c r="A726" s="9"/>
      <c r="B726" s="9"/>
      <c r="C726" s="9"/>
      <c r="D726" s="9"/>
      <c r="E726" s="9"/>
      <c r="F726" s="9"/>
      <c r="G726" s="9"/>
      <c r="H726" s="9"/>
    </row>
    <row r="727" spans="1:8" ht="16" x14ac:dyDescent="0.15">
      <c r="A727" s="9"/>
      <c r="B727" s="9"/>
      <c r="C727" s="9"/>
      <c r="D727" s="9"/>
      <c r="E727" s="9"/>
      <c r="F727" s="9"/>
      <c r="G727" s="9"/>
      <c r="H727" s="9"/>
    </row>
    <row r="728" spans="1:8" ht="16" x14ac:dyDescent="0.15">
      <c r="A728" s="9"/>
      <c r="B728" s="9"/>
      <c r="C728" s="9"/>
      <c r="D728" s="9"/>
      <c r="E728" s="9"/>
      <c r="F728" s="9"/>
      <c r="G728" s="9"/>
      <c r="H728" s="9"/>
    </row>
    <row r="729" spans="1:8" ht="16" x14ac:dyDescent="0.15">
      <c r="A729" s="9"/>
      <c r="B729" s="9"/>
      <c r="C729" s="9"/>
      <c r="D729" s="9"/>
      <c r="E729" s="9"/>
      <c r="F729" s="9"/>
      <c r="G729" s="9"/>
      <c r="H729" s="9"/>
    </row>
    <row r="730" spans="1:8" ht="16" x14ac:dyDescent="0.15">
      <c r="A730" s="9"/>
      <c r="B730" s="9"/>
      <c r="C730" s="9"/>
      <c r="D730" s="9"/>
      <c r="E730" s="9"/>
      <c r="F730" s="9"/>
      <c r="G730" s="9"/>
      <c r="H730" s="9"/>
    </row>
    <row r="731" spans="1:8" ht="16" x14ac:dyDescent="0.15">
      <c r="A731" s="9"/>
      <c r="B731" s="9"/>
      <c r="C731" s="9"/>
      <c r="D731" s="9"/>
      <c r="E731" s="9"/>
      <c r="F731" s="9"/>
      <c r="G731" s="9"/>
      <c r="H731" s="9"/>
    </row>
    <row r="732" spans="1:8" ht="16" x14ac:dyDescent="0.15">
      <c r="A732" s="9"/>
      <c r="B732" s="9"/>
      <c r="C732" s="9"/>
      <c r="D732" s="9"/>
      <c r="E732" s="9"/>
      <c r="F732" s="9"/>
      <c r="G732" s="9"/>
      <c r="H732" s="9"/>
    </row>
    <row r="733" spans="1:8" ht="16" x14ac:dyDescent="0.15">
      <c r="A733" s="9"/>
      <c r="B733" s="9"/>
      <c r="C733" s="9"/>
      <c r="D733" s="9"/>
      <c r="E733" s="9"/>
      <c r="F733" s="9"/>
      <c r="G733" s="9"/>
      <c r="H733" s="9"/>
    </row>
    <row r="734" spans="1:8" ht="16" x14ac:dyDescent="0.15">
      <c r="A734" s="9"/>
      <c r="B734" s="9"/>
      <c r="C734" s="9"/>
      <c r="D734" s="9"/>
      <c r="E734" s="9"/>
      <c r="F734" s="9"/>
      <c r="G734" s="9"/>
      <c r="H734" s="9"/>
    </row>
    <row r="735" spans="1:8" ht="16" x14ac:dyDescent="0.15">
      <c r="A735" s="9"/>
      <c r="B735" s="9"/>
      <c r="C735" s="9"/>
      <c r="D735" s="9"/>
      <c r="E735" s="9"/>
      <c r="F735" s="9"/>
      <c r="G735" s="9"/>
      <c r="H735" s="9"/>
    </row>
    <row r="736" spans="1:8" ht="16" x14ac:dyDescent="0.15">
      <c r="A736" s="9"/>
      <c r="B736" s="9"/>
      <c r="C736" s="9"/>
      <c r="D736" s="9"/>
      <c r="E736" s="9"/>
      <c r="F736" s="9"/>
      <c r="G736" s="9"/>
      <c r="H736" s="9"/>
    </row>
    <row r="737" spans="1:8" ht="16" x14ac:dyDescent="0.15">
      <c r="A737" s="9"/>
      <c r="B737" s="9"/>
      <c r="C737" s="9"/>
      <c r="D737" s="9"/>
      <c r="E737" s="9"/>
      <c r="F737" s="9"/>
      <c r="G737" s="9"/>
      <c r="H737" s="9"/>
    </row>
    <row r="738" spans="1:8" ht="16" x14ac:dyDescent="0.15">
      <c r="A738" s="9"/>
      <c r="B738" s="9"/>
      <c r="C738" s="9"/>
      <c r="D738" s="9"/>
      <c r="E738" s="9"/>
      <c r="F738" s="9"/>
      <c r="G738" s="9"/>
      <c r="H738" s="9"/>
    </row>
    <row r="739" spans="1:8" ht="16" x14ac:dyDescent="0.15">
      <c r="A739" s="9"/>
      <c r="B739" s="9"/>
      <c r="C739" s="9"/>
      <c r="D739" s="9"/>
      <c r="E739" s="9"/>
      <c r="F739" s="9"/>
      <c r="G739" s="9"/>
      <c r="H739" s="9"/>
    </row>
    <row r="740" spans="1:8" ht="16" x14ac:dyDescent="0.15">
      <c r="A740" s="9"/>
      <c r="B740" s="9"/>
      <c r="C740" s="9"/>
      <c r="D740" s="9"/>
      <c r="E740" s="9"/>
      <c r="F740" s="9"/>
      <c r="G740" s="9"/>
      <c r="H740" s="9"/>
    </row>
    <row r="741" spans="1:8" ht="16" x14ac:dyDescent="0.15">
      <c r="A741" s="9"/>
      <c r="B741" s="9"/>
      <c r="C741" s="9"/>
      <c r="D741" s="9"/>
      <c r="E741" s="9"/>
      <c r="F741" s="9"/>
      <c r="G741" s="9"/>
      <c r="H741" s="9"/>
    </row>
    <row r="742" spans="1:8" ht="16" x14ac:dyDescent="0.15">
      <c r="A742" s="9"/>
      <c r="B742" s="9"/>
      <c r="C742" s="9"/>
      <c r="D742" s="9"/>
      <c r="E742" s="9"/>
      <c r="F742" s="9"/>
      <c r="G742" s="9"/>
      <c r="H742" s="9"/>
    </row>
    <row r="743" spans="1:8" ht="16" x14ac:dyDescent="0.15">
      <c r="A743" s="9"/>
      <c r="B743" s="9"/>
      <c r="C743" s="9"/>
      <c r="D743" s="9"/>
      <c r="E743" s="9"/>
      <c r="F743" s="9"/>
      <c r="G743" s="9"/>
      <c r="H743" s="9"/>
    </row>
    <row r="744" spans="1:8" ht="16" x14ac:dyDescent="0.15">
      <c r="A744" s="9"/>
      <c r="B744" s="9"/>
      <c r="C744" s="9"/>
      <c r="D744" s="9"/>
      <c r="E744" s="9"/>
      <c r="F744" s="9"/>
      <c r="G744" s="9"/>
      <c r="H744" s="9"/>
    </row>
    <row r="745" spans="1:8" ht="16" x14ac:dyDescent="0.15">
      <c r="A745" s="9"/>
      <c r="B745" s="9"/>
      <c r="C745" s="9"/>
      <c r="D745" s="9"/>
      <c r="E745" s="9"/>
      <c r="F745" s="9"/>
      <c r="G745" s="9"/>
      <c r="H745" s="9"/>
    </row>
    <row r="746" spans="1:8" ht="16" x14ac:dyDescent="0.15">
      <c r="A746" s="9"/>
      <c r="B746" s="9"/>
      <c r="C746" s="9"/>
      <c r="D746" s="9"/>
      <c r="E746" s="9"/>
      <c r="F746" s="9"/>
      <c r="G746" s="9"/>
      <c r="H746" s="9"/>
    </row>
    <row r="747" spans="1:8" ht="16" x14ac:dyDescent="0.15">
      <c r="A747" s="9"/>
      <c r="B747" s="9"/>
      <c r="C747" s="9"/>
      <c r="D747" s="9"/>
      <c r="E747" s="9"/>
      <c r="F747" s="9"/>
      <c r="G747" s="9"/>
      <c r="H747" s="9"/>
    </row>
    <row r="748" spans="1:8" ht="16" x14ac:dyDescent="0.15">
      <c r="A748" s="9"/>
      <c r="B748" s="9"/>
      <c r="C748" s="9"/>
      <c r="D748" s="9"/>
      <c r="E748" s="9"/>
      <c r="F748" s="9"/>
      <c r="G748" s="9"/>
      <c r="H748" s="9"/>
    </row>
    <row r="749" spans="1:8" ht="16" x14ac:dyDescent="0.15">
      <c r="A749" s="9"/>
      <c r="B749" s="9"/>
      <c r="C749" s="9"/>
      <c r="D749" s="9"/>
      <c r="E749" s="9"/>
      <c r="F749" s="9"/>
      <c r="G749" s="9"/>
      <c r="H749" s="9"/>
    </row>
    <row r="750" spans="1:8" ht="16" x14ac:dyDescent="0.15">
      <c r="A750" s="9"/>
      <c r="B750" s="9"/>
      <c r="C750" s="9"/>
      <c r="D750" s="9"/>
      <c r="E750" s="9"/>
      <c r="F750" s="9"/>
      <c r="G750" s="9"/>
      <c r="H750" s="9"/>
    </row>
    <row r="751" spans="1:8" ht="16" x14ac:dyDescent="0.15">
      <c r="A751" s="9"/>
      <c r="B751" s="9"/>
      <c r="C751" s="9"/>
      <c r="D751" s="9"/>
      <c r="E751" s="9"/>
      <c r="F751" s="9"/>
      <c r="G751" s="9"/>
      <c r="H751" s="9"/>
    </row>
    <row r="752" spans="1:8" ht="16" x14ac:dyDescent="0.15">
      <c r="A752" s="9"/>
      <c r="B752" s="9"/>
      <c r="C752" s="9"/>
      <c r="D752" s="9"/>
      <c r="E752" s="9"/>
      <c r="F752" s="9"/>
      <c r="G752" s="9"/>
      <c r="H752" s="9"/>
    </row>
    <row r="753" spans="1:8" ht="16" x14ac:dyDescent="0.15">
      <c r="A753" s="9"/>
      <c r="B753" s="9"/>
      <c r="C753" s="9"/>
      <c r="D753" s="9"/>
      <c r="E753" s="9"/>
      <c r="F753" s="9"/>
      <c r="G753" s="9"/>
      <c r="H753" s="9"/>
    </row>
    <row r="754" spans="1:8" ht="16" x14ac:dyDescent="0.15">
      <c r="A754" s="9"/>
      <c r="B754" s="9"/>
      <c r="C754" s="9"/>
      <c r="D754" s="9"/>
      <c r="E754" s="9"/>
      <c r="F754" s="9"/>
      <c r="G754" s="9"/>
      <c r="H754" s="9"/>
    </row>
    <row r="755" spans="1:8" ht="16" x14ac:dyDescent="0.15">
      <c r="A755" s="9"/>
      <c r="B755" s="9"/>
      <c r="C755" s="9"/>
      <c r="D755" s="9"/>
      <c r="E755" s="9"/>
      <c r="F755" s="9"/>
      <c r="G755" s="9"/>
      <c r="H755" s="9"/>
    </row>
    <row r="756" spans="1:8" ht="16" x14ac:dyDescent="0.15">
      <c r="A756" s="9"/>
      <c r="B756" s="9"/>
      <c r="C756" s="9"/>
      <c r="D756" s="9"/>
      <c r="E756" s="9"/>
      <c r="F756" s="9"/>
      <c r="G756" s="9"/>
      <c r="H756" s="9"/>
    </row>
    <row r="757" spans="1:8" ht="16" x14ac:dyDescent="0.15">
      <c r="A757" s="9"/>
      <c r="B757" s="9"/>
      <c r="C757" s="9"/>
      <c r="D757" s="9"/>
      <c r="E757" s="9"/>
      <c r="F757" s="9"/>
      <c r="G757" s="9"/>
      <c r="H757" s="9"/>
    </row>
    <row r="758" spans="1:8" ht="16" x14ac:dyDescent="0.15">
      <c r="A758" s="9"/>
      <c r="B758" s="9"/>
      <c r="C758" s="9"/>
      <c r="D758" s="9"/>
      <c r="E758" s="9"/>
      <c r="F758" s="9"/>
      <c r="G758" s="9"/>
      <c r="H758" s="9"/>
    </row>
    <row r="759" spans="1:8" ht="16" x14ac:dyDescent="0.15">
      <c r="A759" s="9"/>
      <c r="B759" s="9"/>
      <c r="C759" s="9"/>
      <c r="D759" s="9"/>
      <c r="E759" s="9"/>
      <c r="F759" s="9"/>
      <c r="G759" s="9"/>
      <c r="H759" s="9"/>
    </row>
    <row r="760" spans="1:8" ht="16" x14ac:dyDescent="0.15">
      <c r="A760" s="9"/>
      <c r="B760" s="9"/>
      <c r="C760" s="9"/>
      <c r="D760" s="9"/>
      <c r="E760" s="9"/>
      <c r="F760" s="9"/>
      <c r="G760" s="9"/>
      <c r="H760" s="9"/>
    </row>
    <row r="761" spans="1:8" ht="16" x14ac:dyDescent="0.15">
      <c r="A761" s="9"/>
      <c r="B761" s="9"/>
      <c r="C761" s="9"/>
      <c r="D761" s="9"/>
      <c r="E761" s="9"/>
      <c r="F761" s="9"/>
      <c r="G761" s="9"/>
      <c r="H761" s="9"/>
    </row>
    <row r="762" spans="1:8" ht="16" x14ac:dyDescent="0.15">
      <c r="A762" s="9"/>
      <c r="B762" s="9"/>
      <c r="C762" s="9"/>
      <c r="D762" s="9"/>
      <c r="E762" s="9"/>
      <c r="F762" s="9"/>
      <c r="G762" s="9"/>
      <c r="H762" s="9"/>
    </row>
    <row r="763" spans="1:8" ht="16" x14ac:dyDescent="0.15">
      <c r="A763" s="9"/>
      <c r="B763" s="9"/>
      <c r="C763" s="9"/>
      <c r="D763" s="9"/>
      <c r="E763" s="9"/>
      <c r="F763" s="9"/>
      <c r="G763" s="9"/>
      <c r="H763" s="9"/>
    </row>
    <row r="764" spans="1:8" ht="16" x14ac:dyDescent="0.15">
      <c r="A764" s="9"/>
      <c r="B764" s="9"/>
      <c r="C764" s="9"/>
      <c r="D764" s="9"/>
      <c r="E764" s="9"/>
      <c r="F764" s="9"/>
      <c r="G764" s="9"/>
      <c r="H764" s="9"/>
    </row>
    <row r="765" spans="1:8" ht="16" x14ac:dyDescent="0.15">
      <c r="A765" s="9"/>
      <c r="B765" s="9"/>
      <c r="C765" s="9"/>
      <c r="D765" s="9"/>
      <c r="E765" s="9"/>
      <c r="F765" s="9"/>
      <c r="G765" s="9"/>
      <c r="H765" s="9"/>
    </row>
    <row r="766" spans="1:8" ht="16" x14ac:dyDescent="0.15">
      <c r="A766" s="9"/>
      <c r="B766" s="9"/>
      <c r="C766" s="9"/>
      <c r="D766" s="9"/>
      <c r="E766" s="9"/>
      <c r="F766" s="9"/>
      <c r="G766" s="9"/>
      <c r="H766" s="9"/>
    </row>
    <row r="767" spans="1:8" ht="16" x14ac:dyDescent="0.15">
      <c r="A767" s="9"/>
      <c r="B767" s="9"/>
      <c r="C767" s="9"/>
      <c r="D767" s="9"/>
      <c r="E767" s="9"/>
      <c r="F767" s="9"/>
      <c r="G767" s="9"/>
      <c r="H767" s="9"/>
    </row>
    <row r="768" spans="1:8" ht="16" x14ac:dyDescent="0.15">
      <c r="A768" s="9"/>
      <c r="B768" s="9"/>
      <c r="C768" s="9"/>
      <c r="D768" s="9"/>
      <c r="E768" s="9"/>
      <c r="F768" s="9"/>
      <c r="G768" s="9"/>
      <c r="H768" s="9"/>
    </row>
    <row r="769" spans="1:8" ht="16" x14ac:dyDescent="0.15">
      <c r="A769" s="9"/>
      <c r="B769" s="9"/>
      <c r="C769" s="9"/>
      <c r="D769" s="9"/>
      <c r="E769" s="9"/>
      <c r="F769" s="9"/>
      <c r="G769" s="9"/>
      <c r="H769" s="9"/>
    </row>
    <row r="770" spans="1:8" ht="16" x14ac:dyDescent="0.15">
      <c r="A770" s="9"/>
      <c r="B770" s="9"/>
      <c r="C770" s="9"/>
      <c r="D770" s="9"/>
      <c r="E770" s="9"/>
      <c r="F770" s="9"/>
      <c r="G770" s="9"/>
      <c r="H770" s="9"/>
    </row>
    <row r="771" spans="1:8" ht="16" x14ac:dyDescent="0.15">
      <c r="A771" s="9"/>
      <c r="B771" s="9"/>
      <c r="C771" s="9"/>
      <c r="D771" s="9"/>
      <c r="E771" s="9"/>
      <c r="F771" s="9"/>
      <c r="G771" s="9"/>
      <c r="H771" s="9"/>
    </row>
    <row r="772" spans="1:8" ht="16" x14ac:dyDescent="0.15">
      <c r="A772" s="9"/>
      <c r="B772" s="9"/>
      <c r="C772" s="9"/>
      <c r="D772" s="9"/>
      <c r="E772" s="9"/>
      <c r="F772" s="9"/>
      <c r="G772" s="9"/>
      <c r="H772" s="9"/>
    </row>
    <row r="773" spans="1:8" ht="16" x14ac:dyDescent="0.15">
      <c r="A773" s="9"/>
      <c r="B773" s="9"/>
      <c r="C773" s="9"/>
      <c r="D773" s="9"/>
      <c r="E773" s="9"/>
      <c r="F773" s="9"/>
      <c r="G773" s="9"/>
      <c r="H773" s="9"/>
    </row>
    <row r="774" spans="1:8" ht="16" x14ac:dyDescent="0.15">
      <c r="A774" s="9"/>
      <c r="B774" s="9"/>
      <c r="C774" s="9"/>
      <c r="D774" s="9"/>
      <c r="E774" s="9"/>
      <c r="F774" s="9"/>
      <c r="G774" s="9"/>
      <c r="H774" s="9"/>
    </row>
    <row r="775" spans="1:8" ht="16" x14ac:dyDescent="0.15">
      <c r="A775" s="9"/>
      <c r="B775" s="9"/>
      <c r="C775" s="9"/>
      <c r="D775" s="9"/>
      <c r="E775" s="9"/>
      <c r="F775" s="9"/>
      <c r="G775" s="9"/>
      <c r="H775" s="9"/>
    </row>
    <row r="776" spans="1:8" ht="16" x14ac:dyDescent="0.15">
      <c r="A776" s="9"/>
      <c r="B776" s="9"/>
      <c r="C776" s="9"/>
      <c r="D776" s="9"/>
      <c r="E776" s="9"/>
      <c r="F776" s="9"/>
      <c r="G776" s="9"/>
      <c r="H776" s="9"/>
    </row>
    <row r="777" spans="1:8" ht="16" x14ac:dyDescent="0.15">
      <c r="A777" s="9"/>
      <c r="B777" s="9"/>
      <c r="C777" s="9"/>
      <c r="D777" s="9"/>
      <c r="E777" s="9"/>
      <c r="F777" s="9"/>
      <c r="G777" s="9"/>
      <c r="H777" s="9"/>
    </row>
    <row r="778" spans="1:8" ht="16" x14ac:dyDescent="0.15">
      <c r="A778" s="9"/>
      <c r="B778" s="9"/>
      <c r="C778" s="9"/>
      <c r="D778" s="9"/>
      <c r="E778" s="9"/>
      <c r="F778" s="9"/>
      <c r="G778" s="9"/>
      <c r="H778" s="9"/>
    </row>
    <row r="779" spans="1:8" ht="16" x14ac:dyDescent="0.15">
      <c r="A779" s="9"/>
      <c r="B779" s="9"/>
      <c r="C779" s="9"/>
      <c r="D779" s="9"/>
      <c r="E779" s="9"/>
      <c r="F779" s="9"/>
      <c r="G779" s="9"/>
      <c r="H779" s="9"/>
    </row>
    <row r="780" spans="1:8" ht="16" x14ac:dyDescent="0.15">
      <c r="A780" s="9"/>
      <c r="B780" s="9"/>
      <c r="C780" s="9"/>
      <c r="D780" s="9"/>
      <c r="E780" s="9"/>
      <c r="F780" s="9"/>
      <c r="G780" s="9"/>
      <c r="H780" s="9"/>
    </row>
    <row r="781" spans="1:8" ht="16" x14ac:dyDescent="0.15">
      <c r="A781" s="9"/>
      <c r="B781" s="9"/>
      <c r="C781" s="9"/>
      <c r="D781" s="9"/>
      <c r="E781" s="9"/>
      <c r="F781" s="9"/>
      <c r="G781" s="9"/>
      <c r="H781" s="9"/>
    </row>
    <row r="782" spans="1:8" ht="16" x14ac:dyDescent="0.15">
      <c r="A782" s="9"/>
      <c r="B782" s="9"/>
      <c r="C782" s="9"/>
      <c r="D782" s="9"/>
      <c r="E782" s="9"/>
      <c r="F782" s="9"/>
      <c r="G782" s="9"/>
      <c r="H782" s="9"/>
    </row>
    <row r="783" spans="1:8" ht="16" x14ac:dyDescent="0.15">
      <c r="A783" s="9"/>
      <c r="B783" s="9"/>
      <c r="C783" s="9"/>
      <c r="D783" s="9"/>
      <c r="E783" s="9"/>
      <c r="F783" s="9"/>
      <c r="G783" s="9"/>
      <c r="H783" s="9"/>
    </row>
    <row r="784" spans="1:8" ht="16" x14ac:dyDescent="0.15">
      <c r="A784" s="9"/>
      <c r="B784" s="9"/>
      <c r="C784" s="9"/>
      <c r="D784" s="9"/>
      <c r="E784" s="9"/>
      <c r="F784" s="9"/>
      <c r="G784" s="9"/>
      <c r="H784" s="9"/>
    </row>
    <row r="785" spans="1:8" ht="16" x14ac:dyDescent="0.15">
      <c r="A785" s="9"/>
      <c r="B785" s="9"/>
      <c r="C785" s="9"/>
      <c r="D785" s="9"/>
      <c r="E785" s="9"/>
      <c r="F785" s="9"/>
      <c r="G785" s="9"/>
      <c r="H785" s="9"/>
    </row>
    <row r="786" spans="1:8" ht="16" x14ac:dyDescent="0.15">
      <c r="A786" s="9"/>
      <c r="B786" s="9"/>
      <c r="C786" s="9"/>
      <c r="D786" s="9"/>
      <c r="E786" s="9"/>
      <c r="F786" s="9"/>
      <c r="G786" s="9"/>
      <c r="H786" s="9"/>
    </row>
    <row r="787" spans="1:8" ht="16" x14ac:dyDescent="0.15">
      <c r="A787" s="9"/>
      <c r="B787" s="9"/>
      <c r="C787" s="9"/>
      <c r="D787" s="9"/>
      <c r="E787" s="9"/>
      <c r="F787" s="9"/>
      <c r="G787" s="9"/>
      <c r="H787" s="9"/>
    </row>
    <row r="788" spans="1:8" ht="16" x14ac:dyDescent="0.15">
      <c r="A788" s="9"/>
      <c r="B788" s="9"/>
      <c r="C788" s="9"/>
      <c r="D788" s="9"/>
      <c r="E788" s="9"/>
      <c r="F788" s="9"/>
      <c r="G788" s="9"/>
      <c r="H788" s="9"/>
    </row>
    <row r="789" spans="1:8" ht="16" x14ac:dyDescent="0.15">
      <c r="A789" s="9"/>
      <c r="B789" s="9"/>
      <c r="C789" s="9"/>
      <c r="D789" s="9"/>
      <c r="E789" s="9"/>
      <c r="F789" s="9"/>
      <c r="G789" s="9"/>
      <c r="H789" s="9"/>
    </row>
    <row r="790" spans="1:8" ht="16" x14ac:dyDescent="0.15">
      <c r="A790" s="9"/>
      <c r="B790" s="9"/>
      <c r="C790" s="9"/>
      <c r="D790" s="9"/>
      <c r="E790" s="9"/>
      <c r="F790" s="9"/>
      <c r="G790" s="9"/>
      <c r="H790" s="9"/>
    </row>
    <row r="791" spans="1:8" ht="16" x14ac:dyDescent="0.15">
      <c r="A791" s="9"/>
      <c r="B791" s="9"/>
      <c r="C791" s="9"/>
      <c r="D791" s="9"/>
      <c r="E791" s="9"/>
      <c r="F791" s="9"/>
      <c r="G791" s="9"/>
      <c r="H791" s="9"/>
    </row>
    <row r="792" spans="1:8" ht="16" x14ac:dyDescent="0.15">
      <c r="A792" s="9"/>
      <c r="B792" s="9"/>
      <c r="C792" s="9"/>
      <c r="D792" s="9"/>
      <c r="E792" s="9"/>
      <c r="F792" s="9"/>
      <c r="G792" s="9"/>
      <c r="H792" s="9"/>
    </row>
    <row r="793" spans="1:8" ht="16" x14ac:dyDescent="0.15">
      <c r="A793" s="9"/>
      <c r="B793" s="9"/>
      <c r="C793" s="9"/>
      <c r="D793" s="9"/>
      <c r="E793" s="9"/>
      <c r="F793" s="9"/>
      <c r="G793" s="9"/>
      <c r="H793" s="9"/>
    </row>
    <row r="794" spans="1:8" ht="16" x14ac:dyDescent="0.15">
      <c r="A794" s="9"/>
      <c r="B794" s="9"/>
      <c r="C794" s="9"/>
      <c r="D794" s="9"/>
      <c r="E794" s="9"/>
      <c r="F794" s="9"/>
      <c r="G794" s="9"/>
      <c r="H794" s="9"/>
    </row>
    <row r="795" spans="1:8" ht="16" x14ac:dyDescent="0.15">
      <c r="A795" s="9"/>
      <c r="B795" s="9"/>
      <c r="C795" s="9"/>
      <c r="D795" s="9"/>
      <c r="E795" s="9"/>
      <c r="F795" s="9"/>
      <c r="G795" s="9"/>
      <c r="H795" s="9"/>
    </row>
    <row r="796" spans="1:8" ht="16" x14ac:dyDescent="0.15">
      <c r="A796" s="9"/>
      <c r="B796" s="9"/>
      <c r="C796" s="9"/>
      <c r="D796" s="9"/>
      <c r="E796" s="9"/>
      <c r="F796" s="9"/>
      <c r="G796" s="9"/>
      <c r="H796" s="9"/>
    </row>
    <row r="797" spans="1:8" ht="16" x14ac:dyDescent="0.15">
      <c r="A797" s="9"/>
      <c r="B797" s="9"/>
      <c r="C797" s="9"/>
      <c r="D797" s="9"/>
      <c r="E797" s="9"/>
      <c r="F797" s="9"/>
      <c r="G797" s="9"/>
      <c r="H797" s="9"/>
    </row>
    <row r="798" spans="1:8" ht="16" x14ac:dyDescent="0.15">
      <c r="A798" s="9"/>
      <c r="B798" s="9"/>
      <c r="C798" s="9"/>
      <c r="D798" s="9"/>
      <c r="E798" s="9"/>
      <c r="F798" s="9"/>
      <c r="G798" s="9"/>
      <c r="H798" s="9"/>
    </row>
    <row r="799" spans="1:8" ht="16" x14ac:dyDescent="0.15">
      <c r="A799" s="9"/>
      <c r="B799" s="9"/>
      <c r="C799" s="9"/>
      <c r="D799" s="9"/>
      <c r="E799" s="9"/>
      <c r="F799" s="9"/>
      <c r="G799" s="9"/>
      <c r="H799" s="9"/>
    </row>
    <row r="800" spans="1:8" ht="16" x14ac:dyDescent="0.15">
      <c r="A800" s="9"/>
      <c r="B800" s="9"/>
      <c r="C800" s="9"/>
      <c r="D800" s="9"/>
      <c r="E800" s="9"/>
      <c r="F800" s="9"/>
      <c r="G800" s="9"/>
      <c r="H800" s="9"/>
    </row>
    <row r="801" spans="1:8" ht="16" x14ac:dyDescent="0.15">
      <c r="A801" s="9"/>
      <c r="B801" s="9"/>
      <c r="C801" s="9"/>
      <c r="D801" s="9"/>
      <c r="E801" s="9"/>
      <c r="F801" s="9"/>
      <c r="G801" s="9"/>
      <c r="H801" s="9"/>
    </row>
    <row r="802" spans="1:8" ht="16" x14ac:dyDescent="0.15">
      <c r="A802" s="9"/>
      <c r="B802" s="9"/>
      <c r="C802" s="9"/>
      <c r="D802" s="9"/>
      <c r="E802" s="9"/>
      <c r="F802" s="9"/>
      <c r="G802" s="9"/>
      <c r="H802" s="9"/>
    </row>
    <row r="803" spans="1:8" ht="16" x14ac:dyDescent="0.15">
      <c r="A803" s="9"/>
      <c r="B803" s="9"/>
      <c r="C803" s="9"/>
      <c r="D803" s="9"/>
      <c r="E803" s="9"/>
      <c r="F803" s="9"/>
      <c r="G803" s="9"/>
      <c r="H803" s="9"/>
    </row>
    <row r="804" spans="1:8" ht="16" x14ac:dyDescent="0.15">
      <c r="A804" s="9"/>
      <c r="B804" s="9"/>
      <c r="C804" s="9"/>
      <c r="D804" s="9"/>
      <c r="E804" s="9"/>
      <c r="F804" s="9"/>
      <c r="G804" s="9"/>
      <c r="H804" s="9"/>
    </row>
    <row r="805" spans="1:8" ht="16" x14ac:dyDescent="0.15">
      <c r="A805" s="9"/>
      <c r="B805" s="9"/>
      <c r="C805" s="9"/>
      <c r="D805" s="9"/>
      <c r="E805" s="9"/>
      <c r="F805" s="9"/>
      <c r="G805" s="9"/>
      <c r="H805" s="9"/>
    </row>
    <row r="806" spans="1:8" ht="16" x14ac:dyDescent="0.15">
      <c r="A806" s="9"/>
      <c r="B806" s="9"/>
      <c r="C806" s="9"/>
      <c r="D806" s="9"/>
      <c r="E806" s="9"/>
      <c r="F806" s="9"/>
      <c r="G806" s="9"/>
      <c r="H806" s="9"/>
    </row>
    <row r="807" spans="1:8" ht="16" x14ac:dyDescent="0.15">
      <c r="A807" s="9"/>
      <c r="B807" s="9"/>
      <c r="C807" s="9"/>
      <c r="D807" s="9"/>
      <c r="E807" s="9"/>
      <c r="F807" s="9"/>
      <c r="G807" s="9"/>
      <c r="H807" s="9"/>
    </row>
    <row r="808" spans="1:8" ht="16" x14ac:dyDescent="0.15">
      <c r="A808" s="9"/>
      <c r="B808" s="9"/>
      <c r="C808" s="9"/>
      <c r="D808" s="9"/>
      <c r="E808" s="9"/>
      <c r="F808" s="9"/>
      <c r="G808" s="9"/>
      <c r="H808" s="9"/>
    </row>
    <row r="809" spans="1:8" ht="16" x14ac:dyDescent="0.15">
      <c r="A809" s="9"/>
      <c r="B809" s="9"/>
      <c r="C809" s="9"/>
      <c r="D809" s="9"/>
      <c r="E809" s="9"/>
      <c r="F809" s="9"/>
      <c r="G809" s="9"/>
      <c r="H809" s="9"/>
    </row>
    <row r="810" spans="1:8" ht="16" x14ac:dyDescent="0.15">
      <c r="A810" s="9"/>
      <c r="B810" s="9"/>
      <c r="C810" s="9"/>
      <c r="D810" s="9"/>
      <c r="E810" s="9"/>
      <c r="F810" s="9"/>
      <c r="G810" s="9"/>
      <c r="H810" s="9"/>
    </row>
    <row r="811" spans="1:8" ht="16" x14ac:dyDescent="0.15">
      <c r="A811" s="9"/>
      <c r="B811" s="9"/>
      <c r="C811" s="9"/>
      <c r="D811" s="9"/>
      <c r="E811" s="9"/>
      <c r="F811" s="9"/>
      <c r="G811" s="9"/>
      <c r="H811" s="9"/>
    </row>
    <row r="812" spans="1:8" ht="16" x14ac:dyDescent="0.15">
      <c r="A812" s="9"/>
      <c r="B812" s="9"/>
      <c r="C812" s="9"/>
      <c r="D812" s="9"/>
      <c r="E812" s="9"/>
      <c r="F812" s="9"/>
      <c r="G812" s="9"/>
      <c r="H812" s="9"/>
    </row>
    <row r="813" spans="1:8" ht="16" x14ac:dyDescent="0.15">
      <c r="A813" s="9"/>
      <c r="B813" s="9"/>
      <c r="C813" s="9"/>
      <c r="D813" s="9"/>
      <c r="E813" s="9"/>
      <c r="F813" s="9"/>
      <c r="G813" s="9"/>
      <c r="H813" s="9"/>
    </row>
    <row r="814" spans="1:8" ht="16" x14ac:dyDescent="0.15">
      <c r="A814" s="9"/>
      <c r="B814" s="9"/>
      <c r="C814" s="9"/>
      <c r="D814" s="9"/>
      <c r="E814" s="9"/>
      <c r="F814" s="9"/>
      <c r="G814" s="9"/>
      <c r="H814" s="9"/>
    </row>
    <row r="815" spans="1:8" ht="16" x14ac:dyDescent="0.15">
      <c r="A815" s="9"/>
      <c r="B815" s="9"/>
      <c r="C815" s="9"/>
      <c r="D815" s="9"/>
      <c r="E815" s="9"/>
      <c r="F815" s="9"/>
      <c r="G815" s="9"/>
      <c r="H815" s="9"/>
    </row>
    <row r="816" spans="1:8" ht="16" x14ac:dyDescent="0.15">
      <c r="A816" s="9"/>
      <c r="B816" s="9"/>
      <c r="C816" s="9"/>
      <c r="D816" s="9"/>
      <c r="E816" s="9"/>
      <c r="F816" s="9"/>
      <c r="G816" s="9"/>
      <c r="H816" s="9"/>
    </row>
    <row r="817" spans="1:8" ht="16" x14ac:dyDescent="0.15">
      <c r="A817" s="9"/>
      <c r="B817" s="9"/>
      <c r="C817" s="9"/>
      <c r="D817" s="9"/>
      <c r="E817" s="9"/>
      <c r="F817" s="9"/>
      <c r="G817" s="9"/>
      <c r="H817" s="9"/>
    </row>
    <row r="818" spans="1:8" ht="16" x14ac:dyDescent="0.15">
      <c r="A818" s="9"/>
      <c r="B818" s="9"/>
      <c r="C818" s="9"/>
      <c r="D818" s="9"/>
      <c r="E818" s="9"/>
      <c r="F818" s="9"/>
      <c r="G818" s="9"/>
      <c r="H818" s="9"/>
    </row>
    <row r="819" spans="1:8" ht="16" x14ac:dyDescent="0.15">
      <c r="A819" s="9"/>
      <c r="B819" s="9"/>
      <c r="C819" s="9"/>
      <c r="D819" s="9"/>
      <c r="E819" s="9"/>
      <c r="F819" s="9"/>
      <c r="G819" s="9"/>
      <c r="H819" s="9"/>
    </row>
    <row r="820" spans="1:8" ht="16" x14ac:dyDescent="0.15">
      <c r="A820" s="9"/>
      <c r="B820" s="9"/>
      <c r="C820" s="9"/>
      <c r="D820" s="9"/>
      <c r="E820" s="9"/>
      <c r="F820" s="9"/>
      <c r="G820" s="9"/>
      <c r="H820" s="9"/>
    </row>
    <row r="821" spans="1:8" ht="16" x14ac:dyDescent="0.15">
      <c r="A821" s="9"/>
      <c r="B821" s="9"/>
      <c r="C821" s="9"/>
      <c r="D821" s="9"/>
      <c r="E821" s="9"/>
      <c r="F821" s="9"/>
      <c r="G821" s="9"/>
      <c r="H821" s="9"/>
    </row>
    <row r="822" spans="1:8" ht="16" x14ac:dyDescent="0.15">
      <c r="A822" s="9"/>
      <c r="B822" s="9"/>
      <c r="C822" s="9"/>
      <c r="D822" s="9"/>
      <c r="E822" s="9"/>
      <c r="F822" s="9"/>
      <c r="G822" s="9"/>
      <c r="H822" s="9"/>
    </row>
    <row r="823" spans="1:8" ht="16" x14ac:dyDescent="0.15">
      <c r="A823" s="9"/>
      <c r="B823" s="9"/>
      <c r="C823" s="9"/>
      <c r="D823" s="9"/>
      <c r="E823" s="9"/>
      <c r="F823" s="9"/>
      <c r="G823" s="9"/>
      <c r="H823" s="9"/>
    </row>
    <row r="824" spans="1:8" ht="16" x14ac:dyDescent="0.15">
      <c r="A824" s="9"/>
      <c r="B824" s="9"/>
      <c r="C824" s="9"/>
      <c r="D824" s="9"/>
      <c r="E824" s="9"/>
      <c r="F824" s="9"/>
      <c r="G824" s="9"/>
      <c r="H824" s="9"/>
    </row>
    <row r="825" spans="1:8" ht="16" x14ac:dyDescent="0.15">
      <c r="A825" s="9"/>
      <c r="B825" s="9"/>
      <c r="C825" s="9"/>
      <c r="D825" s="9"/>
      <c r="E825" s="9"/>
      <c r="F825" s="9"/>
      <c r="G825" s="9"/>
      <c r="H825" s="9"/>
    </row>
    <row r="826" spans="1:8" ht="16" x14ac:dyDescent="0.15">
      <c r="A826" s="9"/>
      <c r="B826" s="9"/>
      <c r="C826" s="9"/>
      <c r="D826" s="9"/>
      <c r="E826" s="9"/>
      <c r="F826" s="9"/>
      <c r="G826" s="9"/>
      <c r="H826" s="9"/>
    </row>
    <row r="827" spans="1:8" ht="16" x14ac:dyDescent="0.15">
      <c r="A827" s="9"/>
      <c r="B827" s="9"/>
      <c r="C827" s="9"/>
      <c r="D827" s="9"/>
      <c r="E827" s="9"/>
      <c r="F827" s="9"/>
      <c r="G827" s="9"/>
      <c r="H827" s="9"/>
    </row>
    <row r="828" spans="1:8" ht="16" x14ac:dyDescent="0.15">
      <c r="A828" s="9"/>
      <c r="B828" s="9"/>
      <c r="C828" s="9"/>
      <c r="D828" s="9"/>
      <c r="E828" s="9"/>
      <c r="F828" s="9"/>
      <c r="G828" s="9"/>
      <c r="H828" s="9"/>
    </row>
    <row r="829" spans="1:8" ht="16" x14ac:dyDescent="0.15">
      <c r="A829" s="9"/>
      <c r="B829" s="9"/>
      <c r="C829" s="9"/>
      <c r="D829" s="9"/>
      <c r="E829" s="9"/>
      <c r="F829" s="9"/>
      <c r="G829" s="9"/>
      <c r="H829" s="9"/>
    </row>
    <row r="830" spans="1:8" ht="16" x14ac:dyDescent="0.15">
      <c r="A830" s="9"/>
      <c r="B830" s="9"/>
      <c r="C830" s="9"/>
      <c r="D830" s="9"/>
      <c r="E830" s="9"/>
      <c r="F830" s="9"/>
      <c r="G830" s="9"/>
      <c r="H830" s="9"/>
    </row>
    <row r="831" spans="1:8" ht="16" x14ac:dyDescent="0.15">
      <c r="A831" s="9"/>
      <c r="B831" s="9"/>
      <c r="C831" s="9"/>
      <c r="D831" s="9"/>
      <c r="E831" s="9"/>
      <c r="F831" s="9"/>
      <c r="G831" s="9"/>
      <c r="H831" s="9"/>
    </row>
    <row r="832" spans="1:8" ht="16" x14ac:dyDescent="0.15">
      <c r="A832" s="9"/>
      <c r="B832" s="9"/>
      <c r="C832" s="9"/>
      <c r="D832" s="9"/>
      <c r="E832" s="9"/>
      <c r="F832" s="9"/>
      <c r="G832" s="9"/>
      <c r="H832" s="9"/>
    </row>
    <row r="833" spans="1:8" ht="16" x14ac:dyDescent="0.15">
      <c r="A833" s="9"/>
      <c r="B833" s="9"/>
      <c r="C833" s="9"/>
      <c r="D833" s="9"/>
      <c r="E833" s="9"/>
      <c r="F833" s="9"/>
      <c r="G833" s="9"/>
      <c r="H833" s="9"/>
    </row>
    <row r="834" spans="1:8" ht="16" x14ac:dyDescent="0.15">
      <c r="A834" s="9"/>
      <c r="B834" s="9"/>
      <c r="C834" s="9"/>
      <c r="D834" s="9"/>
      <c r="E834" s="9"/>
      <c r="F834" s="9"/>
      <c r="G834" s="9"/>
      <c r="H834" s="9"/>
    </row>
    <row r="835" spans="1:8" ht="16" x14ac:dyDescent="0.15">
      <c r="A835" s="9"/>
      <c r="B835" s="9"/>
      <c r="C835" s="9"/>
      <c r="D835" s="9"/>
      <c r="E835" s="9"/>
      <c r="F835" s="9"/>
      <c r="G835" s="9"/>
      <c r="H835" s="9"/>
    </row>
    <row r="836" spans="1:8" ht="16" x14ac:dyDescent="0.15">
      <c r="A836" s="9"/>
      <c r="B836" s="9"/>
      <c r="C836" s="9"/>
      <c r="D836" s="9"/>
      <c r="E836" s="9"/>
      <c r="F836" s="9"/>
      <c r="G836" s="9"/>
      <c r="H836" s="9"/>
    </row>
    <row r="837" spans="1:8" ht="16" x14ac:dyDescent="0.15">
      <c r="A837" s="9"/>
      <c r="B837" s="9"/>
      <c r="C837" s="9"/>
      <c r="D837" s="9"/>
      <c r="E837" s="9"/>
      <c r="F837" s="9"/>
      <c r="G837" s="9"/>
      <c r="H837" s="9"/>
    </row>
    <row r="838" spans="1:8" ht="16" x14ac:dyDescent="0.15">
      <c r="A838" s="9"/>
      <c r="B838" s="9"/>
      <c r="C838" s="9"/>
      <c r="D838" s="9"/>
      <c r="E838" s="9"/>
      <c r="F838" s="9"/>
      <c r="G838" s="9"/>
      <c r="H838" s="9"/>
    </row>
    <row r="839" spans="1:8" ht="16" x14ac:dyDescent="0.15">
      <c r="A839" s="9"/>
      <c r="B839" s="9"/>
      <c r="C839" s="9"/>
      <c r="D839" s="9"/>
      <c r="E839" s="9"/>
      <c r="F839" s="9"/>
      <c r="G839" s="9"/>
      <c r="H839" s="9"/>
    </row>
    <row r="840" spans="1:8" ht="16" x14ac:dyDescent="0.15">
      <c r="A840" s="9"/>
      <c r="B840" s="9"/>
      <c r="C840" s="9"/>
      <c r="D840" s="9"/>
      <c r="E840" s="9"/>
      <c r="F840" s="9"/>
      <c r="G840" s="9"/>
      <c r="H840" s="9"/>
    </row>
    <row r="841" spans="1:8" ht="16" x14ac:dyDescent="0.15">
      <c r="A841" s="9"/>
      <c r="B841" s="9"/>
      <c r="C841" s="9"/>
      <c r="D841" s="9"/>
      <c r="E841" s="9"/>
      <c r="F841" s="9"/>
      <c r="G841" s="9"/>
      <c r="H841" s="9"/>
    </row>
    <row r="842" spans="1:8" ht="16" x14ac:dyDescent="0.15">
      <c r="A842" s="9"/>
      <c r="B842" s="9"/>
      <c r="C842" s="9"/>
      <c r="D842" s="9"/>
      <c r="E842" s="9"/>
      <c r="F842" s="9"/>
      <c r="G842" s="9"/>
      <c r="H842" s="9"/>
    </row>
    <row r="843" spans="1:8" ht="16" x14ac:dyDescent="0.15">
      <c r="A843" s="9"/>
      <c r="B843" s="9"/>
      <c r="C843" s="9"/>
      <c r="D843" s="9"/>
      <c r="E843" s="9"/>
      <c r="F843" s="9"/>
      <c r="G843" s="9"/>
      <c r="H843" s="9"/>
    </row>
    <row r="844" spans="1:8" ht="16" x14ac:dyDescent="0.15">
      <c r="A844" s="9"/>
      <c r="B844" s="9"/>
      <c r="C844" s="9"/>
      <c r="D844" s="9"/>
      <c r="E844" s="9"/>
      <c r="F844" s="9"/>
      <c r="G844" s="9"/>
      <c r="H844" s="9"/>
    </row>
    <row r="845" spans="1:8" ht="16" x14ac:dyDescent="0.15">
      <c r="A845" s="9"/>
      <c r="B845" s="9"/>
      <c r="C845" s="9"/>
      <c r="D845" s="9"/>
      <c r="E845" s="9"/>
      <c r="F845" s="9"/>
      <c r="G845" s="9"/>
      <c r="H845" s="9"/>
    </row>
    <row r="846" spans="1:8" ht="16" x14ac:dyDescent="0.15">
      <c r="A846" s="9"/>
      <c r="B846" s="9"/>
      <c r="C846" s="9"/>
      <c r="D846" s="9"/>
      <c r="E846" s="9"/>
      <c r="F846" s="9"/>
      <c r="G846" s="9"/>
      <c r="H846" s="9"/>
    </row>
    <row r="847" spans="1:8" ht="16" x14ac:dyDescent="0.15">
      <c r="A847" s="9"/>
      <c r="B847" s="9"/>
      <c r="C847" s="9"/>
      <c r="D847" s="9"/>
      <c r="E847" s="9"/>
      <c r="F847" s="9"/>
      <c r="G847" s="9"/>
      <c r="H847" s="9"/>
    </row>
    <row r="848" spans="1:8" ht="16" x14ac:dyDescent="0.15">
      <c r="A848" s="9"/>
      <c r="B848" s="9"/>
      <c r="C848" s="9"/>
      <c r="D848" s="9"/>
      <c r="E848" s="9"/>
      <c r="F848" s="9"/>
      <c r="G848" s="9"/>
      <c r="H848" s="9"/>
    </row>
    <row r="849" spans="1:8" ht="16" x14ac:dyDescent="0.15">
      <c r="A849" s="9"/>
      <c r="B849" s="9"/>
      <c r="C849" s="9"/>
      <c r="D849" s="9"/>
      <c r="E849" s="9"/>
      <c r="F849" s="9"/>
      <c r="G849" s="9"/>
      <c r="H849" s="9"/>
    </row>
    <row r="850" spans="1:8" ht="16" x14ac:dyDescent="0.15">
      <c r="A850" s="9"/>
      <c r="B850" s="9"/>
      <c r="C850" s="9"/>
      <c r="D850" s="9"/>
      <c r="E850" s="9"/>
      <c r="F850" s="9"/>
      <c r="G850" s="9"/>
      <c r="H850" s="9"/>
    </row>
    <row r="851" spans="1:8" ht="16" x14ac:dyDescent="0.15">
      <c r="A851" s="9"/>
      <c r="B851" s="9"/>
      <c r="C851" s="9"/>
      <c r="D851" s="9"/>
      <c r="E851" s="9"/>
      <c r="F851" s="9"/>
      <c r="G851" s="9"/>
      <c r="H851" s="9"/>
    </row>
    <row r="852" spans="1:8" ht="16" x14ac:dyDescent="0.15">
      <c r="A852" s="9"/>
      <c r="B852" s="9"/>
      <c r="C852" s="9"/>
      <c r="D852" s="9"/>
      <c r="E852" s="9"/>
      <c r="F852" s="9"/>
      <c r="G852" s="9"/>
      <c r="H852" s="9"/>
    </row>
    <row r="853" spans="1:8" ht="16" x14ac:dyDescent="0.15">
      <c r="A853" s="9"/>
      <c r="B853" s="9"/>
      <c r="C853" s="9"/>
      <c r="D853" s="9"/>
      <c r="E853" s="9"/>
      <c r="F853" s="9"/>
      <c r="G853" s="9"/>
      <c r="H853" s="9"/>
    </row>
    <row r="854" spans="1:8" ht="16" x14ac:dyDescent="0.15">
      <c r="A854" s="9"/>
      <c r="B854" s="9"/>
      <c r="C854" s="9"/>
      <c r="D854" s="9"/>
      <c r="E854" s="9"/>
      <c r="F854" s="9"/>
      <c r="G854" s="9"/>
      <c r="H854" s="9"/>
    </row>
    <row r="855" spans="1:8" ht="16" x14ac:dyDescent="0.15">
      <c r="A855" s="9"/>
      <c r="B855" s="9"/>
      <c r="C855" s="9"/>
      <c r="D855" s="9"/>
      <c r="E855" s="9"/>
      <c r="F855" s="9"/>
      <c r="G855" s="9"/>
      <c r="H855" s="9"/>
    </row>
    <row r="856" spans="1:8" ht="16" x14ac:dyDescent="0.15">
      <c r="A856" s="9"/>
      <c r="B856" s="9"/>
      <c r="C856" s="9"/>
      <c r="D856" s="9"/>
      <c r="E856" s="9"/>
      <c r="F856" s="9"/>
      <c r="G856" s="9"/>
      <c r="H856" s="9"/>
    </row>
    <row r="857" spans="1:8" ht="16" x14ac:dyDescent="0.15">
      <c r="A857" s="9"/>
      <c r="B857" s="9"/>
      <c r="C857" s="9"/>
      <c r="D857" s="9"/>
      <c r="E857" s="9"/>
      <c r="F857" s="9"/>
      <c r="G857" s="9"/>
      <c r="H857" s="9"/>
    </row>
    <row r="858" spans="1:8" ht="16" x14ac:dyDescent="0.15">
      <c r="A858" s="9"/>
      <c r="B858" s="9"/>
      <c r="C858" s="9"/>
      <c r="D858" s="9"/>
      <c r="E858" s="9"/>
      <c r="F858" s="9"/>
      <c r="G858" s="9"/>
      <c r="H858" s="9"/>
    </row>
    <row r="859" spans="1:8" ht="16" x14ac:dyDescent="0.15">
      <c r="A859" s="9"/>
      <c r="B859" s="9"/>
      <c r="C859" s="9"/>
      <c r="D859" s="9"/>
      <c r="E859" s="9"/>
      <c r="F859" s="9"/>
      <c r="G859" s="9"/>
      <c r="H859" s="9"/>
    </row>
    <row r="860" spans="1:8" ht="16" x14ac:dyDescent="0.15">
      <c r="A860" s="9"/>
      <c r="B860" s="9"/>
      <c r="C860" s="9"/>
      <c r="D860" s="9"/>
      <c r="E860" s="9"/>
      <c r="F860" s="9"/>
      <c r="G860" s="9"/>
      <c r="H860" s="9"/>
    </row>
    <row r="861" spans="1:8" ht="16" x14ac:dyDescent="0.15">
      <c r="A861" s="9"/>
      <c r="B861" s="9"/>
      <c r="C861" s="9"/>
      <c r="D861" s="9"/>
      <c r="E861" s="9"/>
      <c r="F861" s="9"/>
      <c r="G861" s="9"/>
      <c r="H861" s="9"/>
    </row>
    <row r="862" spans="1:8" ht="16" x14ac:dyDescent="0.15">
      <c r="A862" s="9"/>
      <c r="B862" s="9"/>
      <c r="C862" s="9"/>
      <c r="D862" s="9"/>
      <c r="E862" s="9"/>
      <c r="F862" s="9"/>
      <c r="G862" s="9"/>
      <c r="H862" s="9"/>
    </row>
    <row r="863" spans="1:8" ht="16" x14ac:dyDescent="0.15">
      <c r="A863" s="9"/>
      <c r="B863" s="9"/>
      <c r="C863" s="9"/>
      <c r="D863" s="9"/>
      <c r="E863" s="9"/>
      <c r="F863" s="9"/>
      <c r="G863" s="9"/>
      <c r="H863" s="9"/>
    </row>
    <row r="864" spans="1:8" ht="16" x14ac:dyDescent="0.15">
      <c r="A864" s="9"/>
      <c r="B864" s="9"/>
      <c r="C864" s="9"/>
      <c r="D864" s="9"/>
      <c r="E864" s="9"/>
      <c r="F864" s="9"/>
      <c r="G864" s="9"/>
      <c r="H864" s="9"/>
    </row>
    <row r="865" spans="1:8" ht="16" x14ac:dyDescent="0.15">
      <c r="A865" s="9"/>
      <c r="B865" s="9"/>
      <c r="C865" s="9"/>
      <c r="D865" s="9"/>
      <c r="E865" s="9"/>
      <c r="F865" s="9"/>
      <c r="G865" s="9"/>
      <c r="H865" s="9"/>
    </row>
    <row r="866" spans="1:8" ht="16" x14ac:dyDescent="0.15">
      <c r="A866" s="9"/>
      <c r="B866" s="9"/>
      <c r="C866" s="9"/>
      <c r="D866" s="9"/>
      <c r="E866" s="9"/>
      <c r="F866" s="9"/>
      <c r="G866" s="9"/>
      <c r="H866" s="9"/>
    </row>
    <row r="867" spans="1:8" ht="16" x14ac:dyDescent="0.15">
      <c r="A867" s="9"/>
      <c r="B867" s="9"/>
      <c r="C867" s="9"/>
      <c r="D867" s="9"/>
      <c r="E867" s="9"/>
      <c r="F867" s="9"/>
      <c r="G867" s="9"/>
      <c r="H867" s="9"/>
    </row>
    <row r="868" spans="1:8" ht="16" x14ac:dyDescent="0.15">
      <c r="A868" s="9"/>
      <c r="B868" s="9"/>
      <c r="C868" s="9"/>
      <c r="D868" s="9"/>
      <c r="E868" s="9"/>
      <c r="F868" s="9"/>
      <c r="G868" s="9"/>
      <c r="H868" s="9"/>
    </row>
    <row r="869" spans="1:8" ht="16" x14ac:dyDescent="0.15">
      <c r="A869" s="9"/>
      <c r="B869" s="9"/>
      <c r="C869" s="9"/>
      <c r="D869" s="9"/>
      <c r="E869" s="9"/>
      <c r="F869" s="9"/>
      <c r="G869" s="9"/>
      <c r="H869" s="9"/>
    </row>
    <row r="870" spans="1:8" ht="16" x14ac:dyDescent="0.15">
      <c r="A870" s="9"/>
      <c r="B870" s="9"/>
      <c r="C870" s="9"/>
      <c r="D870" s="9"/>
      <c r="E870" s="9"/>
      <c r="F870" s="9"/>
      <c r="G870" s="9"/>
      <c r="H870" s="9"/>
    </row>
    <row r="871" spans="1:8" ht="16" x14ac:dyDescent="0.15">
      <c r="A871" s="9"/>
      <c r="B871" s="9"/>
      <c r="C871" s="9"/>
      <c r="D871" s="9"/>
      <c r="E871" s="9"/>
      <c r="F871" s="9"/>
      <c r="G871" s="9"/>
      <c r="H871" s="9"/>
    </row>
    <row r="872" spans="1:8" ht="16" x14ac:dyDescent="0.15">
      <c r="A872" s="9"/>
      <c r="B872" s="9"/>
      <c r="C872" s="9"/>
      <c r="D872" s="9"/>
      <c r="E872" s="9"/>
      <c r="F872" s="9"/>
      <c r="G872" s="9"/>
      <c r="H872" s="9"/>
    </row>
    <row r="873" spans="1:8" ht="16" x14ac:dyDescent="0.15">
      <c r="A873" s="9"/>
      <c r="B873" s="9"/>
      <c r="C873" s="9"/>
      <c r="D873" s="9"/>
      <c r="E873" s="9"/>
      <c r="F873" s="9"/>
      <c r="G873" s="9"/>
      <c r="H873" s="9"/>
    </row>
    <row r="874" spans="1:8" ht="16" x14ac:dyDescent="0.15">
      <c r="A874" s="9"/>
      <c r="B874" s="9"/>
      <c r="C874" s="9"/>
      <c r="D874" s="9"/>
      <c r="E874" s="9"/>
      <c r="F874" s="9"/>
      <c r="G874" s="9"/>
      <c r="H874" s="9"/>
    </row>
    <row r="875" spans="1:8" ht="16" x14ac:dyDescent="0.15">
      <c r="A875" s="9"/>
      <c r="B875" s="9"/>
      <c r="C875" s="9"/>
      <c r="D875" s="9"/>
      <c r="E875" s="9"/>
      <c r="F875" s="9"/>
      <c r="G875" s="9"/>
      <c r="H875" s="9"/>
    </row>
    <row r="876" spans="1:8" ht="16" x14ac:dyDescent="0.15">
      <c r="A876" s="9"/>
      <c r="B876" s="9"/>
      <c r="C876" s="9"/>
      <c r="D876" s="9"/>
      <c r="E876" s="9"/>
      <c r="F876" s="9"/>
      <c r="G876" s="9"/>
      <c r="H876" s="9"/>
    </row>
    <row r="877" spans="1:8" ht="16" x14ac:dyDescent="0.15">
      <c r="A877" s="9"/>
      <c r="B877" s="9"/>
      <c r="C877" s="9"/>
      <c r="D877" s="9"/>
      <c r="E877" s="9"/>
      <c r="F877" s="9"/>
      <c r="G877" s="9"/>
      <c r="H877" s="9"/>
    </row>
    <row r="878" spans="1:8" ht="16" x14ac:dyDescent="0.15">
      <c r="A878" s="9"/>
      <c r="B878" s="9"/>
      <c r="C878" s="9"/>
      <c r="D878" s="9"/>
      <c r="E878" s="9"/>
      <c r="F878" s="9"/>
      <c r="G878" s="9"/>
      <c r="H878" s="9"/>
    </row>
    <row r="879" spans="1:8" ht="16" x14ac:dyDescent="0.15">
      <c r="A879" s="9"/>
      <c r="B879" s="9"/>
      <c r="C879" s="9"/>
      <c r="D879" s="9"/>
      <c r="E879" s="9"/>
      <c r="F879" s="9"/>
      <c r="G879" s="9"/>
      <c r="H879" s="9"/>
    </row>
    <row r="880" spans="1:8" ht="16" x14ac:dyDescent="0.15">
      <c r="A880" s="9"/>
      <c r="B880" s="9"/>
      <c r="C880" s="9"/>
      <c r="D880" s="9"/>
      <c r="E880" s="9"/>
      <c r="F880" s="9"/>
      <c r="G880" s="9"/>
      <c r="H880" s="9"/>
    </row>
    <row r="881" spans="1:8" ht="16" x14ac:dyDescent="0.15">
      <c r="A881" s="9"/>
      <c r="B881" s="9"/>
      <c r="C881" s="9"/>
      <c r="D881" s="9"/>
      <c r="E881" s="9"/>
      <c r="F881" s="9"/>
      <c r="G881" s="9"/>
      <c r="H881" s="9"/>
    </row>
    <row r="882" spans="1:8" ht="16" x14ac:dyDescent="0.15">
      <c r="A882" s="9"/>
      <c r="B882" s="9"/>
      <c r="C882" s="9"/>
      <c r="D882" s="9"/>
      <c r="E882" s="9"/>
      <c r="F882" s="9"/>
      <c r="G882" s="9"/>
      <c r="H882" s="9"/>
    </row>
    <row r="883" spans="1:8" ht="16" x14ac:dyDescent="0.15">
      <c r="A883" s="9"/>
      <c r="B883" s="9"/>
      <c r="C883" s="9"/>
      <c r="D883" s="9"/>
      <c r="E883" s="9"/>
      <c r="F883" s="9"/>
      <c r="G883" s="9"/>
      <c r="H883" s="9"/>
    </row>
    <row r="884" spans="1:8" ht="16" x14ac:dyDescent="0.15">
      <c r="A884" s="9"/>
      <c r="B884" s="9"/>
      <c r="C884" s="9"/>
      <c r="D884" s="9"/>
      <c r="E884" s="9"/>
      <c r="F884" s="9"/>
      <c r="G884" s="9"/>
      <c r="H884" s="9"/>
    </row>
    <row r="885" spans="1:8" ht="16" x14ac:dyDescent="0.15">
      <c r="A885" s="9"/>
      <c r="B885" s="9"/>
      <c r="C885" s="9"/>
      <c r="D885" s="9"/>
      <c r="E885" s="9"/>
      <c r="F885" s="9"/>
      <c r="G885" s="9"/>
      <c r="H885" s="9"/>
    </row>
    <row r="886" spans="1:8" ht="16" x14ac:dyDescent="0.15">
      <c r="A886" s="9"/>
      <c r="B886" s="9"/>
      <c r="C886" s="9"/>
      <c r="D886" s="9"/>
      <c r="E886" s="9"/>
      <c r="F886" s="9"/>
      <c r="G886" s="9"/>
      <c r="H886" s="9"/>
    </row>
    <row r="887" spans="1:8" ht="16" x14ac:dyDescent="0.15">
      <c r="A887" s="9"/>
      <c r="B887" s="9"/>
      <c r="C887" s="9"/>
      <c r="D887" s="9"/>
      <c r="E887" s="9"/>
      <c r="F887" s="9"/>
      <c r="G887" s="9"/>
      <c r="H887" s="9"/>
    </row>
    <row r="888" spans="1:8" ht="16" x14ac:dyDescent="0.15">
      <c r="A888" s="9"/>
      <c r="B888" s="9"/>
      <c r="C888" s="9"/>
      <c r="D888" s="9"/>
      <c r="E888" s="9"/>
      <c r="F888" s="9"/>
      <c r="G888" s="9"/>
      <c r="H888" s="9"/>
    </row>
    <row r="889" spans="1:8" ht="16" x14ac:dyDescent="0.15">
      <c r="A889" s="9"/>
      <c r="B889" s="9"/>
      <c r="C889" s="9"/>
      <c r="D889" s="9"/>
      <c r="E889" s="9"/>
      <c r="F889" s="9"/>
      <c r="G889" s="9"/>
      <c r="H889" s="9"/>
    </row>
    <row r="890" spans="1:8" ht="16" x14ac:dyDescent="0.15">
      <c r="A890" s="9"/>
      <c r="B890" s="9"/>
      <c r="C890" s="9"/>
      <c r="D890" s="9"/>
      <c r="E890" s="9"/>
      <c r="F890" s="9"/>
      <c r="G890" s="9"/>
      <c r="H890" s="9"/>
    </row>
    <row r="891" spans="1:8" ht="16" x14ac:dyDescent="0.15">
      <c r="A891" s="9"/>
      <c r="B891" s="9"/>
      <c r="C891" s="9"/>
      <c r="D891" s="9"/>
      <c r="E891" s="9"/>
      <c r="F891" s="9"/>
      <c r="G891" s="9"/>
      <c r="H891" s="9"/>
    </row>
    <row r="892" spans="1:8" ht="16" x14ac:dyDescent="0.15">
      <c r="A892" s="9"/>
      <c r="B892" s="9"/>
      <c r="C892" s="9"/>
      <c r="D892" s="9"/>
      <c r="E892" s="9"/>
      <c r="F892" s="9"/>
      <c r="G892" s="9"/>
      <c r="H892" s="9"/>
    </row>
    <row r="893" spans="1:8" ht="16" x14ac:dyDescent="0.15">
      <c r="A893" s="9"/>
      <c r="B893" s="9"/>
      <c r="C893" s="9"/>
      <c r="D893" s="9"/>
      <c r="E893" s="9"/>
      <c r="F893" s="9"/>
      <c r="G893" s="9"/>
      <c r="H893" s="9"/>
    </row>
    <row r="894" spans="1:8" ht="16" x14ac:dyDescent="0.15">
      <c r="A894" s="9"/>
      <c r="B894" s="9"/>
      <c r="C894" s="9"/>
      <c r="D894" s="9"/>
      <c r="E894" s="9"/>
      <c r="F894" s="9"/>
      <c r="G894" s="9"/>
      <c r="H894" s="9"/>
    </row>
    <row r="895" spans="1:8" ht="16" x14ac:dyDescent="0.15">
      <c r="A895" s="9"/>
      <c r="B895" s="9"/>
      <c r="C895" s="9"/>
      <c r="D895" s="9"/>
      <c r="E895" s="9"/>
      <c r="F895" s="9"/>
      <c r="G895" s="9"/>
      <c r="H895" s="9"/>
    </row>
    <row r="896" spans="1:8" ht="16" x14ac:dyDescent="0.15">
      <c r="A896" s="9"/>
      <c r="B896" s="9"/>
      <c r="C896" s="9"/>
      <c r="D896" s="9"/>
      <c r="E896" s="9"/>
      <c r="F896" s="9"/>
      <c r="G896" s="9"/>
      <c r="H896" s="9"/>
    </row>
    <row r="897" spans="1:8" ht="16" x14ac:dyDescent="0.15">
      <c r="A897" s="9"/>
      <c r="B897" s="9"/>
      <c r="C897" s="9"/>
      <c r="D897" s="9"/>
      <c r="E897" s="9"/>
      <c r="F897" s="9"/>
      <c r="G897" s="9"/>
      <c r="H897" s="9"/>
    </row>
    <row r="898" spans="1:8" ht="16" x14ac:dyDescent="0.15">
      <c r="A898" s="9"/>
      <c r="B898" s="9"/>
      <c r="C898" s="9"/>
      <c r="D898" s="9"/>
      <c r="E898" s="9"/>
      <c r="F898" s="9"/>
      <c r="G898" s="9"/>
      <c r="H898" s="9"/>
    </row>
    <row r="899" spans="1:8" ht="16" x14ac:dyDescent="0.15">
      <c r="A899" s="9"/>
      <c r="B899" s="9"/>
      <c r="C899" s="9"/>
      <c r="D899" s="9"/>
      <c r="E899" s="9"/>
      <c r="F899" s="9"/>
      <c r="G899" s="9"/>
      <c r="H899" s="9"/>
    </row>
    <row r="900" spans="1:8" ht="16" x14ac:dyDescent="0.15">
      <c r="A900" s="9"/>
      <c r="B900" s="9"/>
      <c r="C900" s="9"/>
      <c r="D900" s="9"/>
      <c r="E900" s="9"/>
      <c r="F900" s="9"/>
      <c r="G900" s="9"/>
      <c r="H900" s="9"/>
    </row>
    <row r="901" spans="1:8" ht="16" x14ac:dyDescent="0.15">
      <c r="A901" s="9"/>
      <c r="B901" s="9"/>
      <c r="C901" s="9"/>
      <c r="D901" s="9"/>
      <c r="E901" s="9"/>
      <c r="F901" s="9"/>
      <c r="G901" s="9"/>
      <c r="H901" s="9"/>
    </row>
    <row r="902" spans="1:8" ht="16" x14ac:dyDescent="0.15">
      <c r="A902" s="9"/>
      <c r="B902" s="9"/>
      <c r="C902" s="9"/>
      <c r="D902" s="9"/>
      <c r="E902" s="9"/>
      <c r="F902" s="9"/>
      <c r="G902" s="9"/>
      <c r="H902" s="9"/>
    </row>
    <row r="903" spans="1:8" ht="16" x14ac:dyDescent="0.15">
      <c r="A903" s="9"/>
      <c r="B903" s="9"/>
      <c r="C903" s="9"/>
      <c r="D903" s="9"/>
      <c r="E903" s="9"/>
      <c r="F903" s="9"/>
      <c r="G903" s="9"/>
      <c r="H903" s="9"/>
    </row>
    <row r="904" spans="1:8" ht="16" x14ac:dyDescent="0.15">
      <c r="A904" s="9"/>
      <c r="B904" s="9"/>
      <c r="C904" s="9"/>
      <c r="D904" s="9"/>
      <c r="E904" s="9"/>
      <c r="F904" s="9"/>
      <c r="G904" s="9"/>
      <c r="H904" s="9"/>
    </row>
    <row r="905" spans="1:8" ht="16" x14ac:dyDescent="0.15">
      <c r="A905" s="9"/>
      <c r="B905" s="9"/>
      <c r="C905" s="9"/>
      <c r="D905" s="9"/>
      <c r="E905" s="9"/>
      <c r="F905" s="9"/>
      <c r="G905" s="9"/>
      <c r="H905" s="9"/>
    </row>
    <row r="906" spans="1:8" ht="16" x14ac:dyDescent="0.15">
      <c r="A906" s="9"/>
      <c r="B906" s="9"/>
      <c r="C906" s="9"/>
      <c r="D906" s="9"/>
      <c r="E906" s="9"/>
      <c r="F906" s="9"/>
      <c r="G906" s="9"/>
      <c r="H906" s="9"/>
    </row>
    <row r="907" spans="1:8" ht="16" x14ac:dyDescent="0.15">
      <c r="A907" s="9"/>
      <c r="B907" s="9"/>
      <c r="C907" s="9"/>
      <c r="D907" s="9"/>
      <c r="E907" s="9"/>
      <c r="F907" s="9"/>
      <c r="G907" s="9"/>
      <c r="H907" s="9"/>
    </row>
    <row r="908" spans="1:8" ht="16" x14ac:dyDescent="0.15">
      <c r="A908" s="9"/>
      <c r="B908" s="9"/>
      <c r="C908" s="9"/>
      <c r="D908" s="9"/>
      <c r="E908" s="9"/>
      <c r="F908" s="9"/>
      <c r="G908" s="9"/>
      <c r="H908" s="9"/>
    </row>
    <row r="909" spans="1:8" ht="16" x14ac:dyDescent="0.15">
      <c r="A909" s="9"/>
      <c r="B909" s="9"/>
      <c r="C909" s="9"/>
      <c r="D909" s="9"/>
      <c r="E909" s="9"/>
      <c r="F909" s="9"/>
      <c r="G909" s="9"/>
      <c r="H909" s="9"/>
    </row>
    <row r="910" spans="1:8" ht="16" x14ac:dyDescent="0.15">
      <c r="A910" s="9"/>
      <c r="B910" s="9"/>
      <c r="C910" s="9"/>
      <c r="D910" s="9"/>
      <c r="E910" s="9"/>
      <c r="F910" s="9"/>
      <c r="G910" s="9"/>
      <c r="H910" s="9"/>
    </row>
    <row r="911" spans="1:8" ht="16" x14ac:dyDescent="0.15">
      <c r="A911" s="9"/>
      <c r="B911" s="9"/>
      <c r="C911" s="9"/>
      <c r="D911" s="9"/>
      <c r="E911" s="9"/>
      <c r="F911" s="9"/>
      <c r="G911" s="9"/>
      <c r="H911" s="9"/>
    </row>
    <row r="912" spans="1:8" ht="16" x14ac:dyDescent="0.15">
      <c r="A912" s="9"/>
      <c r="B912" s="9"/>
      <c r="C912" s="9"/>
      <c r="D912" s="9"/>
      <c r="E912" s="9"/>
      <c r="F912" s="9"/>
      <c r="G912" s="9"/>
      <c r="H912" s="9"/>
    </row>
    <row r="913" spans="1:8" ht="16" x14ac:dyDescent="0.15">
      <c r="A913" s="9"/>
      <c r="B913" s="9"/>
      <c r="C913" s="9"/>
      <c r="D913" s="9"/>
      <c r="E913" s="9"/>
      <c r="F913" s="9"/>
      <c r="G913" s="9"/>
      <c r="H913" s="9"/>
    </row>
    <row r="914" spans="1:8" ht="16" x14ac:dyDescent="0.15">
      <c r="A914" s="9"/>
      <c r="B914" s="9"/>
      <c r="C914" s="9"/>
      <c r="D914" s="9"/>
      <c r="E914" s="9"/>
      <c r="F914" s="9"/>
      <c r="G914" s="9"/>
      <c r="H914" s="9"/>
    </row>
    <row r="915" spans="1:8" ht="16" x14ac:dyDescent="0.15">
      <c r="A915" s="9"/>
      <c r="B915" s="9"/>
      <c r="C915" s="9"/>
      <c r="D915" s="9"/>
      <c r="E915" s="9"/>
      <c r="F915" s="9"/>
      <c r="G915" s="9"/>
      <c r="H915" s="9"/>
    </row>
    <row r="916" spans="1:8" ht="16" x14ac:dyDescent="0.15">
      <c r="A916" s="9"/>
      <c r="B916" s="9"/>
      <c r="C916" s="9"/>
      <c r="D916" s="9"/>
      <c r="E916" s="9"/>
      <c r="F916" s="9"/>
      <c r="G916" s="9"/>
      <c r="H916" s="9"/>
    </row>
    <row r="917" spans="1:8" ht="16" x14ac:dyDescent="0.15">
      <c r="A917" s="9"/>
      <c r="B917" s="9"/>
      <c r="C917" s="9"/>
      <c r="D917" s="9"/>
      <c r="E917" s="9"/>
      <c r="F917" s="9"/>
      <c r="G917" s="9"/>
      <c r="H917" s="9"/>
    </row>
    <row r="918" spans="1:8" ht="16" x14ac:dyDescent="0.15">
      <c r="A918" s="9"/>
      <c r="B918" s="9"/>
      <c r="C918" s="9"/>
      <c r="D918" s="9"/>
      <c r="E918" s="9"/>
      <c r="F918" s="9"/>
      <c r="G918" s="9"/>
      <c r="H918" s="9"/>
    </row>
    <row r="919" spans="1:8" ht="16" x14ac:dyDescent="0.15">
      <c r="A919" s="9"/>
      <c r="B919" s="9"/>
      <c r="C919" s="9"/>
      <c r="D919" s="9"/>
      <c r="E919" s="9"/>
      <c r="F919" s="9"/>
      <c r="G919" s="9"/>
      <c r="H919" s="9"/>
    </row>
    <row r="920" spans="1:8" ht="16" x14ac:dyDescent="0.15">
      <c r="A920" s="9"/>
      <c r="B920" s="9"/>
      <c r="C920" s="9"/>
      <c r="D920" s="9"/>
      <c r="E920" s="9"/>
      <c r="F920" s="9"/>
      <c r="G920" s="9"/>
      <c r="H920" s="9"/>
    </row>
    <row r="921" spans="1:8" ht="16" x14ac:dyDescent="0.15">
      <c r="A921" s="9"/>
      <c r="B921" s="9"/>
      <c r="C921" s="9"/>
      <c r="D921" s="9"/>
      <c r="E921" s="9"/>
      <c r="F921" s="9"/>
      <c r="G921" s="9"/>
      <c r="H921" s="9"/>
    </row>
    <row r="922" spans="1:8" ht="16" x14ac:dyDescent="0.15">
      <c r="A922" s="9"/>
      <c r="B922" s="9"/>
      <c r="C922" s="9"/>
      <c r="D922" s="9"/>
      <c r="E922" s="9"/>
      <c r="F922" s="9"/>
      <c r="G922" s="9"/>
      <c r="H922" s="9"/>
    </row>
    <row r="923" spans="1:8" ht="16" x14ac:dyDescent="0.15">
      <c r="A923" s="9"/>
      <c r="B923" s="9"/>
      <c r="C923" s="9"/>
      <c r="D923" s="9"/>
      <c r="E923" s="9"/>
      <c r="F923" s="9"/>
      <c r="G923" s="9"/>
      <c r="H923" s="9"/>
    </row>
    <row r="924" spans="1:8" ht="16" x14ac:dyDescent="0.15">
      <c r="A924" s="9"/>
      <c r="B924" s="9"/>
      <c r="C924" s="9"/>
      <c r="D924" s="9"/>
      <c r="E924" s="9"/>
      <c r="F924" s="9"/>
      <c r="G924" s="9"/>
      <c r="H924" s="9"/>
    </row>
    <row r="925" spans="1:8" ht="16" x14ac:dyDescent="0.15">
      <c r="A925" s="9"/>
      <c r="B925" s="9"/>
      <c r="C925" s="9"/>
      <c r="D925" s="9"/>
      <c r="E925" s="9"/>
      <c r="F925" s="9"/>
      <c r="G925" s="9"/>
      <c r="H925" s="9"/>
    </row>
    <row r="926" spans="1:8" ht="16" x14ac:dyDescent="0.15">
      <c r="A926" s="9"/>
      <c r="B926" s="9"/>
      <c r="C926" s="9"/>
      <c r="D926" s="9"/>
      <c r="E926" s="9"/>
      <c r="F926" s="9"/>
      <c r="G926" s="9"/>
      <c r="H926" s="9"/>
    </row>
    <row r="927" spans="1:8" ht="16" x14ac:dyDescent="0.15">
      <c r="A927" s="9"/>
      <c r="B927" s="9"/>
      <c r="C927" s="9"/>
      <c r="D927" s="9"/>
      <c r="E927" s="9"/>
      <c r="F927" s="9"/>
      <c r="G927" s="9"/>
      <c r="H927" s="9"/>
    </row>
    <row r="928" spans="1:8" ht="16" x14ac:dyDescent="0.15">
      <c r="A928" s="9"/>
      <c r="B928" s="9"/>
      <c r="C928" s="9"/>
      <c r="D928" s="9"/>
      <c r="E928" s="9"/>
      <c r="F928" s="9"/>
      <c r="G928" s="9"/>
      <c r="H928" s="9"/>
    </row>
    <row r="929" spans="1:8" ht="16" x14ac:dyDescent="0.15">
      <c r="A929" s="9"/>
      <c r="B929" s="9"/>
      <c r="C929" s="9"/>
      <c r="D929" s="9"/>
      <c r="E929" s="9"/>
      <c r="F929" s="9"/>
      <c r="G929" s="9"/>
      <c r="H929" s="9"/>
    </row>
    <row r="930" spans="1:8" ht="16" x14ac:dyDescent="0.15">
      <c r="A930" s="9"/>
      <c r="B930" s="9"/>
      <c r="C930" s="9"/>
      <c r="D930" s="9"/>
      <c r="E930" s="9"/>
      <c r="F930" s="9"/>
      <c r="G930" s="9"/>
      <c r="H930" s="9"/>
    </row>
    <row r="931" spans="1:8" ht="16" x14ac:dyDescent="0.15">
      <c r="A931" s="9"/>
      <c r="B931" s="9"/>
      <c r="C931" s="9"/>
      <c r="D931" s="9"/>
      <c r="E931" s="9"/>
      <c r="F931" s="9"/>
      <c r="G931" s="9"/>
      <c r="H931" s="9"/>
    </row>
    <row r="932" spans="1:8" ht="16" x14ac:dyDescent="0.15">
      <c r="A932" s="9"/>
      <c r="B932" s="9"/>
      <c r="C932" s="9"/>
      <c r="D932" s="9"/>
      <c r="E932" s="9"/>
      <c r="F932" s="9"/>
      <c r="G932" s="9"/>
      <c r="H932" s="9"/>
    </row>
    <row r="933" spans="1:8" ht="16" x14ac:dyDescent="0.15">
      <c r="A933" s="9"/>
      <c r="B933" s="9"/>
      <c r="C933" s="9"/>
      <c r="D933" s="9"/>
      <c r="E933" s="9"/>
      <c r="F933" s="9"/>
      <c r="G933" s="9"/>
      <c r="H933" s="9"/>
    </row>
    <row r="934" spans="1:8" ht="16" x14ac:dyDescent="0.15">
      <c r="A934" s="9"/>
      <c r="B934" s="9"/>
      <c r="C934" s="9"/>
      <c r="D934" s="9"/>
      <c r="E934" s="9"/>
      <c r="F934" s="9"/>
      <c r="G934" s="9"/>
      <c r="H934" s="9"/>
    </row>
    <row r="935" spans="1:8" ht="16" x14ac:dyDescent="0.15">
      <c r="A935" s="9"/>
      <c r="B935" s="9"/>
      <c r="C935" s="9"/>
      <c r="D935" s="9"/>
      <c r="E935" s="9"/>
      <c r="F935" s="9"/>
      <c r="G935" s="9"/>
      <c r="H935" s="9"/>
    </row>
    <row r="936" spans="1:8" ht="16" x14ac:dyDescent="0.15">
      <c r="A936" s="9"/>
      <c r="B936" s="9"/>
      <c r="C936" s="9"/>
      <c r="D936" s="9"/>
      <c r="E936" s="9"/>
      <c r="F936" s="9"/>
      <c r="G936" s="9"/>
      <c r="H936" s="9"/>
    </row>
    <row r="937" spans="1:8" ht="16" x14ac:dyDescent="0.15">
      <c r="A937" s="9"/>
      <c r="B937" s="9"/>
      <c r="C937" s="9"/>
      <c r="D937" s="9"/>
      <c r="E937" s="9"/>
      <c r="F937" s="9"/>
      <c r="G937" s="9"/>
      <c r="H937" s="9"/>
    </row>
    <row r="938" spans="1:8" ht="16" x14ac:dyDescent="0.15">
      <c r="A938" s="9"/>
      <c r="B938" s="9"/>
      <c r="C938" s="9"/>
      <c r="D938" s="9"/>
      <c r="E938" s="9"/>
      <c r="F938" s="9"/>
      <c r="G938" s="9"/>
      <c r="H938" s="9"/>
    </row>
    <row r="939" spans="1:8" ht="16" x14ac:dyDescent="0.15">
      <c r="A939" s="9"/>
      <c r="B939" s="9"/>
      <c r="C939" s="9"/>
      <c r="D939" s="9"/>
      <c r="E939" s="9"/>
      <c r="F939" s="9"/>
      <c r="G939" s="9"/>
      <c r="H939" s="9"/>
    </row>
    <row r="940" spans="1:8" ht="16" x14ac:dyDescent="0.15">
      <c r="A940" s="9"/>
      <c r="B940" s="9"/>
      <c r="C940" s="9"/>
      <c r="D940" s="9"/>
      <c r="E940" s="9"/>
      <c r="F940" s="9"/>
      <c r="G940" s="9"/>
      <c r="H940" s="9"/>
    </row>
    <row r="941" spans="1:8" ht="16" x14ac:dyDescent="0.15">
      <c r="A941" s="9"/>
      <c r="B941" s="9"/>
      <c r="C941" s="9"/>
      <c r="D941" s="9"/>
      <c r="E941" s="9"/>
      <c r="F941" s="9"/>
      <c r="G941" s="9"/>
      <c r="H941" s="9"/>
    </row>
    <row r="942" spans="1:8" ht="16" x14ac:dyDescent="0.15">
      <c r="A942" s="9"/>
      <c r="B942" s="9"/>
      <c r="C942" s="9"/>
      <c r="D942" s="9"/>
      <c r="E942" s="9"/>
      <c r="F942" s="9"/>
      <c r="G942" s="9"/>
      <c r="H942" s="9"/>
    </row>
    <row r="943" spans="1:8" ht="16" x14ac:dyDescent="0.15">
      <c r="A943" s="9"/>
      <c r="B943" s="9"/>
      <c r="C943" s="9"/>
      <c r="D943" s="9"/>
      <c r="E943" s="9"/>
      <c r="F943" s="9"/>
      <c r="G943" s="9"/>
      <c r="H943" s="9"/>
    </row>
    <row r="944" spans="1:8" ht="16" x14ac:dyDescent="0.15">
      <c r="A944" s="9"/>
      <c r="B944" s="9"/>
      <c r="C944" s="9"/>
      <c r="D944" s="9"/>
      <c r="E944" s="9"/>
      <c r="F944" s="9"/>
      <c r="G944" s="9"/>
      <c r="H944" s="9"/>
    </row>
    <row r="945" spans="1:8" ht="16" x14ac:dyDescent="0.15">
      <c r="A945" s="9"/>
      <c r="B945" s="9"/>
      <c r="C945" s="9"/>
      <c r="D945" s="9"/>
      <c r="E945" s="9"/>
      <c r="F945" s="9"/>
      <c r="G945" s="9"/>
      <c r="H945" s="9"/>
    </row>
    <row r="946" spans="1:8" ht="16" x14ac:dyDescent="0.15">
      <c r="A946" s="9"/>
      <c r="B946" s="9"/>
      <c r="C946" s="9"/>
      <c r="D946" s="9"/>
      <c r="E946" s="9"/>
      <c r="F946" s="9"/>
      <c r="G946" s="9"/>
      <c r="H946" s="9"/>
    </row>
    <row r="947" spans="1:8" ht="16" x14ac:dyDescent="0.15">
      <c r="A947" s="9"/>
      <c r="B947" s="9"/>
      <c r="C947" s="9"/>
      <c r="D947" s="9"/>
      <c r="E947" s="9"/>
      <c r="F947" s="9"/>
      <c r="G947" s="9"/>
      <c r="H947" s="9"/>
    </row>
    <row r="948" spans="1:8" ht="16" x14ac:dyDescent="0.15">
      <c r="A948" s="9"/>
      <c r="B948" s="9"/>
      <c r="C948" s="9"/>
      <c r="D948" s="9"/>
      <c r="E948" s="9"/>
      <c r="F948" s="9"/>
      <c r="G948" s="9"/>
      <c r="H948" s="9"/>
    </row>
    <row r="949" spans="1:8" ht="16" x14ac:dyDescent="0.15">
      <c r="A949" s="9"/>
      <c r="B949" s="9"/>
      <c r="C949" s="9"/>
      <c r="D949" s="9"/>
      <c r="E949" s="9"/>
      <c r="F949" s="9"/>
      <c r="G949" s="9"/>
      <c r="H949" s="9"/>
    </row>
    <row r="950" spans="1:8" ht="16" x14ac:dyDescent="0.15">
      <c r="A950" s="9"/>
      <c r="B950" s="9"/>
      <c r="C950" s="9"/>
      <c r="D950" s="9"/>
      <c r="E950" s="9"/>
      <c r="F950" s="9"/>
      <c r="G950" s="9"/>
      <c r="H950" s="9"/>
    </row>
    <row r="951" spans="1:8" ht="16" x14ac:dyDescent="0.15">
      <c r="A951" s="9"/>
      <c r="B951" s="9"/>
      <c r="C951" s="9"/>
      <c r="D951" s="9"/>
      <c r="E951" s="9"/>
      <c r="F951" s="9"/>
      <c r="G951" s="9"/>
      <c r="H951" s="9"/>
    </row>
    <row r="952" spans="1:8" ht="16" x14ac:dyDescent="0.15">
      <c r="A952" s="9"/>
      <c r="B952" s="9"/>
      <c r="C952" s="9"/>
      <c r="D952" s="9"/>
      <c r="E952" s="9"/>
      <c r="F952" s="9"/>
      <c r="G952" s="9"/>
      <c r="H952" s="9"/>
    </row>
    <row r="953" spans="1:8" ht="16" x14ac:dyDescent="0.15">
      <c r="A953" s="9"/>
      <c r="B953" s="9"/>
      <c r="C953" s="9"/>
      <c r="D953" s="9"/>
      <c r="E953" s="9"/>
      <c r="F953" s="9"/>
      <c r="G953" s="9"/>
      <c r="H953" s="9"/>
    </row>
    <row r="954" spans="1:8" ht="16" x14ac:dyDescent="0.15">
      <c r="A954" s="9"/>
      <c r="B954" s="9"/>
      <c r="C954" s="9"/>
      <c r="D954" s="9"/>
      <c r="E954" s="9"/>
      <c r="F954" s="9"/>
      <c r="G954" s="9"/>
      <c r="H954" s="9"/>
    </row>
    <row r="955" spans="1:8" ht="16" x14ac:dyDescent="0.15">
      <c r="A955" s="9"/>
      <c r="B955" s="9"/>
      <c r="C955" s="9"/>
      <c r="D955" s="9"/>
      <c r="E955" s="9"/>
      <c r="F955" s="9"/>
      <c r="G955" s="9"/>
      <c r="H955" s="9"/>
    </row>
    <row r="956" spans="1:8" ht="16" x14ac:dyDescent="0.15">
      <c r="A956" s="9"/>
      <c r="B956" s="9"/>
      <c r="C956" s="9"/>
      <c r="D956" s="9"/>
      <c r="E956" s="9"/>
      <c r="F956" s="9"/>
      <c r="G956" s="9"/>
      <c r="H956" s="9"/>
    </row>
    <row r="957" spans="1:8" ht="16" x14ac:dyDescent="0.15">
      <c r="A957" s="9"/>
      <c r="B957" s="9"/>
      <c r="C957" s="9"/>
      <c r="D957" s="9"/>
      <c r="E957" s="9"/>
      <c r="F957" s="9"/>
      <c r="G957" s="9"/>
      <c r="H957" s="9"/>
    </row>
    <row r="958" spans="1:8" ht="16" x14ac:dyDescent="0.15">
      <c r="A958" s="9"/>
      <c r="B958" s="9"/>
      <c r="C958" s="9"/>
      <c r="D958" s="9"/>
      <c r="E958" s="9"/>
      <c r="F958" s="9"/>
      <c r="G958" s="9"/>
      <c r="H958" s="9"/>
    </row>
    <row r="959" spans="1:8" ht="16" x14ac:dyDescent="0.15">
      <c r="A959" s="9"/>
      <c r="B959" s="9"/>
      <c r="C959" s="9"/>
      <c r="D959" s="9"/>
      <c r="E959" s="9"/>
      <c r="F959" s="9"/>
      <c r="G959" s="9"/>
      <c r="H959" s="9"/>
    </row>
    <row r="960" spans="1:8" ht="16" x14ac:dyDescent="0.15">
      <c r="A960" s="9"/>
      <c r="B960" s="9"/>
      <c r="C960" s="9"/>
      <c r="D960" s="9"/>
      <c r="E960" s="9"/>
      <c r="F960" s="9"/>
      <c r="G960" s="9"/>
      <c r="H960" s="9"/>
    </row>
    <row r="961" spans="1:8" ht="16" x14ac:dyDescent="0.15">
      <c r="A961" s="9"/>
      <c r="B961" s="9"/>
      <c r="C961" s="9"/>
      <c r="D961" s="9"/>
      <c r="E961" s="9"/>
      <c r="F961" s="9"/>
      <c r="G961" s="9"/>
      <c r="H961" s="9"/>
    </row>
    <row r="962" spans="1:8" ht="16" x14ac:dyDescent="0.15">
      <c r="A962" s="9"/>
      <c r="B962" s="9"/>
      <c r="C962" s="9"/>
      <c r="D962" s="9"/>
      <c r="E962" s="9"/>
      <c r="F962" s="9"/>
      <c r="G962" s="9"/>
      <c r="H962" s="9"/>
    </row>
    <row r="963" spans="1:8" ht="16" x14ac:dyDescent="0.15">
      <c r="A963" s="9"/>
      <c r="B963" s="9"/>
      <c r="C963" s="9"/>
      <c r="D963" s="9"/>
      <c r="E963" s="9"/>
      <c r="F963" s="9"/>
      <c r="G963" s="9"/>
      <c r="H963" s="9"/>
    </row>
    <row r="964" spans="1:8" ht="16" x14ac:dyDescent="0.15">
      <c r="A964" s="9"/>
      <c r="B964" s="9"/>
      <c r="C964" s="9"/>
      <c r="D964" s="9"/>
      <c r="E964" s="9"/>
      <c r="F964" s="9"/>
      <c r="G964" s="9"/>
      <c r="H964" s="9"/>
    </row>
    <row r="965" spans="1:8" ht="16" x14ac:dyDescent="0.15">
      <c r="A965" s="9"/>
      <c r="B965" s="9"/>
      <c r="C965" s="9"/>
      <c r="D965" s="9"/>
      <c r="E965" s="9"/>
      <c r="F965" s="9"/>
      <c r="G965" s="9"/>
      <c r="H965" s="9"/>
    </row>
    <row r="966" spans="1:8" ht="16" x14ac:dyDescent="0.15">
      <c r="A966" s="9"/>
      <c r="B966" s="9"/>
      <c r="C966" s="9"/>
      <c r="D966" s="9"/>
      <c r="E966" s="9"/>
      <c r="F966" s="9"/>
      <c r="G966" s="9"/>
      <c r="H966" s="9"/>
    </row>
    <row r="967" spans="1:8" ht="16" x14ac:dyDescent="0.15">
      <c r="A967" s="9"/>
      <c r="B967" s="9"/>
      <c r="C967" s="9"/>
      <c r="D967" s="9"/>
      <c r="E967" s="9"/>
      <c r="F967" s="9"/>
      <c r="G967" s="9"/>
      <c r="H967" s="9"/>
    </row>
    <row r="968" spans="1:8" ht="16" x14ac:dyDescent="0.15">
      <c r="A968" s="9"/>
      <c r="B968" s="9"/>
      <c r="C968" s="9"/>
      <c r="D968" s="9"/>
      <c r="E968" s="9"/>
      <c r="F968" s="9"/>
      <c r="G968" s="9"/>
      <c r="H968" s="9"/>
    </row>
    <row r="969" spans="1:8" ht="16" x14ac:dyDescent="0.15">
      <c r="A969" s="9"/>
      <c r="B969" s="9"/>
      <c r="C969" s="9"/>
      <c r="D969" s="9"/>
      <c r="E969" s="9"/>
      <c r="F969" s="9"/>
      <c r="G969" s="9"/>
      <c r="H969" s="9"/>
    </row>
    <row r="970" spans="1:8" ht="16" x14ac:dyDescent="0.15">
      <c r="A970" s="9"/>
      <c r="B970" s="9"/>
      <c r="C970" s="9"/>
      <c r="D970" s="9"/>
      <c r="E970" s="9"/>
      <c r="F970" s="9"/>
      <c r="G970" s="9"/>
      <c r="H970" s="9"/>
    </row>
    <row r="971" spans="1:8" ht="16" x14ac:dyDescent="0.15">
      <c r="A971" s="9"/>
      <c r="B971" s="9"/>
      <c r="C971" s="9"/>
      <c r="D971" s="9"/>
      <c r="E971" s="9"/>
      <c r="F971" s="9"/>
      <c r="G971" s="9"/>
      <c r="H971" s="9"/>
    </row>
    <row r="972" spans="1:8" ht="16" x14ac:dyDescent="0.15">
      <c r="A972" s="9"/>
      <c r="B972" s="9"/>
      <c r="C972" s="9"/>
      <c r="D972" s="9"/>
      <c r="E972" s="9"/>
      <c r="F972" s="9"/>
      <c r="G972" s="9"/>
      <c r="H972" s="9"/>
    </row>
    <row r="973" spans="1:8" ht="16" x14ac:dyDescent="0.15">
      <c r="A973" s="9"/>
      <c r="B973" s="9"/>
      <c r="C973" s="9"/>
      <c r="D973" s="9"/>
      <c r="E973" s="9"/>
      <c r="F973" s="9"/>
      <c r="G973" s="9"/>
      <c r="H973" s="9"/>
    </row>
    <row r="974" spans="1:8" ht="16" x14ac:dyDescent="0.15">
      <c r="A974" s="9"/>
      <c r="B974" s="9"/>
      <c r="C974" s="9"/>
      <c r="D974" s="9"/>
      <c r="E974" s="9"/>
      <c r="F974" s="9"/>
      <c r="G974" s="9"/>
      <c r="H974" s="9"/>
    </row>
    <row r="975" spans="1:8" ht="16" x14ac:dyDescent="0.15">
      <c r="A975" s="9"/>
      <c r="B975" s="9"/>
      <c r="C975" s="9"/>
      <c r="D975" s="9"/>
      <c r="E975" s="9"/>
      <c r="F975" s="9"/>
      <c r="G975" s="9"/>
      <c r="H975" s="9"/>
    </row>
    <row r="976" spans="1:8" ht="16" x14ac:dyDescent="0.15">
      <c r="A976" s="9"/>
      <c r="B976" s="9"/>
      <c r="C976" s="9"/>
      <c r="D976" s="9"/>
      <c r="E976" s="9"/>
      <c r="F976" s="9"/>
      <c r="G976" s="9"/>
      <c r="H976" s="9"/>
    </row>
    <row r="977" spans="1:8" ht="16" x14ac:dyDescent="0.15">
      <c r="A977" s="9"/>
      <c r="B977" s="9"/>
      <c r="C977" s="9"/>
      <c r="D977" s="9"/>
      <c r="E977" s="9"/>
      <c r="F977" s="9"/>
      <c r="G977" s="9"/>
      <c r="H977" s="9"/>
    </row>
    <row r="978" spans="1:8" ht="16" x14ac:dyDescent="0.15">
      <c r="A978" s="9"/>
      <c r="B978" s="9"/>
      <c r="C978" s="9"/>
      <c r="D978" s="9"/>
      <c r="E978" s="9"/>
      <c r="F978" s="9"/>
      <c r="G978" s="9"/>
      <c r="H978" s="9"/>
    </row>
    <row r="979" spans="1:8" ht="16" x14ac:dyDescent="0.15">
      <c r="A979" s="9"/>
      <c r="B979" s="9"/>
      <c r="C979" s="9"/>
      <c r="D979" s="9"/>
      <c r="E979" s="9"/>
      <c r="F979" s="9"/>
      <c r="G979" s="9"/>
      <c r="H979" s="9"/>
    </row>
    <row r="980" spans="1:8" ht="16" x14ac:dyDescent="0.15">
      <c r="A980" s="9"/>
      <c r="B980" s="9"/>
      <c r="C980" s="9"/>
      <c r="D980" s="9"/>
      <c r="E980" s="9"/>
      <c r="F980" s="9"/>
      <c r="G980" s="9"/>
      <c r="H980" s="9"/>
    </row>
    <row r="981" spans="1:8" ht="16" x14ac:dyDescent="0.15">
      <c r="A981" s="9"/>
      <c r="B981" s="9"/>
      <c r="C981" s="9"/>
      <c r="D981" s="9"/>
      <c r="E981" s="9"/>
      <c r="F981" s="9"/>
      <c r="G981" s="9"/>
      <c r="H981" s="9"/>
    </row>
    <row r="982" spans="1:8" ht="16" x14ac:dyDescent="0.15">
      <c r="A982" s="9"/>
      <c r="B982" s="9"/>
      <c r="C982" s="9"/>
      <c r="D982" s="9"/>
      <c r="E982" s="9"/>
      <c r="F982" s="9"/>
      <c r="G982" s="9"/>
      <c r="H982" s="9"/>
    </row>
    <row r="983" spans="1:8" ht="16" x14ac:dyDescent="0.15">
      <c r="A983" s="9"/>
      <c r="B983" s="9"/>
      <c r="C983" s="9"/>
      <c r="D983" s="9"/>
      <c r="E983" s="9"/>
      <c r="F983" s="9"/>
      <c r="G983" s="9"/>
      <c r="H983" s="9"/>
    </row>
    <row r="984" spans="1:8" ht="16" x14ac:dyDescent="0.15">
      <c r="A984" s="9"/>
      <c r="B984" s="9"/>
      <c r="C984" s="9"/>
      <c r="D984" s="9"/>
      <c r="E984" s="9"/>
      <c r="F984" s="9"/>
      <c r="G984" s="9"/>
      <c r="H984" s="9"/>
    </row>
    <row r="985" spans="1:8" ht="16" x14ac:dyDescent="0.15">
      <c r="A985" s="9"/>
      <c r="B985" s="9"/>
      <c r="C985" s="9"/>
      <c r="D985" s="9"/>
      <c r="E985" s="9"/>
      <c r="F985" s="9"/>
      <c r="G985" s="9"/>
      <c r="H985" s="9"/>
    </row>
    <row r="986" spans="1:8" ht="16" x14ac:dyDescent="0.15">
      <c r="A986" s="9"/>
      <c r="B986" s="9"/>
      <c r="C986" s="9"/>
      <c r="D986" s="9"/>
      <c r="E986" s="9"/>
      <c r="F986" s="9"/>
      <c r="G986" s="9"/>
      <c r="H986" s="9"/>
    </row>
    <row r="987" spans="1:8" ht="16" x14ac:dyDescent="0.15">
      <c r="A987" s="9"/>
      <c r="B987" s="9"/>
      <c r="C987" s="9"/>
      <c r="D987" s="9"/>
      <c r="E987" s="9"/>
      <c r="F987" s="9"/>
      <c r="G987" s="9"/>
      <c r="H987" s="9"/>
    </row>
    <row r="988" spans="1:8" ht="16" x14ac:dyDescent="0.15">
      <c r="A988" s="9"/>
      <c r="B988" s="9"/>
      <c r="C988" s="9"/>
      <c r="D988" s="9"/>
      <c r="E988" s="9"/>
      <c r="F988" s="9"/>
      <c r="G988" s="9"/>
      <c r="H988" s="9"/>
    </row>
    <row r="989" spans="1:8" ht="16" x14ac:dyDescent="0.15">
      <c r="A989" s="9"/>
      <c r="B989" s="9"/>
      <c r="C989" s="9"/>
      <c r="D989" s="9"/>
      <c r="E989" s="9"/>
      <c r="F989" s="9"/>
      <c r="G989" s="9"/>
      <c r="H989" s="9"/>
    </row>
    <row r="990" spans="1:8" ht="16" x14ac:dyDescent="0.15">
      <c r="A990" s="9"/>
      <c r="B990" s="9"/>
      <c r="C990" s="9"/>
      <c r="D990" s="9"/>
      <c r="E990" s="9"/>
      <c r="F990" s="9"/>
      <c r="G990" s="9"/>
      <c r="H990" s="9"/>
    </row>
    <row r="991" spans="1:8" ht="16" x14ac:dyDescent="0.15">
      <c r="A991" s="9"/>
      <c r="B991" s="9"/>
      <c r="C991" s="9"/>
      <c r="D991" s="9"/>
      <c r="E991" s="9"/>
      <c r="F991" s="9"/>
      <c r="G991" s="9"/>
      <c r="H991" s="9"/>
    </row>
    <row r="992" spans="1:8" ht="16" x14ac:dyDescent="0.15">
      <c r="A992" s="9"/>
      <c r="B992" s="9"/>
      <c r="C992" s="9"/>
      <c r="D992" s="9"/>
      <c r="E992" s="9"/>
      <c r="F992" s="9"/>
      <c r="G992" s="9"/>
      <c r="H992" s="9"/>
    </row>
    <row r="993" spans="1:8" ht="16" x14ac:dyDescent="0.15">
      <c r="A993" s="9"/>
      <c r="B993" s="9"/>
      <c r="C993" s="9"/>
      <c r="D993" s="9"/>
      <c r="E993" s="9"/>
      <c r="F993" s="9"/>
      <c r="G993" s="9"/>
      <c r="H993" s="9"/>
    </row>
    <row r="994" spans="1:8" ht="16" x14ac:dyDescent="0.15">
      <c r="A994" s="9"/>
      <c r="B994" s="9"/>
      <c r="C994" s="9"/>
      <c r="D994" s="9"/>
      <c r="E994" s="9"/>
      <c r="F994" s="9"/>
      <c r="G994" s="9"/>
      <c r="H994" s="9"/>
    </row>
    <row r="995" spans="1:8" ht="16" x14ac:dyDescent="0.15">
      <c r="A995" s="9"/>
      <c r="B995" s="9"/>
      <c r="C995" s="9"/>
      <c r="D995" s="9"/>
      <c r="E995" s="9"/>
      <c r="F995" s="9"/>
      <c r="G995" s="9"/>
      <c r="H995" s="9"/>
    </row>
    <row r="996" spans="1:8" ht="16" x14ac:dyDescent="0.15">
      <c r="A996" s="9"/>
      <c r="B996" s="9"/>
      <c r="C996" s="9"/>
      <c r="D996" s="9"/>
      <c r="E996" s="9"/>
      <c r="F996" s="9"/>
      <c r="G996" s="9"/>
      <c r="H996" s="9"/>
    </row>
    <row r="997" spans="1:8" ht="16" x14ac:dyDescent="0.15">
      <c r="A997" s="9"/>
      <c r="B997" s="9"/>
      <c r="C997" s="9"/>
      <c r="D997" s="9"/>
      <c r="E997" s="9"/>
      <c r="F997" s="9"/>
      <c r="G997" s="9"/>
      <c r="H997" s="9"/>
    </row>
    <row r="998" spans="1:8" ht="16" x14ac:dyDescent="0.15">
      <c r="A998" s="9"/>
      <c r="B998" s="9"/>
      <c r="C998" s="9"/>
      <c r="D998" s="9"/>
      <c r="E998" s="9"/>
      <c r="F998" s="9"/>
      <c r="G998" s="9"/>
      <c r="H998" s="9"/>
    </row>
    <row r="999" spans="1:8" ht="16" x14ac:dyDescent="0.15">
      <c r="A999" s="9"/>
      <c r="B999" s="9"/>
      <c r="C999" s="9"/>
      <c r="D999" s="9"/>
      <c r="E999" s="9"/>
      <c r="F999" s="9"/>
      <c r="G999" s="9"/>
      <c r="H99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0702-08EA-AE46-8E55-3EBF3D9FE4DA}">
  <dimension ref="A1:R957"/>
  <sheetViews>
    <sheetView tabSelected="1" zoomScale="131" workbookViewId="0">
      <pane ySplit="1" topLeftCell="A501" activePane="bottomLeft" state="frozen"/>
      <selection pane="bottomLeft" activeCell="S514" sqref="S514"/>
    </sheetView>
  </sheetViews>
  <sheetFormatPr baseColWidth="10" defaultRowHeight="16" x14ac:dyDescent="0.2"/>
  <cols>
    <col min="1" max="1" width="19.83203125" style="11" customWidth="1"/>
    <col min="2" max="6" width="10.83203125" style="11"/>
    <col min="7" max="7" width="13.83203125" style="11" customWidth="1"/>
    <col min="8" max="8" width="10.83203125" style="11"/>
    <col min="9" max="9" width="24.1640625" style="11" customWidth="1"/>
    <col min="10" max="13" width="10.83203125" style="11"/>
    <col min="14" max="14" width="24.5" style="11" customWidth="1"/>
    <col min="15" max="15" width="13.5" style="11" customWidth="1"/>
    <col min="16" max="16" width="16" style="11" customWidth="1"/>
    <col min="17" max="17" width="19" style="11" customWidth="1"/>
    <col min="18" max="16384" width="10.83203125" style="11"/>
  </cols>
  <sheetData>
    <row r="1" spans="1:18" s="10" customFormat="1" ht="51" x14ac:dyDescent="0.2">
      <c r="A1" s="10" t="s">
        <v>39</v>
      </c>
      <c r="B1" s="10" t="s">
        <v>40</v>
      </c>
      <c r="C1" s="10" t="s">
        <v>41</v>
      </c>
      <c r="D1" s="10" t="s">
        <v>42</v>
      </c>
      <c r="E1" s="10" t="s">
        <v>43</v>
      </c>
      <c r="F1" s="10" t="s">
        <v>44</v>
      </c>
      <c r="G1" s="10" t="s">
        <v>37</v>
      </c>
      <c r="H1" s="10" t="s">
        <v>0</v>
      </c>
      <c r="I1" s="10" t="s">
        <v>45</v>
      </c>
      <c r="J1" s="10" t="s">
        <v>46</v>
      </c>
      <c r="K1" s="10" t="s">
        <v>47</v>
      </c>
      <c r="L1" s="10" t="s">
        <v>48</v>
      </c>
      <c r="M1" s="10" t="s">
        <v>49</v>
      </c>
      <c r="N1" s="10" t="s">
        <v>50</v>
      </c>
      <c r="O1" s="10" t="s">
        <v>51</v>
      </c>
      <c r="P1" s="10" t="s">
        <v>52</v>
      </c>
      <c r="Q1" s="10" t="s">
        <v>53</v>
      </c>
      <c r="R1" s="10" t="s">
        <v>7</v>
      </c>
    </row>
    <row r="2" spans="1:18" s="12" customFormat="1" x14ac:dyDescent="0.2">
      <c r="A2" s="11" t="s">
        <v>54</v>
      </c>
      <c r="B2" s="11">
        <v>0.87429000000000001</v>
      </c>
      <c r="C2" s="11">
        <v>0.88443548183888698</v>
      </c>
      <c r="D2" s="11">
        <v>86718191.049999997</v>
      </c>
      <c r="E2" s="11">
        <v>0.99929800910037203</v>
      </c>
      <c r="F2" s="11">
        <v>167544576.72715399</v>
      </c>
      <c r="G2" s="11">
        <v>15.683918286438001</v>
      </c>
      <c r="H2" s="11" t="s">
        <v>55</v>
      </c>
      <c r="I2" s="11" t="s">
        <v>56</v>
      </c>
      <c r="J2" s="11" t="s">
        <v>57</v>
      </c>
      <c r="K2" s="11" t="s">
        <v>58</v>
      </c>
      <c r="L2" s="11" t="s">
        <v>59</v>
      </c>
      <c r="M2" s="11">
        <v>216.1</v>
      </c>
      <c r="N2" s="11" t="s">
        <v>60</v>
      </c>
      <c r="O2" s="11" t="s">
        <v>58</v>
      </c>
      <c r="P2" s="11" t="s">
        <v>61</v>
      </c>
      <c r="Q2" s="11" t="s">
        <v>62</v>
      </c>
    </row>
    <row r="3" spans="1:18" s="12" customFormat="1" x14ac:dyDescent="0.2">
      <c r="A3" s="11" t="s">
        <v>63</v>
      </c>
      <c r="B3" s="11">
        <v>0.89554999999999996</v>
      </c>
      <c r="C3" s="11">
        <v>0.90407483467865402</v>
      </c>
      <c r="D3" s="11">
        <v>120868582.148</v>
      </c>
      <c r="E3" s="11">
        <v>0.99930408858522901</v>
      </c>
      <c r="F3" s="11">
        <v>171132980.156434</v>
      </c>
      <c r="G3" s="11">
        <v>15.7405983215662</v>
      </c>
      <c r="H3" s="11" t="s">
        <v>55</v>
      </c>
      <c r="I3" s="11" t="s">
        <v>56</v>
      </c>
      <c r="J3" s="11" t="s">
        <v>57</v>
      </c>
      <c r="K3" s="11" t="s">
        <v>58</v>
      </c>
      <c r="L3" s="11" t="s">
        <v>59</v>
      </c>
      <c r="M3" s="11">
        <v>216.1</v>
      </c>
      <c r="N3" s="11" t="s">
        <v>60</v>
      </c>
      <c r="O3" s="11" t="s">
        <v>58</v>
      </c>
      <c r="P3" s="11" t="s">
        <v>61</v>
      </c>
      <c r="Q3" s="11" t="s">
        <v>62</v>
      </c>
    </row>
    <row r="4" spans="1:18" s="12" customFormat="1" x14ac:dyDescent="0.2">
      <c r="A4" s="11" t="s">
        <v>64</v>
      </c>
      <c r="B4" s="11">
        <v>0.88483999999999996</v>
      </c>
      <c r="C4" s="11">
        <v>0.89418632178132396</v>
      </c>
      <c r="D4" s="11">
        <v>105598034.619</v>
      </c>
      <c r="E4" s="11">
        <v>0.99923879743621502</v>
      </c>
      <c r="F4" s="11">
        <v>174549517.38138801</v>
      </c>
      <c r="G4" s="11">
        <v>15.7137018546</v>
      </c>
      <c r="H4" s="11" t="s">
        <v>55</v>
      </c>
      <c r="I4" s="11" t="s">
        <v>56</v>
      </c>
      <c r="J4" s="11" t="s">
        <v>57</v>
      </c>
      <c r="K4" s="11" t="s">
        <v>58</v>
      </c>
      <c r="L4" s="11" t="s">
        <v>59</v>
      </c>
      <c r="M4" s="11">
        <v>216.1</v>
      </c>
      <c r="N4" s="11" t="s">
        <v>60</v>
      </c>
      <c r="O4" s="11" t="s">
        <v>58</v>
      </c>
      <c r="P4" s="11" t="s">
        <v>61</v>
      </c>
      <c r="Q4" s="11" t="s">
        <v>62</v>
      </c>
    </row>
    <row r="5" spans="1:18" s="12" customFormat="1" x14ac:dyDescent="0.2">
      <c r="A5" s="11" t="s">
        <v>65</v>
      </c>
      <c r="B5" s="11">
        <v>0.87039999999999995</v>
      </c>
      <c r="C5" s="11">
        <v>0.88083760425222302</v>
      </c>
      <c r="D5" s="11">
        <v>96631116.3780002</v>
      </c>
      <c r="E5" s="11">
        <v>0.99919608839560003</v>
      </c>
      <c r="F5" s="11">
        <v>177282888.89128399</v>
      </c>
      <c r="G5" s="11">
        <v>15.7278162671159</v>
      </c>
      <c r="H5" s="11" t="s">
        <v>55</v>
      </c>
      <c r="I5" s="11" t="s">
        <v>56</v>
      </c>
      <c r="J5" s="11" t="s">
        <v>57</v>
      </c>
      <c r="K5" s="11" t="s">
        <v>58</v>
      </c>
      <c r="L5" s="11" t="s">
        <v>59</v>
      </c>
      <c r="M5" s="11">
        <v>216.1</v>
      </c>
      <c r="N5" s="11" t="s">
        <v>60</v>
      </c>
      <c r="O5" s="11" t="s">
        <v>58</v>
      </c>
      <c r="P5" s="11" t="s">
        <v>61</v>
      </c>
      <c r="Q5" s="11" t="s">
        <v>62</v>
      </c>
    </row>
    <row r="6" spans="1:18" s="12" customFormat="1" x14ac:dyDescent="0.2">
      <c r="A6" s="11" t="s">
        <v>66</v>
      </c>
      <c r="B6" s="11">
        <v>0.86655000000000004</v>
      </c>
      <c r="C6" s="11">
        <v>0.87727536289183705</v>
      </c>
      <c r="D6" s="11">
        <v>72931907.839999795</v>
      </c>
      <c r="E6" s="11">
        <v>0.99929461623365901</v>
      </c>
      <c r="F6" s="11">
        <v>155316262.05098599</v>
      </c>
      <c r="G6" s="11">
        <v>15.673925218969201</v>
      </c>
      <c r="H6" s="11" t="s">
        <v>55</v>
      </c>
      <c r="I6" s="11" t="s">
        <v>56</v>
      </c>
      <c r="J6" s="11" t="s">
        <v>57</v>
      </c>
      <c r="K6" s="11" t="s">
        <v>58</v>
      </c>
      <c r="L6" s="11" t="s">
        <v>59</v>
      </c>
      <c r="M6" s="11">
        <v>216.1</v>
      </c>
      <c r="N6" s="11" t="s">
        <v>60</v>
      </c>
      <c r="O6" s="11" t="s">
        <v>58</v>
      </c>
      <c r="P6" s="11" t="s">
        <v>61</v>
      </c>
      <c r="Q6" s="11" t="s">
        <v>62</v>
      </c>
    </row>
    <row r="7" spans="1:18" s="12" customFormat="1" x14ac:dyDescent="0.2">
      <c r="A7" s="11" t="s">
        <v>67</v>
      </c>
      <c r="B7" s="11">
        <v>0.87368999999999997</v>
      </c>
      <c r="C7" s="11">
        <v>0.88388062910149301</v>
      </c>
      <c r="D7" s="11">
        <v>92060744.760000199</v>
      </c>
      <c r="E7" s="11">
        <v>0.99921655806635601</v>
      </c>
      <c r="F7" s="11">
        <v>173703716.06786299</v>
      </c>
      <c r="G7" s="11">
        <v>15.719638208798701</v>
      </c>
      <c r="H7" s="11" t="s">
        <v>55</v>
      </c>
      <c r="I7" s="11" t="s">
        <v>56</v>
      </c>
      <c r="J7" s="11" t="s">
        <v>57</v>
      </c>
      <c r="K7" s="11" t="s">
        <v>58</v>
      </c>
      <c r="L7" s="11" t="s">
        <v>59</v>
      </c>
      <c r="M7" s="11">
        <v>216.1</v>
      </c>
      <c r="N7" s="11" t="s">
        <v>60</v>
      </c>
      <c r="O7" s="11" t="s">
        <v>58</v>
      </c>
      <c r="P7" s="11" t="s">
        <v>61</v>
      </c>
      <c r="Q7" s="11" t="s">
        <v>62</v>
      </c>
    </row>
    <row r="8" spans="1:18" s="12" customFormat="1" x14ac:dyDescent="0.2">
      <c r="A8" s="11" t="s">
        <v>68</v>
      </c>
      <c r="B8" s="11">
        <v>0.88780999999999999</v>
      </c>
      <c r="C8" s="11">
        <v>0.89692953924021701</v>
      </c>
      <c r="D8" s="11">
        <v>94981462.6500002</v>
      </c>
      <c r="E8" s="11">
        <v>0.99927863346383194</v>
      </c>
      <c r="F8" s="11">
        <v>153835098.19108</v>
      </c>
      <c r="G8" s="11">
        <v>15.6433445919184</v>
      </c>
      <c r="H8" s="11" t="s">
        <v>55</v>
      </c>
      <c r="I8" s="11" t="s">
        <v>56</v>
      </c>
      <c r="J8" s="11" t="s">
        <v>57</v>
      </c>
      <c r="K8" s="11" t="s">
        <v>58</v>
      </c>
      <c r="L8" s="11" t="s">
        <v>59</v>
      </c>
      <c r="M8" s="11">
        <v>216.1</v>
      </c>
      <c r="N8" s="11" t="s">
        <v>60</v>
      </c>
      <c r="O8" s="11" t="s">
        <v>58</v>
      </c>
      <c r="P8" s="11" t="s">
        <v>61</v>
      </c>
      <c r="Q8" s="11" t="s">
        <v>62</v>
      </c>
    </row>
    <row r="9" spans="1:18" s="12" customFormat="1" x14ac:dyDescent="0.2">
      <c r="A9" s="11" t="s">
        <v>69</v>
      </c>
      <c r="B9" s="11">
        <v>0.88268999999999997</v>
      </c>
      <c r="C9" s="11">
        <v>0.89219999764067703</v>
      </c>
      <c r="D9" s="11">
        <v>95806516.901999801</v>
      </c>
      <c r="E9" s="11">
        <v>0.99926055939351799</v>
      </c>
      <c r="F9" s="11">
        <v>160619560.15334001</v>
      </c>
      <c r="G9" s="11">
        <v>15.6472588300241</v>
      </c>
      <c r="H9" s="11" t="s">
        <v>55</v>
      </c>
      <c r="I9" s="11" t="s">
        <v>56</v>
      </c>
      <c r="J9" s="11" t="s">
        <v>57</v>
      </c>
      <c r="K9" s="11" t="s">
        <v>58</v>
      </c>
      <c r="L9" s="11" t="s">
        <v>59</v>
      </c>
      <c r="M9" s="11">
        <v>216.1</v>
      </c>
      <c r="N9" s="11" t="s">
        <v>60</v>
      </c>
      <c r="O9" s="11" t="s">
        <v>58</v>
      </c>
      <c r="P9" s="11" t="s">
        <v>61</v>
      </c>
      <c r="Q9" s="11" t="s">
        <v>62</v>
      </c>
    </row>
    <row r="10" spans="1:18" s="12" customFormat="1" x14ac:dyDescent="0.2">
      <c r="A10" s="11" t="s">
        <v>70</v>
      </c>
      <c r="B10" s="11">
        <v>0.87975000000000003</v>
      </c>
      <c r="C10" s="11">
        <v>0.88948314201074696</v>
      </c>
      <c r="D10" s="11">
        <v>80599396.024000093</v>
      </c>
      <c r="E10" s="11">
        <v>0.99926998423865199</v>
      </c>
      <c r="F10" s="11">
        <v>144285028.85722101</v>
      </c>
      <c r="G10" s="11">
        <v>15.589240562553201</v>
      </c>
      <c r="H10" s="11" t="s">
        <v>55</v>
      </c>
      <c r="I10" s="11" t="s">
        <v>56</v>
      </c>
      <c r="J10" s="11" t="s">
        <v>57</v>
      </c>
      <c r="K10" s="11" t="s">
        <v>58</v>
      </c>
      <c r="L10" s="11" t="s">
        <v>59</v>
      </c>
      <c r="M10" s="11">
        <v>216.1</v>
      </c>
      <c r="N10" s="11" t="s">
        <v>60</v>
      </c>
      <c r="O10" s="11" t="s">
        <v>58</v>
      </c>
      <c r="P10" s="11" t="s">
        <v>61</v>
      </c>
      <c r="Q10" s="11" t="s">
        <v>62</v>
      </c>
    </row>
    <row r="11" spans="1:18" s="12" customFormat="1" x14ac:dyDescent="0.2">
      <c r="A11" s="11" t="s">
        <v>71</v>
      </c>
      <c r="B11" s="11">
        <v>0.52068000000000003</v>
      </c>
      <c r="C11" s="11">
        <v>0.55069596252388597</v>
      </c>
      <c r="D11" s="11">
        <v>32599609.399999999</v>
      </c>
      <c r="E11" s="11">
        <v>0.99952990984627199</v>
      </c>
      <c r="F11" s="11">
        <v>779066006.34541404</v>
      </c>
      <c r="G11" s="11">
        <v>16.927423657568198</v>
      </c>
      <c r="H11" s="11" t="s">
        <v>55</v>
      </c>
      <c r="I11" s="11" t="s">
        <v>56</v>
      </c>
      <c r="J11" s="11" t="s">
        <v>57</v>
      </c>
      <c r="K11" s="11" t="s">
        <v>58</v>
      </c>
      <c r="L11" s="11" t="s">
        <v>59</v>
      </c>
      <c r="M11" s="11">
        <v>216.1</v>
      </c>
      <c r="N11" s="11" t="s">
        <v>60</v>
      </c>
      <c r="O11" s="11" t="s">
        <v>58</v>
      </c>
      <c r="P11" s="11" t="s">
        <v>61</v>
      </c>
      <c r="Q11" s="11" t="s">
        <v>62</v>
      </c>
    </row>
    <row r="12" spans="1:18" s="12" customFormat="1" x14ac:dyDescent="0.2">
      <c r="A12" s="11" t="s">
        <v>72</v>
      </c>
      <c r="B12" s="11">
        <v>0.46768999999999999</v>
      </c>
      <c r="C12" s="11">
        <v>0.49923175937919301</v>
      </c>
      <c r="D12" s="11">
        <v>29539200.824000001</v>
      </c>
      <c r="E12" s="11">
        <v>0.99959004222646497</v>
      </c>
      <c r="F12" s="11">
        <v>900886198.61568701</v>
      </c>
      <c r="G12" s="11">
        <v>17.077911069086198</v>
      </c>
      <c r="H12" s="11" t="s">
        <v>55</v>
      </c>
      <c r="I12" s="11" t="s">
        <v>56</v>
      </c>
      <c r="J12" s="11" t="s">
        <v>57</v>
      </c>
      <c r="K12" s="11" t="s">
        <v>58</v>
      </c>
      <c r="L12" s="11" t="s">
        <v>59</v>
      </c>
      <c r="M12" s="11">
        <v>216.1</v>
      </c>
      <c r="N12" s="11" t="s">
        <v>60</v>
      </c>
      <c r="O12" s="11" t="s">
        <v>58</v>
      </c>
      <c r="P12" s="11" t="s">
        <v>61</v>
      </c>
      <c r="Q12" s="11" t="s">
        <v>62</v>
      </c>
    </row>
    <row r="13" spans="1:18" s="12" customFormat="1" x14ac:dyDescent="0.2">
      <c r="A13" s="11" t="s">
        <v>73</v>
      </c>
      <c r="B13" s="11">
        <v>0.57994000000000001</v>
      </c>
      <c r="C13" s="11">
        <v>0.607720398809933</v>
      </c>
      <c r="D13" s="11">
        <v>42997679.799999997</v>
      </c>
      <c r="E13" s="11">
        <v>0.99948280805908796</v>
      </c>
      <c r="F13" s="11">
        <v>703897639.24016798</v>
      </c>
      <c r="G13" s="11">
        <v>16.940783452174699</v>
      </c>
      <c r="H13" s="11" t="s">
        <v>55</v>
      </c>
      <c r="I13" s="11" t="s">
        <v>56</v>
      </c>
      <c r="J13" s="11" t="s">
        <v>57</v>
      </c>
      <c r="K13" s="11" t="s">
        <v>58</v>
      </c>
      <c r="L13" s="11" t="s">
        <v>59</v>
      </c>
      <c r="M13" s="11">
        <v>216.1</v>
      </c>
      <c r="N13" s="11" t="s">
        <v>60</v>
      </c>
      <c r="O13" s="11" t="s">
        <v>58</v>
      </c>
      <c r="P13" s="11" t="s">
        <v>61</v>
      </c>
      <c r="Q13" s="11" t="s">
        <v>62</v>
      </c>
    </row>
    <row r="14" spans="1:18" s="12" customFormat="1" x14ac:dyDescent="0.2">
      <c r="A14" s="11" t="s">
        <v>74</v>
      </c>
      <c r="B14" s="11">
        <v>0.74997999999999998</v>
      </c>
      <c r="C14" s="11">
        <v>0.76874173853986005</v>
      </c>
      <c r="D14" s="11">
        <v>71951143.892000094</v>
      </c>
      <c r="E14" s="11">
        <v>0.99934394077296795</v>
      </c>
      <c r="F14" s="11">
        <v>410609535.63020301</v>
      </c>
      <c r="G14" s="11">
        <v>16.341425024504801</v>
      </c>
      <c r="H14" s="11" t="s">
        <v>55</v>
      </c>
      <c r="I14" s="11" t="s">
        <v>56</v>
      </c>
      <c r="J14" s="11" t="s">
        <v>57</v>
      </c>
      <c r="K14" s="11" t="s">
        <v>58</v>
      </c>
      <c r="L14" s="11" t="s">
        <v>59</v>
      </c>
      <c r="M14" s="11">
        <v>216.1</v>
      </c>
      <c r="N14" s="11" t="s">
        <v>60</v>
      </c>
      <c r="O14" s="11" t="s">
        <v>58</v>
      </c>
      <c r="P14" s="11" t="s">
        <v>61</v>
      </c>
      <c r="Q14" s="11" t="s">
        <v>62</v>
      </c>
    </row>
    <row r="15" spans="1:18" s="12" customFormat="1" x14ac:dyDescent="0.2">
      <c r="A15" s="11" t="s">
        <v>75</v>
      </c>
      <c r="B15" s="11">
        <v>0.71248</v>
      </c>
      <c r="C15" s="11">
        <v>0.73352786220222699</v>
      </c>
      <c r="D15" s="11">
        <v>41290009.034999996</v>
      </c>
      <c r="E15" s="11">
        <v>0.99933223307702801</v>
      </c>
      <c r="F15" s="11">
        <v>309119762.60010803</v>
      </c>
      <c r="G15" s="11">
        <v>16.060227937680001</v>
      </c>
      <c r="H15" s="11" t="s">
        <v>55</v>
      </c>
      <c r="I15" s="11" t="s">
        <v>56</v>
      </c>
      <c r="J15" s="11" t="s">
        <v>57</v>
      </c>
      <c r="K15" s="11" t="s">
        <v>58</v>
      </c>
      <c r="L15" s="11" t="s">
        <v>59</v>
      </c>
      <c r="M15" s="11">
        <v>216.1</v>
      </c>
      <c r="N15" s="11" t="s">
        <v>60</v>
      </c>
      <c r="O15" s="11" t="s">
        <v>58</v>
      </c>
      <c r="P15" s="11" t="s">
        <v>61</v>
      </c>
      <c r="Q15" s="11" t="s">
        <v>62</v>
      </c>
    </row>
    <row r="16" spans="1:18" s="12" customFormat="1" x14ac:dyDescent="0.2">
      <c r="A16" s="11" t="s">
        <v>76</v>
      </c>
      <c r="B16" s="11">
        <v>0.73934</v>
      </c>
      <c r="C16" s="11">
        <v>0.75876608632314002</v>
      </c>
      <c r="D16" s="11">
        <v>46257368.079999998</v>
      </c>
      <c r="E16" s="11">
        <v>0.99929986244612001</v>
      </c>
      <c r="F16" s="11">
        <v>276093510.492621</v>
      </c>
      <c r="G16" s="11">
        <v>15.9800064155654</v>
      </c>
      <c r="H16" s="11" t="s">
        <v>55</v>
      </c>
      <c r="I16" s="11" t="s">
        <v>56</v>
      </c>
      <c r="J16" s="11" t="s">
        <v>57</v>
      </c>
      <c r="K16" s="11" t="s">
        <v>58</v>
      </c>
      <c r="L16" s="11" t="s">
        <v>59</v>
      </c>
      <c r="M16" s="11">
        <v>216.1</v>
      </c>
      <c r="N16" s="11" t="s">
        <v>60</v>
      </c>
      <c r="O16" s="11" t="s">
        <v>58</v>
      </c>
      <c r="P16" s="11" t="s">
        <v>61</v>
      </c>
      <c r="Q16" s="11" t="s">
        <v>62</v>
      </c>
    </row>
    <row r="17" spans="1:17" s="12" customFormat="1" x14ac:dyDescent="0.2">
      <c r="A17" s="11" t="s">
        <v>77</v>
      </c>
      <c r="B17" s="11">
        <v>0.74361999999999995</v>
      </c>
      <c r="C17" s="11">
        <v>0.76278032109496396</v>
      </c>
      <c r="D17" s="11">
        <v>40650951.054999903</v>
      </c>
      <c r="E17" s="11">
        <v>0.99934877288078705</v>
      </c>
      <c r="F17" s="11">
        <v>238152528.723131</v>
      </c>
      <c r="G17" s="11">
        <v>15.8870286949006</v>
      </c>
      <c r="H17" s="11" t="s">
        <v>55</v>
      </c>
      <c r="I17" s="11" t="s">
        <v>56</v>
      </c>
      <c r="J17" s="11" t="s">
        <v>57</v>
      </c>
      <c r="K17" s="11" t="s">
        <v>58</v>
      </c>
      <c r="L17" s="11" t="s">
        <v>59</v>
      </c>
      <c r="M17" s="11">
        <v>216.1</v>
      </c>
      <c r="N17" s="11" t="s">
        <v>60</v>
      </c>
      <c r="O17" s="11" t="s">
        <v>58</v>
      </c>
      <c r="P17" s="11" t="s">
        <v>61</v>
      </c>
      <c r="Q17" s="11" t="s">
        <v>62</v>
      </c>
    </row>
    <row r="18" spans="1:17" s="12" customFormat="1" x14ac:dyDescent="0.2">
      <c r="A18" s="11" t="s">
        <v>78</v>
      </c>
      <c r="B18" s="11">
        <v>0.72767000000000004</v>
      </c>
      <c r="C18" s="11">
        <v>0.74781055230154803</v>
      </c>
      <c r="D18" s="11">
        <v>41766182.009999998</v>
      </c>
      <c r="E18" s="11">
        <v>0.99929523565830203</v>
      </c>
      <c r="F18" s="11">
        <v>264269986.90000999</v>
      </c>
      <c r="G18" s="11">
        <v>15.9804331470443</v>
      </c>
      <c r="H18" s="11" t="s">
        <v>55</v>
      </c>
      <c r="I18" s="11" t="s">
        <v>56</v>
      </c>
      <c r="J18" s="11" t="s">
        <v>57</v>
      </c>
      <c r="K18" s="11" t="s">
        <v>58</v>
      </c>
      <c r="L18" s="11" t="s">
        <v>59</v>
      </c>
      <c r="M18" s="11">
        <v>216.1</v>
      </c>
      <c r="N18" s="11" t="s">
        <v>60</v>
      </c>
      <c r="O18" s="11" t="s">
        <v>58</v>
      </c>
      <c r="P18" s="11" t="s">
        <v>61</v>
      </c>
      <c r="Q18" s="11" t="s">
        <v>62</v>
      </c>
    </row>
    <row r="19" spans="1:17" s="12" customFormat="1" x14ac:dyDescent="0.2">
      <c r="A19" s="11" t="s">
        <v>79</v>
      </c>
      <c r="B19" s="11">
        <v>0.67925000000000002</v>
      </c>
      <c r="C19" s="11">
        <v>0.70219058658878297</v>
      </c>
      <c r="D19" s="11">
        <v>36213701.692000002</v>
      </c>
      <c r="E19" s="11">
        <v>0.99942685851739099</v>
      </c>
      <c r="F19" s="11">
        <v>328627878.060188</v>
      </c>
      <c r="G19" s="11">
        <v>16.113617098812099</v>
      </c>
      <c r="H19" s="11" t="s">
        <v>55</v>
      </c>
      <c r="I19" s="11" t="s">
        <v>56</v>
      </c>
      <c r="J19" s="11" t="s">
        <v>57</v>
      </c>
      <c r="K19" s="11" t="s">
        <v>58</v>
      </c>
      <c r="L19" s="11" t="s">
        <v>59</v>
      </c>
      <c r="M19" s="11">
        <v>216.1</v>
      </c>
      <c r="N19" s="11" t="s">
        <v>60</v>
      </c>
      <c r="O19" s="11" t="s">
        <v>58</v>
      </c>
      <c r="P19" s="11" t="s">
        <v>61</v>
      </c>
      <c r="Q19" s="11" t="s">
        <v>62</v>
      </c>
    </row>
    <row r="20" spans="1:17" s="12" customFormat="1" x14ac:dyDescent="0.2">
      <c r="A20" s="11" t="s">
        <v>80</v>
      </c>
      <c r="B20" s="11">
        <v>0.71848000000000001</v>
      </c>
      <c r="C20" s="11">
        <v>0.73917257207512599</v>
      </c>
      <c r="D20" s="11">
        <v>43032222.689999998</v>
      </c>
      <c r="E20" s="11">
        <v>0.999349923185198</v>
      </c>
      <c r="F20" s="11">
        <v>302471791.48688698</v>
      </c>
      <c r="G20" s="11">
        <v>16.026398556001801</v>
      </c>
      <c r="H20" s="11" t="s">
        <v>55</v>
      </c>
      <c r="I20" s="11" t="s">
        <v>56</v>
      </c>
      <c r="J20" s="11" t="s">
        <v>57</v>
      </c>
      <c r="K20" s="11" t="s">
        <v>58</v>
      </c>
      <c r="L20" s="11" t="s">
        <v>59</v>
      </c>
      <c r="M20" s="11">
        <v>216.1</v>
      </c>
      <c r="N20" s="11" t="s">
        <v>60</v>
      </c>
      <c r="O20" s="11" t="s">
        <v>58</v>
      </c>
      <c r="P20" s="11" t="s">
        <v>61</v>
      </c>
      <c r="Q20" s="11" t="s">
        <v>62</v>
      </c>
    </row>
    <row r="21" spans="1:17" s="12" customFormat="1" x14ac:dyDescent="0.2">
      <c r="A21" s="11" t="s">
        <v>81</v>
      </c>
      <c r="B21" s="11">
        <v>0.70676000000000005</v>
      </c>
      <c r="C21" s="11">
        <v>0.72814277018026996</v>
      </c>
      <c r="D21" s="11">
        <v>59156334.097999997</v>
      </c>
      <c r="E21" s="11">
        <v>0.99900293464142698</v>
      </c>
      <c r="F21" s="11">
        <v>443345928.471295</v>
      </c>
      <c r="G21" s="11">
        <v>16.278950503028401</v>
      </c>
      <c r="H21" s="11" t="s">
        <v>55</v>
      </c>
      <c r="I21" s="11" t="s">
        <v>56</v>
      </c>
      <c r="J21" s="11" t="s">
        <v>57</v>
      </c>
      <c r="K21" s="11" t="s">
        <v>58</v>
      </c>
      <c r="L21" s="11" t="s">
        <v>59</v>
      </c>
      <c r="M21" s="11">
        <v>216.1</v>
      </c>
      <c r="N21" s="11" t="s">
        <v>60</v>
      </c>
      <c r="O21" s="11" t="s">
        <v>58</v>
      </c>
      <c r="P21" s="11" t="s">
        <v>61</v>
      </c>
      <c r="Q21" s="11" t="s">
        <v>62</v>
      </c>
    </row>
    <row r="22" spans="1:17" s="12" customFormat="1" x14ac:dyDescent="0.2">
      <c r="A22" s="11" t="s">
        <v>82</v>
      </c>
      <c r="B22" s="11">
        <v>0.67574999999999996</v>
      </c>
      <c r="C22" s="11">
        <v>0.69888237943426001</v>
      </c>
      <c r="D22" s="11">
        <v>46192297.664000101</v>
      </c>
      <c r="E22" s="11">
        <v>0.99927257916558199</v>
      </c>
      <c r="F22" s="11">
        <v>424611702.82740903</v>
      </c>
      <c r="G22" s="11">
        <v>16.332324515039701</v>
      </c>
      <c r="H22" s="11" t="s">
        <v>55</v>
      </c>
      <c r="I22" s="11" t="s">
        <v>56</v>
      </c>
      <c r="J22" s="11" t="s">
        <v>57</v>
      </c>
      <c r="K22" s="11" t="s">
        <v>58</v>
      </c>
      <c r="L22" s="11" t="s">
        <v>59</v>
      </c>
      <c r="M22" s="11">
        <v>216.1</v>
      </c>
      <c r="N22" s="11" t="s">
        <v>60</v>
      </c>
      <c r="O22" s="11" t="s">
        <v>58</v>
      </c>
      <c r="P22" s="11" t="s">
        <v>61</v>
      </c>
      <c r="Q22" s="11" t="s">
        <v>62</v>
      </c>
    </row>
    <row r="23" spans="1:17" s="12" customFormat="1" x14ac:dyDescent="0.2">
      <c r="A23" s="11" t="s">
        <v>83</v>
      </c>
      <c r="B23" s="11">
        <v>0.68154000000000003</v>
      </c>
      <c r="C23" s="11">
        <v>0.70435430666211796</v>
      </c>
      <c r="D23" s="11">
        <v>53325598.788000099</v>
      </c>
      <c r="E23" s="11">
        <v>0.99911430598887396</v>
      </c>
      <c r="F23" s="11">
        <v>493645035.14283103</v>
      </c>
      <c r="G23" s="11">
        <v>16.344660827778402</v>
      </c>
      <c r="H23" s="11" t="s">
        <v>55</v>
      </c>
      <c r="I23" s="11" t="s">
        <v>56</v>
      </c>
      <c r="J23" s="11" t="s">
        <v>57</v>
      </c>
      <c r="K23" s="11" t="s">
        <v>58</v>
      </c>
      <c r="L23" s="11" t="s">
        <v>59</v>
      </c>
      <c r="M23" s="11">
        <v>216.1</v>
      </c>
      <c r="N23" s="11" t="s">
        <v>60</v>
      </c>
      <c r="O23" s="11" t="s">
        <v>58</v>
      </c>
      <c r="P23" s="11" t="s">
        <v>61</v>
      </c>
      <c r="Q23" s="11" t="s">
        <v>62</v>
      </c>
    </row>
    <row r="24" spans="1:17" s="12" customFormat="1" x14ac:dyDescent="0.2">
      <c r="A24" s="11" t="s">
        <v>84</v>
      </c>
      <c r="B24" s="11">
        <v>0.67845</v>
      </c>
      <c r="C24" s="11">
        <v>0.70143455428760904</v>
      </c>
      <c r="D24" s="11">
        <v>39604849.43</v>
      </c>
      <c r="E24" s="11">
        <v>0.99934723852638496</v>
      </c>
      <c r="F24" s="11">
        <v>375408508.63083702</v>
      </c>
      <c r="G24" s="11">
        <v>16.161585379143101</v>
      </c>
      <c r="H24" s="11" t="s">
        <v>55</v>
      </c>
      <c r="I24" s="11" t="s">
        <v>56</v>
      </c>
      <c r="J24" s="11" t="s">
        <v>57</v>
      </c>
      <c r="K24" s="11" t="s">
        <v>58</v>
      </c>
      <c r="L24" s="11" t="s">
        <v>59</v>
      </c>
      <c r="M24" s="11">
        <v>216.1</v>
      </c>
      <c r="N24" s="11" t="s">
        <v>60</v>
      </c>
      <c r="O24" s="11" t="s">
        <v>58</v>
      </c>
      <c r="P24" s="11" t="s">
        <v>61</v>
      </c>
      <c r="Q24" s="11" t="s">
        <v>62</v>
      </c>
    </row>
    <row r="25" spans="1:17" s="12" customFormat="1" x14ac:dyDescent="0.2">
      <c r="A25" s="11" t="s">
        <v>85</v>
      </c>
      <c r="B25" s="11">
        <v>0.67869000000000002</v>
      </c>
      <c r="C25" s="11">
        <v>0.70166137201279299</v>
      </c>
      <c r="D25" s="11">
        <v>34271580.329999998</v>
      </c>
      <c r="E25" s="11">
        <v>0.99944341064517705</v>
      </c>
      <c r="F25" s="11">
        <v>334861540.23924798</v>
      </c>
      <c r="G25" s="11">
        <v>16.066122871642101</v>
      </c>
      <c r="H25" s="11" t="s">
        <v>55</v>
      </c>
      <c r="I25" s="11" t="s">
        <v>56</v>
      </c>
      <c r="J25" s="11" t="s">
        <v>57</v>
      </c>
      <c r="K25" s="11" t="s">
        <v>58</v>
      </c>
      <c r="L25" s="11" t="s">
        <v>59</v>
      </c>
      <c r="M25" s="11">
        <v>216.1</v>
      </c>
      <c r="N25" s="11" t="s">
        <v>60</v>
      </c>
      <c r="O25" s="11" t="s">
        <v>58</v>
      </c>
      <c r="P25" s="11" t="s">
        <v>61</v>
      </c>
      <c r="Q25" s="11" t="s">
        <v>62</v>
      </c>
    </row>
    <row r="26" spans="1:17" s="12" customFormat="1" x14ac:dyDescent="0.2">
      <c r="A26" s="11" t="s">
        <v>86</v>
      </c>
      <c r="B26" s="11">
        <v>0.67556000000000005</v>
      </c>
      <c r="C26" s="11">
        <v>0.69870274900126506</v>
      </c>
      <c r="D26" s="11">
        <v>37458218.850000001</v>
      </c>
      <c r="E26" s="11">
        <v>0.99942810659394099</v>
      </c>
      <c r="F26" s="11">
        <v>360576875.57778502</v>
      </c>
      <c r="G26" s="11">
        <v>16.1601739219949</v>
      </c>
      <c r="H26" s="11" t="s">
        <v>55</v>
      </c>
      <c r="I26" s="11" t="s">
        <v>56</v>
      </c>
      <c r="J26" s="11" t="s">
        <v>57</v>
      </c>
      <c r="K26" s="11" t="s">
        <v>58</v>
      </c>
      <c r="L26" s="11" t="s">
        <v>59</v>
      </c>
      <c r="M26" s="11">
        <v>216.1</v>
      </c>
      <c r="N26" s="11" t="s">
        <v>60</v>
      </c>
      <c r="O26" s="11" t="s">
        <v>58</v>
      </c>
      <c r="P26" s="11" t="s">
        <v>61</v>
      </c>
      <c r="Q26" s="11" t="s">
        <v>62</v>
      </c>
    </row>
    <row r="27" spans="1:17" s="12" customFormat="1" x14ac:dyDescent="0.2">
      <c r="A27" s="11" t="s">
        <v>87</v>
      </c>
      <c r="B27" s="11">
        <v>0.81111999999999995</v>
      </c>
      <c r="C27" s="11">
        <v>0.82583429547768294</v>
      </c>
      <c r="D27" s="11">
        <v>35378983.6049999</v>
      </c>
      <c r="E27" s="11">
        <v>0.99901591414017199</v>
      </c>
      <c r="F27" s="11">
        <v>137344890.54413199</v>
      </c>
      <c r="G27" s="11">
        <v>15.7590935136003</v>
      </c>
      <c r="H27" s="11" t="s">
        <v>55</v>
      </c>
      <c r="I27" s="11" t="s">
        <v>56</v>
      </c>
      <c r="J27" s="11" t="s">
        <v>57</v>
      </c>
      <c r="K27" s="11" t="s">
        <v>58</v>
      </c>
      <c r="L27" s="11" t="s">
        <v>59</v>
      </c>
      <c r="M27" s="11">
        <v>216.1</v>
      </c>
      <c r="N27" s="11" t="s">
        <v>60</v>
      </c>
      <c r="O27" s="11" t="s">
        <v>58</v>
      </c>
      <c r="P27" s="11" t="s">
        <v>61</v>
      </c>
      <c r="Q27" s="11" t="s">
        <v>62</v>
      </c>
    </row>
    <row r="28" spans="1:17" s="12" customFormat="1" x14ac:dyDescent="0.2">
      <c r="A28" s="11" t="s">
        <v>88</v>
      </c>
      <c r="B28" s="11">
        <v>0.90449999999999997</v>
      </c>
      <c r="C28" s="11">
        <v>0.91233055309314703</v>
      </c>
      <c r="D28" s="11">
        <v>66101495.733000003</v>
      </c>
      <c r="E28" s="11">
        <v>0.99893567182075205</v>
      </c>
      <c r="F28" s="11">
        <v>106862968.228099</v>
      </c>
      <c r="G28" s="11">
        <v>15.673978717768801</v>
      </c>
      <c r="H28" s="11" t="s">
        <v>55</v>
      </c>
      <c r="I28" s="11" t="s">
        <v>56</v>
      </c>
      <c r="J28" s="11" t="s">
        <v>57</v>
      </c>
      <c r="K28" s="11" t="s">
        <v>58</v>
      </c>
      <c r="L28" s="11" t="s">
        <v>59</v>
      </c>
      <c r="M28" s="11">
        <v>216.1</v>
      </c>
      <c r="N28" s="11" t="s">
        <v>60</v>
      </c>
      <c r="O28" s="11" t="s">
        <v>58</v>
      </c>
      <c r="P28" s="11" t="s">
        <v>61</v>
      </c>
      <c r="Q28" s="11" t="s">
        <v>62</v>
      </c>
    </row>
    <row r="29" spans="1:17" s="12" customFormat="1" x14ac:dyDescent="0.2">
      <c r="A29" s="11" t="s">
        <v>89</v>
      </c>
      <c r="B29" s="11">
        <v>0.92881999999999998</v>
      </c>
      <c r="C29" s="11">
        <v>0.93472876559212503</v>
      </c>
      <c r="D29" s="11">
        <v>85204026.2079999</v>
      </c>
      <c r="E29" s="11">
        <v>0.99869666569356497</v>
      </c>
      <c r="F29" s="11">
        <v>99537125.9267257</v>
      </c>
      <c r="G29" s="11">
        <v>15.6614653739947</v>
      </c>
      <c r="H29" s="11" t="s">
        <v>55</v>
      </c>
      <c r="I29" s="11" t="s">
        <v>56</v>
      </c>
      <c r="J29" s="11" t="s">
        <v>57</v>
      </c>
      <c r="K29" s="11" t="s">
        <v>58</v>
      </c>
      <c r="L29" s="11" t="s">
        <v>59</v>
      </c>
      <c r="M29" s="11">
        <v>216.1</v>
      </c>
      <c r="N29" s="11" t="s">
        <v>60</v>
      </c>
      <c r="O29" s="11" t="s">
        <v>58</v>
      </c>
      <c r="P29" s="11" t="s">
        <v>61</v>
      </c>
      <c r="Q29" s="11" t="s">
        <v>62</v>
      </c>
    </row>
    <row r="30" spans="1:17" s="12" customFormat="1" x14ac:dyDescent="0.2">
      <c r="A30" s="11" t="s">
        <v>90</v>
      </c>
      <c r="B30" s="11">
        <v>0.84126999999999996</v>
      </c>
      <c r="C30" s="11">
        <v>0.85385077612299998</v>
      </c>
      <c r="D30" s="11">
        <v>37622952.394000001</v>
      </c>
      <c r="E30" s="11">
        <v>0.99920429011954703</v>
      </c>
      <c r="F30" s="11">
        <v>111041270.30531301</v>
      </c>
      <c r="G30" s="11">
        <v>15.4607846821593</v>
      </c>
      <c r="H30" s="11" t="s">
        <v>55</v>
      </c>
      <c r="I30" s="11" t="s">
        <v>56</v>
      </c>
      <c r="J30" s="11" t="s">
        <v>57</v>
      </c>
      <c r="K30" s="11" t="s">
        <v>58</v>
      </c>
      <c r="L30" s="11" t="s">
        <v>59</v>
      </c>
      <c r="M30" s="11">
        <v>216.1</v>
      </c>
      <c r="N30" s="11" t="s">
        <v>60</v>
      </c>
      <c r="O30" s="11" t="s">
        <v>58</v>
      </c>
      <c r="P30" s="11" t="s">
        <v>61</v>
      </c>
      <c r="Q30" s="11" t="s">
        <v>62</v>
      </c>
    </row>
    <row r="31" spans="1:17" s="12" customFormat="1" x14ac:dyDescent="0.2">
      <c r="A31" s="11" t="s">
        <v>91</v>
      </c>
      <c r="B31" s="11">
        <v>0.86929000000000001</v>
      </c>
      <c r="C31" s="11">
        <v>0.87981070752135104</v>
      </c>
      <c r="D31" s="11">
        <v>46644828.486000001</v>
      </c>
      <c r="E31" s="11">
        <v>0.99918109823296497</v>
      </c>
      <c r="F31" s="11">
        <v>97082654.512435704</v>
      </c>
      <c r="G31" s="11">
        <v>15.432813669591701</v>
      </c>
      <c r="H31" s="11" t="s">
        <v>55</v>
      </c>
      <c r="I31" s="11" t="s">
        <v>56</v>
      </c>
      <c r="J31" s="11" t="s">
        <v>57</v>
      </c>
      <c r="K31" s="11" t="s">
        <v>58</v>
      </c>
      <c r="L31" s="11" t="s">
        <v>59</v>
      </c>
      <c r="M31" s="11">
        <v>216.1</v>
      </c>
      <c r="N31" s="11" t="s">
        <v>60</v>
      </c>
      <c r="O31" s="11" t="s">
        <v>58</v>
      </c>
      <c r="P31" s="11" t="s">
        <v>61</v>
      </c>
      <c r="Q31" s="11" t="s">
        <v>62</v>
      </c>
    </row>
    <row r="32" spans="1:17" s="12" customFormat="1" x14ac:dyDescent="0.2">
      <c r="A32" s="11" t="s">
        <v>92</v>
      </c>
      <c r="B32" s="11">
        <v>0.90256000000000003</v>
      </c>
      <c r="C32" s="11">
        <v>0.91054164330331</v>
      </c>
      <c r="D32" s="11">
        <v>73261415.400999993</v>
      </c>
      <c r="E32" s="11">
        <v>0.999106629209768</v>
      </c>
      <c r="F32" s="11">
        <v>89875566.314422294</v>
      </c>
      <c r="G32" s="11">
        <v>15.4055032773196</v>
      </c>
      <c r="H32" s="11" t="s">
        <v>55</v>
      </c>
      <c r="I32" s="11" t="s">
        <v>56</v>
      </c>
      <c r="J32" s="11" t="s">
        <v>57</v>
      </c>
      <c r="K32" s="11" t="s">
        <v>58</v>
      </c>
      <c r="L32" s="11" t="s">
        <v>59</v>
      </c>
      <c r="M32" s="11">
        <v>216.1</v>
      </c>
      <c r="N32" s="11" t="s">
        <v>60</v>
      </c>
      <c r="O32" s="11" t="s">
        <v>58</v>
      </c>
      <c r="P32" s="11" t="s">
        <v>61</v>
      </c>
      <c r="Q32" s="11" t="s">
        <v>62</v>
      </c>
    </row>
    <row r="33" spans="1:17" s="12" customFormat="1" x14ac:dyDescent="0.2">
      <c r="A33" s="11" t="s">
        <v>93</v>
      </c>
      <c r="B33" s="11">
        <v>0.88358000000000003</v>
      </c>
      <c r="C33" s="11">
        <v>0.89302229378995301</v>
      </c>
      <c r="D33" s="11">
        <v>57934581.284999996</v>
      </c>
      <c r="E33" s="11">
        <v>0.99900414320168496</v>
      </c>
      <c r="F33" s="11">
        <v>91963670.595487699</v>
      </c>
      <c r="G33" s="11">
        <v>15.352238338670899</v>
      </c>
      <c r="H33" s="11" t="s">
        <v>55</v>
      </c>
      <c r="I33" s="11" t="s">
        <v>56</v>
      </c>
      <c r="J33" s="11" t="s">
        <v>57</v>
      </c>
      <c r="K33" s="11" t="s">
        <v>58</v>
      </c>
      <c r="L33" s="11" t="s">
        <v>59</v>
      </c>
      <c r="M33" s="11">
        <v>216.1</v>
      </c>
      <c r="N33" s="11" t="s">
        <v>60</v>
      </c>
      <c r="O33" s="11" t="s">
        <v>58</v>
      </c>
      <c r="P33" s="11" t="s">
        <v>61</v>
      </c>
      <c r="Q33" s="11" t="s">
        <v>62</v>
      </c>
    </row>
    <row r="34" spans="1:17" s="12" customFormat="1" x14ac:dyDescent="0.2">
      <c r="A34" s="11" t="s">
        <v>94</v>
      </c>
      <c r="B34" s="11">
        <v>0.88829000000000002</v>
      </c>
      <c r="C34" s="11">
        <v>0.89737281347289299</v>
      </c>
      <c r="D34" s="11">
        <v>56076244.289999999</v>
      </c>
      <c r="E34" s="11">
        <v>0.99906447678961996</v>
      </c>
      <c r="F34" s="11">
        <v>88915215.358164802</v>
      </c>
      <c r="G34" s="11">
        <v>15.346547194691301</v>
      </c>
      <c r="H34" s="11" t="s">
        <v>55</v>
      </c>
      <c r="I34" s="11" t="s">
        <v>56</v>
      </c>
      <c r="J34" s="11" t="s">
        <v>57</v>
      </c>
      <c r="K34" s="11" t="s">
        <v>58</v>
      </c>
      <c r="L34" s="11" t="s">
        <v>59</v>
      </c>
      <c r="M34" s="11">
        <v>216.1</v>
      </c>
      <c r="N34" s="11" t="s">
        <v>60</v>
      </c>
      <c r="O34" s="11" t="s">
        <v>58</v>
      </c>
      <c r="P34" s="11" t="s">
        <v>61</v>
      </c>
      <c r="Q34" s="11" t="s">
        <v>62</v>
      </c>
    </row>
    <row r="35" spans="1:17" s="12" customFormat="1" x14ac:dyDescent="0.2">
      <c r="A35" s="11" t="s">
        <v>95</v>
      </c>
      <c r="B35" s="11">
        <v>0.85892000000000002</v>
      </c>
      <c r="C35" s="11">
        <v>0.87021162499225302</v>
      </c>
      <c r="D35" s="11">
        <v>40503435.983999997</v>
      </c>
      <c r="E35" s="11">
        <v>0.99912439826246302</v>
      </c>
      <c r="F35" s="11">
        <v>94117054.584184304</v>
      </c>
      <c r="G35" s="11">
        <v>15.3711891482155</v>
      </c>
      <c r="H35" s="11" t="s">
        <v>55</v>
      </c>
      <c r="I35" s="11" t="s">
        <v>56</v>
      </c>
      <c r="J35" s="11" t="s">
        <v>57</v>
      </c>
      <c r="K35" s="11" t="s">
        <v>58</v>
      </c>
      <c r="L35" s="11" t="s">
        <v>59</v>
      </c>
      <c r="M35" s="11">
        <v>216.1</v>
      </c>
      <c r="N35" s="11" t="s">
        <v>60</v>
      </c>
      <c r="O35" s="11" t="s">
        <v>58</v>
      </c>
      <c r="P35" s="11" t="s">
        <v>61</v>
      </c>
      <c r="Q35" s="11" t="s">
        <v>62</v>
      </c>
    </row>
    <row r="36" spans="1:17" s="12" customFormat="1" x14ac:dyDescent="0.2">
      <c r="A36" s="11" t="s">
        <v>96</v>
      </c>
      <c r="B36" s="11">
        <v>0.90141000000000004</v>
      </c>
      <c r="C36" s="11">
        <v>0.90948105122807499</v>
      </c>
      <c r="D36" s="11">
        <v>67408763.184000105</v>
      </c>
      <c r="E36" s="11">
        <v>0.99901254309727805</v>
      </c>
      <c r="F36" s="11">
        <v>86499551.049513206</v>
      </c>
      <c r="G36" s="11">
        <v>15.3593684919419</v>
      </c>
      <c r="H36" s="11" t="s">
        <v>55</v>
      </c>
      <c r="I36" s="11" t="s">
        <v>56</v>
      </c>
      <c r="J36" s="11" t="s">
        <v>57</v>
      </c>
      <c r="K36" s="11" t="s">
        <v>58</v>
      </c>
      <c r="L36" s="11" t="s">
        <v>59</v>
      </c>
      <c r="M36" s="11">
        <v>216.1</v>
      </c>
      <c r="N36" s="11" t="s">
        <v>60</v>
      </c>
      <c r="O36" s="11" t="s">
        <v>58</v>
      </c>
      <c r="P36" s="11" t="s">
        <v>61</v>
      </c>
      <c r="Q36" s="11" t="s">
        <v>62</v>
      </c>
    </row>
    <row r="37" spans="1:17" s="12" customFormat="1" x14ac:dyDescent="0.2">
      <c r="A37" s="11" t="s">
        <v>97</v>
      </c>
      <c r="B37" s="11">
        <v>0.87446000000000002</v>
      </c>
      <c r="C37" s="11">
        <v>0.88459268416828796</v>
      </c>
      <c r="D37" s="11">
        <v>43456156.836000003</v>
      </c>
      <c r="E37" s="11">
        <v>0.999083619224435</v>
      </c>
      <c r="F37" s="11">
        <v>89180781.218984202</v>
      </c>
      <c r="G37" s="11">
        <v>15.350526010643</v>
      </c>
      <c r="H37" s="11" t="s">
        <v>55</v>
      </c>
      <c r="I37" s="11" t="s">
        <v>56</v>
      </c>
      <c r="J37" s="11" t="s">
        <v>57</v>
      </c>
      <c r="K37" s="11" t="s">
        <v>58</v>
      </c>
      <c r="L37" s="11" t="s">
        <v>59</v>
      </c>
      <c r="M37" s="11">
        <v>216.1</v>
      </c>
      <c r="N37" s="11" t="s">
        <v>60</v>
      </c>
      <c r="O37" s="11" t="s">
        <v>58</v>
      </c>
      <c r="P37" s="11" t="s">
        <v>61</v>
      </c>
      <c r="Q37" s="11" t="s">
        <v>62</v>
      </c>
    </row>
    <row r="38" spans="1:17" s="12" customFormat="1" x14ac:dyDescent="0.2">
      <c r="A38" s="11" t="s">
        <v>98</v>
      </c>
      <c r="B38" s="11">
        <v>0.87860000000000005</v>
      </c>
      <c r="C38" s="11">
        <v>0.88842021434773699</v>
      </c>
      <c r="D38" s="11">
        <v>50070523.350000098</v>
      </c>
      <c r="E38" s="11">
        <v>0.999141550691376</v>
      </c>
      <c r="F38" s="11">
        <v>92600039.507569805</v>
      </c>
      <c r="G38" s="11">
        <v>15.3743536481772</v>
      </c>
      <c r="H38" s="11" t="s">
        <v>55</v>
      </c>
      <c r="I38" s="11" t="s">
        <v>56</v>
      </c>
      <c r="J38" s="11" t="s">
        <v>57</v>
      </c>
      <c r="K38" s="11" t="s">
        <v>58</v>
      </c>
      <c r="L38" s="11" t="s">
        <v>59</v>
      </c>
      <c r="M38" s="11">
        <v>216.1</v>
      </c>
      <c r="N38" s="11" t="s">
        <v>60</v>
      </c>
      <c r="O38" s="11" t="s">
        <v>58</v>
      </c>
      <c r="P38" s="11" t="s">
        <v>61</v>
      </c>
      <c r="Q38" s="11" t="s">
        <v>62</v>
      </c>
    </row>
    <row r="39" spans="1:17" s="12" customFormat="1" x14ac:dyDescent="0.2">
      <c r="A39" s="11" t="s">
        <v>99</v>
      </c>
      <c r="B39" s="11">
        <v>0.87307999999999997</v>
      </c>
      <c r="C39" s="11">
        <v>0.88331649527076705</v>
      </c>
      <c r="D39" s="11">
        <v>54322257.929999903</v>
      </c>
      <c r="E39" s="11">
        <v>0.999153595652436</v>
      </c>
      <c r="F39" s="11">
        <v>105154823.51078001</v>
      </c>
      <c r="G39" s="11">
        <v>15.4471748854794</v>
      </c>
      <c r="H39" s="11" t="s">
        <v>55</v>
      </c>
      <c r="I39" s="11" t="s">
        <v>56</v>
      </c>
      <c r="J39" s="11" t="s">
        <v>57</v>
      </c>
      <c r="K39" s="11" t="s">
        <v>58</v>
      </c>
      <c r="L39" s="11" t="s">
        <v>59</v>
      </c>
      <c r="M39" s="11">
        <v>216.1</v>
      </c>
      <c r="N39" s="11" t="s">
        <v>60</v>
      </c>
      <c r="O39" s="11" t="s">
        <v>58</v>
      </c>
      <c r="P39" s="11" t="s">
        <v>61</v>
      </c>
      <c r="Q39" s="11" t="s">
        <v>62</v>
      </c>
    </row>
    <row r="40" spans="1:17" s="12" customFormat="1" x14ac:dyDescent="0.2">
      <c r="A40" s="11" t="s">
        <v>100</v>
      </c>
      <c r="B40" s="11">
        <v>0.88507000000000002</v>
      </c>
      <c r="C40" s="11">
        <v>0.89439878771173198</v>
      </c>
      <c r="D40" s="11">
        <v>49135733.135999903</v>
      </c>
      <c r="E40" s="11">
        <v>0.99906363677561505</v>
      </c>
      <c r="F40" s="11">
        <v>88111404.664357603</v>
      </c>
      <c r="G40" s="11">
        <v>15.339160091590999</v>
      </c>
      <c r="H40" s="11" t="s">
        <v>55</v>
      </c>
      <c r="I40" s="11" t="s">
        <v>56</v>
      </c>
      <c r="J40" s="11" t="s">
        <v>57</v>
      </c>
      <c r="K40" s="11" t="s">
        <v>58</v>
      </c>
      <c r="L40" s="11" t="s">
        <v>59</v>
      </c>
      <c r="M40" s="11">
        <v>216.1</v>
      </c>
      <c r="N40" s="11" t="s">
        <v>60</v>
      </c>
      <c r="O40" s="11" t="s">
        <v>58</v>
      </c>
      <c r="P40" s="11" t="s">
        <v>61</v>
      </c>
      <c r="Q40" s="11" t="s">
        <v>62</v>
      </c>
    </row>
    <row r="41" spans="1:17" s="12" customFormat="1" x14ac:dyDescent="0.2">
      <c r="A41" s="11" t="s">
        <v>101</v>
      </c>
      <c r="B41" s="11">
        <v>0.89381999999999995</v>
      </c>
      <c r="C41" s="11">
        <v>0.90247822142685197</v>
      </c>
      <c r="D41" s="11">
        <v>58553502.956000097</v>
      </c>
      <c r="E41" s="11">
        <v>0.99901160080139795</v>
      </c>
      <c r="F41" s="11">
        <v>87062697.492891803</v>
      </c>
      <c r="G41" s="11">
        <v>15.353719238528001</v>
      </c>
      <c r="H41" s="11" t="s">
        <v>55</v>
      </c>
      <c r="I41" s="11" t="s">
        <v>56</v>
      </c>
      <c r="J41" s="11" t="s">
        <v>57</v>
      </c>
      <c r="K41" s="11" t="s">
        <v>58</v>
      </c>
      <c r="L41" s="11" t="s">
        <v>59</v>
      </c>
      <c r="M41" s="11">
        <v>216.1</v>
      </c>
      <c r="N41" s="11" t="s">
        <v>60</v>
      </c>
      <c r="O41" s="11" t="s">
        <v>58</v>
      </c>
      <c r="P41" s="11" t="s">
        <v>61</v>
      </c>
      <c r="Q41" s="11" t="s">
        <v>62</v>
      </c>
    </row>
    <row r="42" spans="1:17" s="12" customFormat="1" x14ac:dyDescent="0.2">
      <c r="A42" s="11" t="s">
        <v>102</v>
      </c>
      <c r="B42" s="11">
        <v>0.62048000000000003</v>
      </c>
      <c r="C42" s="11">
        <v>0.64644026803420396</v>
      </c>
      <c r="D42" s="11">
        <v>40263815.5499999</v>
      </c>
      <c r="E42" s="11">
        <v>0.99939286053085596</v>
      </c>
      <c r="F42" s="11">
        <v>517421611.09668201</v>
      </c>
      <c r="G42" s="11">
        <v>16.705568073948001</v>
      </c>
      <c r="H42" s="11" t="s">
        <v>55</v>
      </c>
      <c r="I42" s="11" t="s">
        <v>56</v>
      </c>
      <c r="J42" s="11" t="s">
        <v>57</v>
      </c>
      <c r="K42" s="11" t="s">
        <v>58</v>
      </c>
      <c r="L42" s="11" t="s">
        <v>59</v>
      </c>
      <c r="M42" s="11">
        <v>216.1</v>
      </c>
      <c r="N42" s="11" t="s">
        <v>60</v>
      </c>
      <c r="O42" s="11" t="s">
        <v>58</v>
      </c>
      <c r="P42" s="11" t="s">
        <v>61</v>
      </c>
      <c r="Q42" s="11" t="s">
        <v>62</v>
      </c>
    </row>
    <row r="43" spans="1:17" s="12" customFormat="1" x14ac:dyDescent="0.2">
      <c r="A43" s="11" t="s">
        <v>103</v>
      </c>
      <c r="B43" s="11">
        <v>0.68149000000000004</v>
      </c>
      <c r="C43" s="11">
        <v>0.70430707054048802</v>
      </c>
      <c r="D43" s="11">
        <v>49927484.991999999</v>
      </c>
      <c r="E43" s="11">
        <v>0.99923776766873196</v>
      </c>
      <c r="F43" s="11">
        <v>410717525.92611998</v>
      </c>
      <c r="G43" s="11">
        <v>16.7092839330709</v>
      </c>
      <c r="H43" s="11" t="s">
        <v>55</v>
      </c>
      <c r="I43" s="11" t="s">
        <v>56</v>
      </c>
      <c r="J43" s="11" t="s">
        <v>57</v>
      </c>
      <c r="K43" s="11" t="s">
        <v>58</v>
      </c>
      <c r="L43" s="11" t="s">
        <v>59</v>
      </c>
      <c r="M43" s="11">
        <v>216.1</v>
      </c>
      <c r="N43" s="11" t="s">
        <v>60</v>
      </c>
      <c r="O43" s="11" t="s">
        <v>58</v>
      </c>
      <c r="P43" s="11" t="s">
        <v>61</v>
      </c>
      <c r="Q43" s="11" t="s">
        <v>62</v>
      </c>
    </row>
    <row r="44" spans="1:17" s="12" customFormat="1" x14ac:dyDescent="0.2">
      <c r="A44" s="11" t="s">
        <v>104</v>
      </c>
      <c r="B44" s="11">
        <v>0.62536000000000003</v>
      </c>
      <c r="C44" s="11">
        <v>0.65108624650625202</v>
      </c>
      <c r="D44" s="11">
        <v>37387184.423</v>
      </c>
      <c r="E44" s="11">
        <v>0.99950668708849799</v>
      </c>
      <c r="F44" s="11">
        <v>461957338.336923</v>
      </c>
      <c r="G44" s="11">
        <v>16.5855960330282</v>
      </c>
      <c r="H44" s="11" t="s">
        <v>55</v>
      </c>
      <c r="I44" s="11" t="s">
        <v>56</v>
      </c>
      <c r="J44" s="11" t="s">
        <v>57</v>
      </c>
      <c r="K44" s="11" t="s">
        <v>58</v>
      </c>
      <c r="L44" s="11" t="s">
        <v>59</v>
      </c>
      <c r="M44" s="11">
        <v>216.1</v>
      </c>
      <c r="N44" s="11" t="s">
        <v>60</v>
      </c>
      <c r="O44" s="11" t="s">
        <v>58</v>
      </c>
      <c r="P44" s="11" t="s">
        <v>61</v>
      </c>
      <c r="Q44" s="11" t="s">
        <v>62</v>
      </c>
    </row>
    <row r="45" spans="1:17" s="12" customFormat="1" x14ac:dyDescent="0.2">
      <c r="A45" s="11" t="s">
        <v>105</v>
      </c>
      <c r="B45" s="11">
        <v>0.748</v>
      </c>
      <c r="C45" s="11">
        <v>0.76688629269438802</v>
      </c>
      <c r="D45" s="11">
        <v>43031792.020999998</v>
      </c>
      <c r="E45" s="11">
        <v>0.99936055062321305</v>
      </c>
      <c r="F45" s="11">
        <v>241480849.75622001</v>
      </c>
      <c r="G45" s="11">
        <v>15.963492240968201</v>
      </c>
      <c r="H45" s="11" t="s">
        <v>55</v>
      </c>
      <c r="I45" s="11" t="s">
        <v>56</v>
      </c>
      <c r="J45" s="11" t="s">
        <v>57</v>
      </c>
      <c r="K45" s="11" t="s">
        <v>58</v>
      </c>
      <c r="L45" s="11" t="s">
        <v>59</v>
      </c>
      <c r="M45" s="11">
        <v>216.1</v>
      </c>
      <c r="N45" s="11" t="s">
        <v>60</v>
      </c>
      <c r="O45" s="11" t="s">
        <v>58</v>
      </c>
      <c r="P45" s="11" t="s">
        <v>61</v>
      </c>
      <c r="Q45" s="11" t="s">
        <v>62</v>
      </c>
    </row>
    <row r="46" spans="1:17" s="12" customFormat="1" x14ac:dyDescent="0.2">
      <c r="A46" s="11" t="s">
        <v>106</v>
      </c>
      <c r="B46" s="11">
        <v>0.78761000000000003</v>
      </c>
      <c r="C46" s="11">
        <v>0.80392595869207195</v>
      </c>
      <c r="D46" s="11">
        <v>55118448.449999899</v>
      </c>
      <c r="E46" s="11">
        <v>0.99923034173391301</v>
      </c>
      <c r="F46" s="11">
        <v>219490900.441181</v>
      </c>
      <c r="G46" s="11">
        <v>15.8856693435217</v>
      </c>
      <c r="H46" s="11" t="s">
        <v>55</v>
      </c>
      <c r="I46" s="11" t="s">
        <v>56</v>
      </c>
      <c r="J46" s="11" t="s">
        <v>57</v>
      </c>
      <c r="K46" s="11" t="s">
        <v>58</v>
      </c>
      <c r="L46" s="11" t="s">
        <v>59</v>
      </c>
      <c r="M46" s="11">
        <v>216.1</v>
      </c>
      <c r="N46" s="11" t="s">
        <v>60</v>
      </c>
      <c r="O46" s="11" t="s">
        <v>58</v>
      </c>
      <c r="P46" s="11" t="s">
        <v>61</v>
      </c>
      <c r="Q46" s="11" t="s">
        <v>62</v>
      </c>
    </row>
    <row r="47" spans="1:17" s="12" customFormat="1" x14ac:dyDescent="0.2">
      <c r="A47" s="11" t="s">
        <v>107</v>
      </c>
      <c r="B47" s="11">
        <v>0.80161000000000004</v>
      </c>
      <c r="C47" s="11">
        <v>0.81697884045176306</v>
      </c>
      <c r="D47" s="11">
        <v>50073477.5420001</v>
      </c>
      <c r="E47" s="11">
        <v>0.99924598075332405</v>
      </c>
      <c r="F47" s="11">
        <v>182515924.813485</v>
      </c>
      <c r="G47" s="11">
        <v>15.747113774367699</v>
      </c>
      <c r="H47" s="11" t="s">
        <v>55</v>
      </c>
      <c r="I47" s="11" t="s">
        <v>56</v>
      </c>
      <c r="J47" s="11" t="s">
        <v>57</v>
      </c>
      <c r="K47" s="11" t="s">
        <v>58</v>
      </c>
      <c r="L47" s="11" t="s">
        <v>59</v>
      </c>
      <c r="M47" s="11">
        <v>216.1</v>
      </c>
      <c r="N47" s="11" t="s">
        <v>60</v>
      </c>
      <c r="O47" s="11" t="s">
        <v>58</v>
      </c>
      <c r="P47" s="11" t="s">
        <v>61</v>
      </c>
      <c r="Q47" s="11" t="s">
        <v>62</v>
      </c>
    </row>
    <row r="48" spans="1:17" s="12" customFormat="1" x14ac:dyDescent="0.2">
      <c r="A48" s="11" t="s">
        <v>108</v>
      </c>
      <c r="B48" s="11">
        <v>0.77078000000000002</v>
      </c>
      <c r="C48" s="11">
        <v>0.78820809903652</v>
      </c>
      <c r="D48" s="11">
        <v>31327184.774999999</v>
      </c>
      <c r="E48" s="11">
        <v>0.99933864861723298</v>
      </c>
      <c r="F48" s="11">
        <v>150148675.49632901</v>
      </c>
      <c r="G48" s="11">
        <v>15.6285848571413</v>
      </c>
      <c r="H48" s="11" t="s">
        <v>55</v>
      </c>
      <c r="I48" s="11" t="s">
        <v>56</v>
      </c>
      <c r="J48" s="11" t="s">
        <v>57</v>
      </c>
      <c r="K48" s="11" t="s">
        <v>58</v>
      </c>
      <c r="L48" s="11" t="s">
        <v>59</v>
      </c>
      <c r="M48" s="11">
        <v>216.1</v>
      </c>
      <c r="N48" s="11" t="s">
        <v>60</v>
      </c>
      <c r="O48" s="11" t="s">
        <v>58</v>
      </c>
      <c r="P48" s="11" t="s">
        <v>61</v>
      </c>
      <c r="Q48" s="11" t="s">
        <v>62</v>
      </c>
    </row>
    <row r="49" spans="1:17" s="12" customFormat="1" x14ac:dyDescent="0.2">
      <c r="A49" s="11" t="s">
        <v>109</v>
      </c>
      <c r="B49" s="11">
        <v>0.80901000000000001</v>
      </c>
      <c r="C49" s="11">
        <v>0.82387029382203603</v>
      </c>
      <c r="D49" s="11">
        <v>37906565.224000096</v>
      </c>
      <c r="E49" s="11">
        <v>0.99928637519040997</v>
      </c>
      <c r="F49" s="11">
        <v>138547026.143904</v>
      </c>
      <c r="G49" s="11">
        <v>15.5423013961579</v>
      </c>
      <c r="H49" s="11" t="s">
        <v>55</v>
      </c>
      <c r="I49" s="11" t="s">
        <v>56</v>
      </c>
      <c r="J49" s="11" t="s">
        <v>57</v>
      </c>
      <c r="K49" s="11" t="s">
        <v>58</v>
      </c>
      <c r="L49" s="11" t="s">
        <v>59</v>
      </c>
      <c r="M49" s="11">
        <v>216.1</v>
      </c>
      <c r="N49" s="11" t="s">
        <v>60</v>
      </c>
      <c r="O49" s="11" t="s">
        <v>58</v>
      </c>
      <c r="P49" s="11" t="s">
        <v>61</v>
      </c>
      <c r="Q49" s="11" t="s">
        <v>62</v>
      </c>
    </row>
    <row r="50" spans="1:17" s="12" customFormat="1" x14ac:dyDescent="0.2">
      <c r="A50" s="11" t="s">
        <v>110</v>
      </c>
      <c r="B50" s="11">
        <v>0.74924999999999997</v>
      </c>
      <c r="C50" s="11">
        <v>0.76805770903838</v>
      </c>
      <c r="D50" s="11">
        <v>29332714.91</v>
      </c>
      <c r="E50" s="11">
        <v>0.99937185998126099</v>
      </c>
      <c r="F50" s="11">
        <v>166815769.431422</v>
      </c>
      <c r="G50" s="11">
        <v>15.667894054490899</v>
      </c>
      <c r="H50" s="11" t="s">
        <v>55</v>
      </c>
      <c r="I50" s="11" t="s">
        <v>56</v>
      </c>
      <c r="J50" s="11" t="s">
        <v>57</v>
      </c>
      <c r="K50" s="11" t="s">
        <v>58</v>
      </c>
      <c r="L50" s="11" t="s">
        <v>59</v>
      </c>
      <c r="M50" s="11">
        <v>216.1</v>
      </c>
      <c r="N50" s="11" t="s">
        <v>60</v>
      </c>
      <c r="O50" s="11" t="s">
        <v>58</v>
      </c>
      <c r="P50" s="11" t="s">
        <v>61</v>
      </c>
      <c r="Q50" s="11" t="s">
        <v>62</v>
      </c>
    </row>
    <row r="51" spans="1:17" s="12" customFormat="1" x14ac:dyDescent="0.2">
      <c r="A51" s="11" t="s">
        <v>111</v>
      </c>
      <c r="B51" s="11">
        <v>0.77744999999999997</v>
      </c>
      <c r="C51" s="11">
        <v>0.79444083057112402</v>
      </c>
      <c r="D51" s="11">
        <v>48815078.265000097</v>
      </c>
      <c r="E51" s="11">
        <v>0.99934082503382304</v>
      </c>
      <c r="F51" s="11">
        <v>216196433.96672899</v>
      </c>
      <c r="G51" s="11">
        <v>15.837272802222399</v>
      </c>
      <c r="H51" s="11" t="s">
        <v>55</v>
      </c>
      <c r="I51" s="11" t="s">
        <v>56</v>
      </c>
      <c r="J51" s="11" t="s">
        <v>57</v>
      </c>
      <c r="K51" s="11" t="s">
        <v>58</v>
      </c>
      <c r="L51" s="11" t="s">
        <v>59</v>
      </c>
      <c r="M51" s="11">
        <v>216.1</v>
      </c>
      <c r="N51" s="11" t="s">
        <v>60</v>
      </c>
      <c r="O51" s="11" t="s">
        <v>58</v>
      </c>
      <c r="P51" s="11" t="s">
        <v>61</v>
      </c>
      <c r="Q51" s="11" t="s">
        <v>62</v>
      </c>
    </row>
    <row r="52" spans="1:17" s="12" customFormat="1" x14ac:dyDescent="0.2">
      <c r="A52" s="11" t="s">
        <v>112</v>
      </c>
      <c r="B52" s="11">
        <v>0.68227000000000004</v>
      </c>
      <c r="C52" s="11">
        <v>0.70504392015848405</v>
      </c>
      <c r="D52" s="11">
        <v>25803951.960000001</v>
      </c>
      <c r="E52" s="11">
        <v>0.99945743238012896</v>
      </c>
      <c r="F52" s="11">
        <v>234971123.34079701</v>
      </c>
      <c r="G52" s="11">
        <v>15.882142588463999</v>
      </c>
      <c r="H52" s="11" t="s">
        <v>55</v>
      </c>
      <c r="I52" s="11" t="s">
        <v>56</v>
      </c>
      <c r="J52" s="11" t="s">
        <v>57</v>
      </c>
      <c r="K52" s="11" t="s">
        <v>58</v>
      </c>
      <c r="L52" s="11" t="s">
        <v>59</v>
      </c>
      <c r="M52" s="11">
        <v>216.1</v>
      </c>
      <c r="N52" s="11" t="s">
        <v>60</v>
      </c>
      <c r="O52" s="11" t="s">
        <v>58</v>
      </c>
      <c r="P52" s="11" t="s">
        <v>61</v>
      </c>
      <c r="Q52" s="11" t="s">
        <v>62</v>
      </c>
    </row>
    <row r="53" spans="1:17" s="12" customFormat="1" x14ac:dyDescent="0.2">
      <c r="A53" s="11" t="s">
        <v>113</v>
      </c>
      <c r="B53" s="11">
        <v>0.74321999999999999</v>
      </c>
      <c r="C53" s="11">
        <v>0.76240524319295799</v>
      </c>
      <c r="D53" s="11">
        <v>33384423.870000001</v>
      </c>
      <c r="E53" s="11">
        <v>0.99938257209200698</v>
      </c>
      <c r="F53" s="11">
        <v>202366853.76383099</v>
      </c>
      <c r="G53" s="11">
        <v>15.7830602963337</v>
      </c>
      <c r="H53" s="11" t="s">
        <v>55</v>
      </c>
      <c r="I53" s="11" t="s">
        <v>56</v>
      </c>
      <c r="J53" s="11" t="s">
        <v>57</v>
      </c>
      <c r="K53" s="11" t="s">
        <v>58</v>
      </c>
      <c r="L53" s="11" t="s">
        <v>59</v>
      </c>
      <c r="M53" s="11">
        <v>216.1</v>
      </c>
      <c r="N53" s="11" t="s">
        <v>60</v>
      </c>
      <c r="O53" s="11" t="s">
        <v>58</v>
      </c>
      <c r="P53" s="11" t="s">
        <v>61</v>
      </c>
      <c r="Q53" s="11" t="s">
        <v>62</v>
      </c>
    </row>
    <row r="54" spans="1:17" s="12" customFormat="1" x14ac:dyDescent="0.2">
      <c r="A54" s="11" t="s">
        <v>114</v>
      </c>
      <c r="B54" s="11">
        <v>0.79647999999999997</v>
      </c>
      <c r="C54" s="11">
        <v>0.81219818232081897</v>
      </c>
      <c r="D54" s="11">
        <v>55273189.859999999</v>
      </c>
      <c r="E54" s="11">
        <v>0.99922929059567001</v>
      </c>
      <c r="F54" s="11">
        <v>202352633.30897599</v>
      </c>
      <c r="G54" s="11">
        <v>15.8281235679692</v>
      </c>
      <c r="H54" s="11" t="s">
        <v>55</v>
      </c>
      <c r="I54" s="11" t="s">
        <v>56</v>
      </c>
      <c r="J54" s="11" t="s">
        <v>57</v>
      </c>
      <c r="K54" s="11" t="s">
        <v>58</v>
      </c>
      <c r="L54" s="11" t="s">
        <v>59</v>
      </c>
      <c r="M54" s="11">
        <v>216.1</v>
      </c>
      <c r="N54" s="11" t="s">
        <v>60</v>
      </c>
      <c r="O54" s="11" t="s">
        <v>58</v>
      </c>
      <c r="P54" s="11" t="s">
        <v>61</v>
      </c>
      <c r="Q54" s="11" t="s">
        <v>62</v>
      </c>
    </row>
    <row r="55" spans="1:17" s="12" customFormat="1" x14ac:dyDescent="0.2">
      <c r="A55" s="11" t="s">
        <v>115</v>
      </c>
      <c r="B55" s="11">
        <v>0.77400000000000002</v>
      </c>
      <c r="C55" s="11">
        <v>0.79121757976709794</v>
      </c>
      <c r="D55" s="11">
        <v>45743878.1450001</v>
      </c>
      <c r="E55" s="11">
        <v>0.99930595782847398</v>
      </c>
      <c r="F55" s="11">
        <v>209463980.33159599</v>
      </c>
      <c r="G55" s="11">
        <v>15.8167305064787</v>
      </c>
      <c r="H55" s="11" t="s">
        <v>55</v>
      </c>
      <c r="I55" s="11" t="s">
        <v>56</v>
      </c>
      <c r="J55" s="11" t="s">
        <v>57</v>
      </c>
      <c r="K55" s="11" t="s">
        <v>58</v>
      </c>
      <c r="L55" s="11" t="s">
        <v>59</v>
      </c>
      <c r="M55" s="11">
        <v>216.1</v>
      </c>
      <c r="N55" s="11" t="s">
        <v>60</v>
      </c>
      <c r="O55" s="11" t="s">
        <v>58</v>
      </c>
      <c r="P55" s="11" t="s">
        <v>61</v>
      </c>
      <c r="Q55" s="11" t="s">
        <v>62</v>
      </c>
    </row>
    <row r="56" spans="1:17" s="12" customFormat="1" x14ac:dyDescent="0.2">
      <c r="A56" s="11" t="s">
        <v>116</v>
      </c>
      <c r="B56" s="11">
        <v>0.78049999999999997</v>
      </c>
      <c r="C56" s="11">
        <v>0.79728934812887897</v>
      </c>
      <c r="D56" s="11">
        <v>47061642.369000003</v>
      </c>
      <c r="E56" s="11">
        <v>0.99928278703454498</v>
      </c>
      <c r="F56" s="11">
        <v>204061744.7577</v>
      </c>
      <c r="G56" s="11">
        <v>15.828728744963</v>
      </c>
      <c r="H56" s="11" t="s">
        <v>55</v>
      </c>
      <c r="I56" s="11" t="s">
        <v>56</v>
      </c>
      <c r="J56" s="11" t="s">
        <v>57</v>
      </c>
      <c r="K56" s="11" t="s">
        <v>58</v>
      </c>
      <c r="L56" s="11" t="s">
        <v>59</v>
      </c>
      <c r="M56" s="11">
        <v>216.1</v>
      </c>
      <c r="N56" s="11" t="s">
        <v>60</v>
      </c>
      <c r="O56" s="11" t="s">
        <v>58</v>
      </c>
      <c r="P56" s="11" t="s">
        <v>61</v>
      </c>
      <c r="Q56" s="11" t="s">
        <v>62</v>
      </c>
    </row>
    <row r="57" spans="1:17" s="12" customFormat="1" x14ac:dyDescent="0.2">
      <c r="A57" s="11" t="s">
        <v>117</v>
      </c>
      <c r="B57" s="11">
        <v>0.67896999999999996</v>
      </c>
      <c r="C57" s="11">
        <v>0.70192598398647399</v>
      </c>
      <c r="D57" s="11">
        <v>31276514.164000001</v>
      </c>
      <c r="E57" s="11">
        <v>0.99938192403915205</v>
      </c>
      <c r="F57" s="11">
        <v>315417122.92737597</v>
      </c>
      <c r="G57" s="11">
        <v>16.057413448337101</v>
      </c>
      <c r="H57" s="11" t="s">
        <v>55</v>
      </c>
      <c r="I57" s="11" t="s">
        <v>56</v>
      </c>
      <c r="J57" s="11" t="s">
        <v>57</v>
      </c>
      <c r="K57" s="11" t="s">
        <v>58</v>
      </c>
      <c r="L57" s="11" t="s">
        <v>59</v>
      </c>
      <c r="M57" s="11">
        <v>216.1</v>
      </c>
      <c r="N57" s="11" t="s">
        <v>60</v>
      </c>
      <c r="O57" s="11" t="s">
        <v>58</v>
      </c>
      <c r="P57" s="11" t="s">
        <v>61</v>
      </c>
      <c r="Q57" s="11" t="s">
        <v>62</v>
      </c>
    </row>
    <row r="58" spans="1:17" s="12" customFormat="1" x14ac:dyDescent="0.2">
      <c r="A58" s="11" t="s">
        <v>118</v>
      </c>
      <c r="B58" s="11">
        <v>0.79551000000000005</v>
      </c>
      <c r="C58" s="11">
        <v>0.81129394041754599</v>
      </c>
      <c r="D58" s="11">
        <v>65314360.0459999</v>
      </c>
      <c r="E58" s="11">
        <v>0.99926154008247403</v>
      </c>
      <c r="F58" s="11">
        <v>286776800.40928501</v>
      </c>
      <c r="G58" s="11">
        <v>16.077446968210499</v>
      </c>
      <c r="H58" s="11" t="s">
        <v>55</v>
      </c>
      <c r="I58" s="11" t="s">
        <v>56</v>
      </c>
      <c r="J58" s="11" t="s">
        <v>57</v>
      </c>
      <c r="K58" s="11" t="s">
        <v>58</v>
      </c>
      <c r="L58" s="11" t="s">
        <v>59</v>
      </c>
      <c r="M58" s="11">
        <v>216.1</v>
      </c>
      <c r="N58" s="11" t="s">
        <v>60</v>
      </c>
      <c r="O58" s="11" t="s">
        <v>58</v>
      </c>
      <c r="P58" s="11" t="s">
        <v>61</v>
      </c>
      <c r="Q58" s="11" t="s">
        <v>62</v>
      </c>
    </row>
    <row r="59" spans="1:17" s="12" customFormat="1" x14ac:dyDescent="0.2">
      <c r="A59" s="11" t="s">
        <v>119</v>
      </c>
      <c r="B59" s="11">
        <v>0.71879000000000004</v>
      </c>
      <c r="C59" s="11">
        <v>0.73946410515727001</v>
      </c>
      <c r="D59" s="11">
        <v>41180523.521999903</v>
      </c>
      <c r="E59" s="11">
        <v>0.99934713886783</v>
      </c>
      <c r="F59" s="11">
        <v>319004258.25503403</v>
      </c>
      <c r="G59" s="11">
        <v>16.103935997862301</v>
      </c>
      <c r="H59" s="11" t="s">
        <v>55</v>
      </c>
      <c r="I59" s="11" t="s">
        <v>56</v>
      </c>
      <c r="J59" s="11" t="s">
        <v>57</v>
      </c>
      <c r="K59" s="11" t="s">
        <v>58</v>
      </c>
      <c r="L59" s="11" t="s">
        <v>59</v>
      </c>
      <c r="M59" s="11">
        <v>216.1</v>
      </c>
      <c r="N59" s="11" t="s">
        <v>60</v>
      </c>
      <c r="O59" s="11" t="s">
        <v>58</v>
      </c>
      <c r="P59" s="11" t="s">
        <v>61</v>
      </c>
      <c r="Q59" s="11" t="s">
        <v>62</v>
      </c>
    </row>
    <row r="60" spans="1:17" s="12" customFormat="1" x14ac:dyDescent="0.2">
      <c r="A60" s="11" t="s">
        <v>120</v>
      </c>
      <c r="B60" s="11">
        <v>0.81828000000000001</v>
      </c>
      <c r="C60" s="11">
        <v>0.83249560688720803</v>
      </c>
      <c r="D60" s="11">
        <v>51562136.736000098</v>
      </c>
      <c r="E60" s="11">
        <v>0.99922990815616797</v>
      </c>
      <c r="F60" s="11">
        <v>162801823.02477199</v>
      </c>
      <c r="G60" s="11">
        <v>15.6960742816929</v>
      </c>
      <c r="H60" s="11" t="s">
        <v>55</v>
      </c>
      <c r="I60" s="11" t="s">
        <v>56</v>
      </c>
      <c r="J60" s="11" t="s">
        <v>57</v>
      </c>
      <c r="K60" s="11" t="s">
        <v>58</v>
      </c>
      <c r="L60" s="11" t="s">
        <v>59</v>
      </c>
      <c r="M60" s="11">
        <v>216.1</v>
      </c>
      <c r="N60" s="11" t="s">
        <v>60</v>
      </c>
      <c r="O60" s="11" t="s">
        <v>58</v>
      </c>
      <c r="P60" s="11" t="s">
        <v>61</v>
      </c>
      <c r="Q60" s="11" t="s">
        <v>62</v>
      </c>
    </row>
    <row r="61" spans="1:17" s="12" customFormat="1" x14ac:dyDescent="0.2">
      <c r="A61" s="11" t="s">
        <v>121</v>
      </c>
      <c r="B61" s="11">
        <v>0.86043999999999998</v>
      </c>
      <c r="C61" s="11">
        <v>0.87161924621600895</v>
      </c>
      <c r="D61" s="11">
        <v>50334890.093999997</v>
      </c>
      <c r="E61" s="11">
        <v>0.99916154558778403</v>
      </c>
      <c r="F61" s="11">
        <v>108444659.010673</v>
      </c>
      <c r="G61" s="11">
        <v>15.4601719920152</v>
      </c>
      <c r="H61" s="11" t="s">
        <v>55</v>
      </c>
      <c r="I61" s="11" t="s">
        <v>56</v>
      </c>
      <c r="J61" s="11" t="s">
        <v>57</v>
      </c>
      <c r="K61" s="11" t="s">
        <v>58</v>
      </c>
      <c r="L61" s="11" t="s">
        <v>59</v>
      </c>
      <c r="M61" s="11">
        <v>216.1</v>
      </c>
      <c r="N61" s="11" t="s">
        <v>60</v>
      </c>
      <c r="O61" s="11" t="s">
        <v>58</v>
      </c>
      <c r="P61" s="11" t="s">
        <v>61</v>
      </c>
      <c r="Q61" s="11" t="s">
        <v>62</v>
      </c>
    </row>
    <row r="62" spans="1:17" s="12" customFormat="1" x14ac:dyDescent="0.2">
      <c r="A62" s="11" t="s">
        <v>122</v>
      </c>
      <c r="B62" s="11">
        <v>0.84872999999999998</v>
      </c>
      <c r="C62" s="11">
        <v>0.86076946126707299</v>
      </c>
      <c r="D62" s="11">
        <v>45064920.625</v>
      </c>
      <c r="E62" s="11">
        <v>0.99914790449160396</v>
      </c>
      <c r="F62" s="11">
        <v>112281672.61540399</v>
      </c>
      <c r="G62" s="11">
        <v>15.472237178128101</v>
      </c>
      <c r="H62" s="11" t="s">
        <v>55</v>
      </c>
      <c r="I62" s="11" t="s">
        <v>56</v>
      </c>
      <c r="J62" s="11" t="s">
        <v>57</v>
      </c>
      <c r="K62" s="11" t="s">
        <v>58</v>
      </c>
      <c r="L62" s="11" t="s">
        <v>59</v>
      </c>
      <c r="M62" s="11">
        <v>216.1</v>
      </c>
      <c r="N62" s="11" t="s">
        <v>60</v>
      </c>
      <c r="O62" s="11" t="s">
        <v>58</v>
      </c>
      <c r="P62" s="11" t="s">
        <v>61</v>
      </c>
      <c r="Q62" s="11" t="s">
        <v>62</v>
      </c>
    </row>
    <row r="63" spans="1:17" s="12" customFormat="1" x14ac:dyDescent="0.2">
      <c r="A63" s="11" t="s">
        <v>123</v>
      </c>
      <c r="B63" s="11">
        <v>0.81884999999999997</v>
      </c>
      <c r="C63" s="11">
        <v>0.83302569115798097</v>
      </c>
      <c r="D63" s="11">
        <v>34679150.968000002</v>
      </c>
      <c r="E63" s="11">
        <v>0.99920041440369001</v>
      </c>
      <c r="F63" s="11">
        <v>113636381.455256</v>
      </c>
      <c r="G63" s="11">
        <v>15.4874676688219</v>
      </c>
      <c r="H63" s="11" t="s">
        <v>55</v>
      </c>
      <c r="I63" s="11" t="s">
        <v>56</v>
      </c>
      <c r="J63" s="11" t="s">
        <v>57</v>
      </c>
      <c r="K63" s="11" t="s">
        <v>58</v>
      </c>
      <c r="L63" s="11" t="s">
        <v>59</v>
      </c>
      <c r="M63" s="11">
        <v>216.1</v>
      </c>
      <c r="N63" s="11" t="s">
        <v>60</v>
      </c>
      <c r="O63" s="11" t="s">
        <v>58</v>
      </c>
      <c r="P63" s="11" t="s">
        <v>61</v>
      </c>
      <c r="Q63" s="11" t="s">
        <v>62</v>
      </c>
    </row>
    <row r="64" spans="1:17" s="12" customFormat="1" x14ac:dyDescent="0.2">
      <c r="A64" s="11" t="s">
        <v>124</v>
      </c>
      <c r="B64" s="11">
        <v>0.88144999999999996</v>
      </c>
      <c r="C64" s="11">
        <v>0.89105420786685396</v>
      </c>
      <c r="D64" s="11">
        <v>52246561.556000099</v>
      </c>
      <c r="E64" s="11">
        <v>0.999020496491415</v>
      </c>
      <c r="F64" s="11">
        <v>91853704.930800095</v>
      </c>
      <c r="G64" s="11">
        <v>15.356430388120399</v>
      </c>
      <c r="H64" s="11" t="s">
        <v>55</v>
      </c>
      <c r="I64" s="11" t="s">
        <v>56</v>
      </c>
      <c r="J64" s="11" t="s">
        <v>57</v>
      </c>
      <c r="K64" s="11" t="s">
        <v>58</v>
      </c>
      <c r="L64" s="11" t="s">
        <v>59</v>
      </c>
      <c r="M64" s="11">
        <v>216.1</v>
      </c>
      <c r="N64" s="11" t="s">
        <v>60</v>
      </c>
      <c r="O64" s="11" t="s">
        <v>58</v>
      </c>
      <c r="P64" s="11" t="s">
        <v>61</v>
      </c>
      <c r="Q64" s="11" t="s">
        <v>62</v>
      </c>
    </row>
    <row r="65" spans="1:17" s="12" customFormat="1" x14ac:dyDescent="0.2">
      <c r="A65" s="11" t="s">
        <v>125</v>
      </c>
      <c r="B65" s="11">
        <v>0.88824000000000003</v>
      </c>
      <c r="C65" s="11">
        <v>0.89732664003363705</v>
      </c>
      <c r="D65" s="11">
        <v>58841901.726000004</v>
      </c>
      <c r="E65" s="11">
        <v>0.99906474949637203</v>
      </c>
      <c r="F65" s="11">
        <v>90231391.778281599</v>
      </c>
      <c r="G65" s="11">
        <v>15.3550290067285</v>
      </c>
      <c r="H65" s="11" t="s">
        <v>55</v>
      </c>
      <c r="I65" s="11" t="s">
        <v>56</v>
      </c>
      <c r="J65" s="11" t="s">
        <v>57</v>
      </c>
      <c r="K65" s="11" t="s">
        <v>58</v>
      </c>
      <c r="L65" s="11" t="s">
        <v>59</v>
      </c>
      <c r="M65" s="11">
        <v>216.1</v>
      </c>
      <c r="N65" s="11" t="s">
        <v>60</v>
      </c>
      <c r="O65" s="11" t="s">
        <v>58</v>
      </c>
      <c r="P65" s="11" t="s">
        <v>61</v>
      </c>
      <c r="Q65" s="11" t="s">
        <v>62</v>
      </c>
    </row>
    <row r="66" spans="1:17" s="12" customFormat="1" x14ac:dyDescent="0.2">
      <c r="A66" s="11" t="s">
        <v>126</v>
      </c>
      <c r="B66" s="11">
        <v>0.86604999999999999</v>
      </c>
      <c r="C66" s="11">
        <v>0.87681263454170599</v>
      </c>
      <c r="D66" s="11">
        <v>43208951.039999999</v>
      </c>
      <c r="E66" s="11">
        <v>0.99909548499841805</v>
      </c>
      <c r="F66" s="11">
        <v>94267591.378887296</v>
      </c>
      <c r="G66" s="11">
        <v>15.352875510464999</v>
      </c>
      <c r="H66" s="11" t="s">
        <v>55</v>
      </c>
      <c r="I66" s="11" t="s">
        <v>56</v>
      </c>
      <c r="J66" s="11" t="s">
        <v>57</v>
      </c>
      <c r="K66" s="11" t="s">
        <v>58</v>
      </c>
      <c r="L66" s="11" t="s">
        <v>59</v>
      </c>
      <c r="M66" s="11">
        <v>216.1</v>
      </c>
      <c r="N66" s="11" t="s">
        <v>60</v>
      </c>
      <c r="O66" s="11" t="s">
        <v>58</v>
      </c>
      <c r="P66" s="11" t="s">
        <v>61</v>
      </c>
      <c r="Q66" s="11" t="s">
        <v>62</v>
      </c>
    </row>
    <row r="67" spans="1:17" s="12" customFormat="1" x14ac:dyDescent="0.2">
      <c r="A67" s="11" t="s">
        <v>127</v>
      </c>
      <c r="B67" s="11">
        <v>0.88673000000000002</v>
      </c>
      <c r="C67" s="11">
        <v>0.895932096943585</v>
      </c>
      <c r="D67" s="11">
        <v>65023527.775999904</v>
      </c>
      <c r="E67" s="11">
        <v>0.99907941950889501</v>
      </c>
      <c r="F67" s="11">
        <v>97651019.301382005</v>
      </c>
      <c r="G67" s="11">
        <v>15.401826583158</v>
      </c>
      <c r="H67" s="11" t="s">
        <v>55</v>
      </c>
      <c r="I67" s="11" t="s">
        <v>56</v>
      </c>
      <c r="J67" s="11" t="s">
        <v>57</v>
      </c>
      <c r="K67" s="11" t="s">
        <v>58</v>
      </c>
      <c r="L67" s="11" t="s">
        <v>59</v>
      </c>
      <c r="M67" s="11">
        <v>216.1</v>
      </c>
      <c r="N67" s="11" t="s">
        <v>60</v>
      </c>
      <c r="O67" s="11" t="s">
        <v>58</v>
      </c>
      <c r="P67" s="11" t="s">
        <v>61</v>
      </c>
      <c r="Q67" s="11" t="s">
        <v>62</v>
      </c>
    </row>
    <row r="68" spans="1:17" s="12" customFormat="1" x14ac:dyDescent="0.2">
      <c r="A68" s="11" t="s">
        <v>128</v>
      </c>
      <c r="B68" s="11">
        <v>0.87988</v>
      </c>
      <c r="C68" s="11">
        <v>0.88960329154122797</v>
      </c>
      <c r="D68" s="11">
        <v>59886882.351000004</v>
      </c>
      <c r="E68" s="11">
        <v>0.99903774898866504</v>
      </c>
      <c r="F68" s="11">
        <v>100044555.18807399</v>
      </c>
      <c r="G68" s="11">
        <v>15.4038886995792</v>
      </c>
      <c r="H68" s="11" t="s">
        <v>55</v>
      </c>
      <c r="I68" s="11" t="s">
        <v>56</v>
      </c>
      <c r="J68" s="11" t="s">
        <v>57</v>
      </c>
      <c r="K68" s="11" t="s">
        <v>58</v>
      </c>
      <c r="L68" s="11" t="s">
        <v>59</v>
      </c>
      <c r="M68" s="11">
        <v>216.1</v>
      </c>
      <c r="N68" s="11" t="s">
        <v>60</v>
      </c>
      <c r="O68" s="11" t="s">
        <v>58</v>
      </c>
      <c r="P68" s="11" t="s">
        <v>61</v>
      </c>
      <c r="Q68" s="11" t="s">
        <v>62</v>
      </c>
    </row>
    <row r="69" spans="1:17" s="12" customFormat="1" x14ac:dyDescent="0.2">
      <c r="A69" s="11" t="s">
        <v>129</v>
      </c>
      <c r="B69" s="11">
        <v>0.86487999999999998</v>
      </c>
      <c r="C69" s="11">
        <v>0.87572976051904305</v>
      </c>
      <c r="D69" s="11">
        <v>51196570.200000003</v>
      </c>
      <c r="E69" s="11">
        <v>0.999170630442202</v>
      </c>
      <c r="F69" s="11">
        <v>104077361.432942</v>
      </c>
      <c r="G69" s="11">
        <v>15.4566760225943</v>
      </c>
      <c r="H69" s="11" t="s">
        <v>55</v>
      </c>
      <c r="I69" s="11" t="s">
        <v>56</v>
      </c>
      <c r="J69" s="11" t="s">
        <v>57</v>
      </c>
      <c r="K69" s="11" t="s">
        <v>58</v>
      </c>
      <c r="L69" s="11" t="s">
        <v>59</v>
      </c>
      <c r="M69" s="11">
        <v>216.1</v>
      </c>
      <c r="N69" s="11" t="s">
        <v>60</v>
      </c>
      <c r="O69" s="11" t="s">
        <v>58</v>
      </c>
      <c r="P69" s="11" t="s">
        <v>61</v>
      </c>
      <c r="Q69" s="11" t="s">
        <v>62</v>
      </c>
    </row>
    <row r="70" spans="1:17" s="12" customFormat="1" x14ac:dyDescent="0.2">
      <c r="A70" s="11" t="s">
        <v>130</v>
      </c>
      <c r="B70" s="11">
        <v>0.87307000000000001</v>
      </c>
      <c r="C70" s="11">
        <v>0.88330724689323903</v>
      </c>
      <c r="D70" s="11">
        <v>53665393.140000097</v>
      </c>
      <c r="E70" s="11">
        <v>0.99903579469736803</v>
      </c>
      <c r="F70" s="11">
        <v>99998878.135763705</v>
      </c>
      <c r="G70" s="11">
        <v>15.402944626450401</v>
      </c>
      <c r="H70" s="11" t="s">
        <v>55</v>
      </c>
      <c r="I70" s="11" t="s">
        <v>56</v>
      </c>
      <c r="J70" s="11" t="s">
        <v>57</v>
      </c>
      <c r="K70" s="11" t="s">
        <v>58</v>
      </c>
      <c r="L70" s="11" t="s">
        <v>59</v>
      </c>
      <c r="M70" s="11">
        <v>216.1</v>
      </c>
      <c r="N70" s="11" t="s">
        <v>60</v>
      </c>
      <c r="O70" s="11" t="s">
        <v>58</v>
      </c>
      <c r="P70" s="11" t="s">
        <v>61</v>
      </c>
      <c r="Q70" s="11" t="s">
        <v>62</v>
      </c>
    </row>
    <row r="71" spans="1:17" s="12" customFormat="1" x14ac:dyDescent="0.2">
      <c r="A71" s="11" t="s">
        <v>131</v>
      </c>
      <c r="B71" s="11">
        <v>0.87358000000000002</v>
      </c>
      <c r="C71" s="11">
        <v>0.88377890255061597</v>
      </c>
      <c r="D71" s="11">
        <v>51361661.736000001</v>
      </c>
      <c r="E71" s="11">
        <v>0.99902304852630197</v>
      </c>
      <c r="F71" s="11">
        <v>99925491.797928795</v>
      </c>
      <c r="G71" s="11">
        <v>15.389338907559599</v>
      </c>
      <c r="H71" s="11" t="s">
        <v>55</v>
      </c>
      <c r="I71" s="11" t="s">
        <v>56</v>
      </c>
      <c r="J71" s="11" t="s">
        <v>57</v>
      </c>
      <c r="K71" s="11" t="s">
        <v>58</v>
      </c>
      <c r="L71" s="11" t="s">
        <v>59</v>
      </c>
      <c r="M71" s="11">
        <v>216.1</v>
      </c>
      <c r="N71" s="11" t="s">
        <v>60</v>
      </c>
      <c r="O71" s="11" t="s">
        <v>58</v>
      </c>
      <c r="P71" s="11" t="s">
        <v>61</v>
      </c>
      <c r="Q71" s="11" t="s">
        <v>62</v>
      </c>
    </row>
    <row r="72" spans="1:17" s="12" customFormat="1" x14ac:dyDescent="0.2">
      <c r="A72" s="11" t="s">
        <v>132</v>
      </c>
      <c r="B72" s="11">
        <v>0.88236000000000003</v>
      </c>
      <c r="C72" s="11">
        <v>0.89189508322365296</v>
      </c>
      <c r="D72" s="11">
        <v>62009592.843000002</v>
      </c>
      <c r="E72" s="11">
        <v>0.99896770949809199</v>
      </c>
      <c r="F72" s="11">
        <v>99252390.346656203</v>
      </c>
      <c r="G72" s="11">
        <v>15.3988792948407</v>
      </c>
      <c r="H72" s="11" t="s">
        <v>55</v>
      </c>
      <c r="I72" s="11" t="s">
        <v>56</v>
      </c>
      <c r="J72" s="11" t="s">
        <v>57</v>
      </c>
      <c r="K72" s="11" t="s">
        <v>58</v>
      </c>
      <c r="L72" s="11" t="s">
        <v>59</v>
      </c>
      <c r="M72" s="11">
        <v>216.1</v>
      </c>
      <c r="N72" s="11" t="s">
        <v>60</v>
      </c>
      <c r="O72" s="11" t="s">
        <v>58</v>
      </c>
      <c r="P72" s="11" t="s">
        <v>61</v>
      </c>
      <c r="Q72" s="11" t="s">
        <v>62</v>
      </c>
    </row>
    <row r="73" spans="1:17" s="12" customFormat="1" x14ac:dyDescent="0.2">
      <c r="A73" s="11" t="s">
        <v>133</v>
      </c>
      <c r="B73" s="11">
        <v>0.68544000000000005</v>
      </c>
      <c r="C73" s="11">
        <v>0.70803780908654101</v>
      </c>
      <c r="D73" s="11">
        <v>48620679.402999997</v>
      </c>
      <c r="E73" s="11">
        <v>0.99945552100172297</v>
      </c>
      <c r="F73" s="11">
        <v>411483736.51173699</v>
      </c>
      <c r="G73" s="11">
        <v>16.518763190344501</v>
      </c>
      <c r="H73" s="11" t="s">
        <v>55</v>
      </c>
      <c r="I73" s="11" t="s">
        <v>56</v>
      </c>
      <c r="J73" s="11" t="s">
        <v>57</v>
      </c>
      <c r="K73" s="11" t="s">
        <v>58</v>
      </c>
      <c r="L73" s="11" t="s">
        <v>59</v>
      </c>
      <c r="M73" s="11">
        <v>216.1</v>
      </c>
      <c r="N73" s="11" t="s">
        <v>60</v>
      </c>
      <c r="O73" s="11" t="s">
        <v>58</v>
      </c>
      <c r="P73" s="11" t="s">
        <v>61</v>
      </c>
      <c r="Q73" s="11" t="s">
        <v>62</v>
      </c>
    </row>
    <row r="74" spans="1:17" s="12" customFormat="1" x14ac:dyDescent="0.2">
      <c r="A74" s="11" t="s">
        <v>134</v>
      </c>
      <c r="B74" s="11">
        <v>0.73107999999999995</v>
      </c>
      <c r="C74" s="11">
        <v>0.75101333357709898</v>
      </c>
      <c r="D74" s="11">
        <v>72663646.856000006</v>
      </c>
      <c r="E74" s="11">
        <v>0.99945567949980896</v>
      </c>
      <c r="F74" s="11">
        <v>465990905.90685898</v>
      </c>
      <c r="G74" s="11">
        <v>16.639006391680599</v>
      </c>
      <c r="H74" s="11" t="s">
        <v>55</v>
      </c>
      <c r="I74" s="11" t="s">
        <v>56</v>
      </c>
      <c r="J74" s="11" t="s">
        <v>57</v>
      </c>
      <c r="K74" s="11" t="s">
        <v>58</v>
      </c>
      <c r="L74" s="11" t="s">
        <v>59</v>
      </c>
      <c r="M74" s="11">
        <v>216.1</v>
      </c>
      <c r="N74" s="11" t="s">
        <v>60</v>
      </c>
      <c r="O74" s="11" t="s">
        <v>58</v>
      </c>
      <c r="P74" s="11" t="s">
        <v>61</v>
      </c>
      <c r="Q74" s="11" t="s">
        <v>62</v>
      </c>
    </row>
    <row r="75" spans="1:17" s="12" customFormat="1" x14ac:dyDescent="0.2">
      <c r="A75" s="11" t="s">
        <v>135</v>
      </c>
      <c r="B75" s="11">
        <v>0.73604999999999998</v>
      </c>
      <c r="C75" s="11">
        <v>0.75567902147434796</v>
      </c>
      <c r="D75" s="11">
        <v>68187595.070000097</v>
      </c>
      <c r="E75" s="11">
        <v>0.999204873450524</v>
      </c>
      <c r="F75" s="11">
        <v>390990371.41694701</v>
      </c>
      <c r="G75" s="11">
        <v>16.822184599146201</v>
      </c>
      <c r="H75" s="11" t="s">
        <v>55</v>
      </c>
      <c r="I75" s="11" t="s">
        <v>56</v>
      </c>
      <c r="J75" s="11" t="s">
        <v>57</v>
      </c>
      <c r="K75" s="11" t="s">
        <v>58</v>
      </c>
      <c r="L75" s="11" t="s">
        <v>59</v>
      </c>
      <c r="M75" s="11">
        <v>216.1</v>
      </c>
      <c r="N75" s="11" t="s">
        <v>60</v>
      </c>
      <c r="O75" s="11" t="s">
        <v>58</v>
      </c>
      <c r="P75" s="11" t="s">
        <v>61</v>
      </c>
      <c r="Q75" s="11" t="s">
        <v>62</v>
      </c>
    </row>
    <row r="76" spans="1:17" s="12" customFormat="1" x14ac:dyDescent="0.2">
      <c r="A76" s="11" t="s">
        <v>136</v>
      </c>
      <c r="B76" s="11">
        <v>0.55444000000000004</v>
      </c>
      <c r="C76" s="11">
        <v>0.583246874803097</v>
      </c>
      <c r="D76" s="11">
        <v>38018233.049999997</v>
      </c>
      <c r="E76" s="11">
        <v>0.99939833020346402</v>
      </c>
      <c r="F76" s="11">
        <v>573256387.40880799</v>
      </c>
      <c r="G76" s="11">
        <v>16.997364641367898</v>
      </c>
      <c r="H76" s="11" t="s">
        <v>55</v>
      </c>
      <c r="I76" s="11" t="s">
        <v>56</v>
      </c>
      <c r="J76" s="11" t="s">
        <v>57</v>
      </c>
      <c r="K76" s="11" t="s">
        <v>58</v>
      </c>
      <c r="L76" s="11" t="s">
        <v>59</v>
      </c>
      <c r="M76" s="11">
        <v>216.1</v>
      </c>
      <c r="N76" s="11" t="s">
        <v>60</v>
      </c>
      <c r="O76" s="11" t="s">
        <v>58</v>
      </c>
      <c r="P76" s="11" t="s">
        <v>61</v>
      </c>
      <c r="Q76" s="11" t="s">
        <v>62</v>
      </c>
    </row>
    <row r="77" spans="1:17" s="12" customFormat="1" x14ac:dyDescent="0.2">
      <c r="A77" s="11" t="s">
        <v>137</v>
      </c>
      <c r="B77" s="11">
        <v>0.52602000000000004</v>
      </c>
      <c r="C77" s="11">
        <v>0.55585649713781404</v>
      </c>
      <c r="D77" s="11">
        <v>34365128.265000001</v>
      </c>
      <c r="E77" s="11">
        <v>0.99942114925855596</v>
      </c>
      <c r="F77" s="11">
        <v>593145626.03476799</v>
      </c>
      <c r="G77" s="11">
        <v>17.014925709618598</v>
      </c>
      <c r="H77" s="11" t="s">
        <v>55</v>
      </c>
      <c r="I77" s="11" t="s">
        <v>56</v>
      </c>
      <c r="J77" s="11" t="s">
        <v>57</v>
      </c>
      <c r="K77" s="11" t="s">
        <v>58</v>
      </c>
      <c r="L77" s="11" t="s">
        <v>59</v>
      </c>
      <c r="M77" s="11">
        <v>216.1</v>
      </c>
      <c r="N77" s="11" t="s">
        <v>60</v>
      </c>
      <c r="O77" s="11" t="s">
        <v>58</v>
      </c>
      <c r="P77" s="11" t="s">
        <v>61</v>
      </c>
      <c r="Q77" s="11" t="s">
        <v>62</v>
      </c>
    </row>
    <row r="78" spans="1:17" s="12" customFormat="1" x14ac:dyDescent="0.2">
      <c r="A78" s="11" t="s">
        <v>138</v>
      </c>
      <c r="B78" s="11">
        <v>0.51512999999999998</v>
      </c>
      <c r="C78" s="11">
        <v>0.54532766572345903</v>
      </c>
      <c r="D78" s="11">
        <v>38319134.086000003</v>
      </c>
      <c r="E78" s="11">
        <v>0.99942719723631002</v>
      </c>
      <c r="F78" s="11">
        <v>735174975.73056996</v>
      </c>
      <c r="G78" s="11">
        <v>17.164327160533102</v>
      </c>
      <c r="H78" s="11" t="s">
        <v>55</v>
      </c>
      <c r="I78" s="11" t="s">
        <v>56</v>
      </c>
      <c r="J78" s="11" t="s">
        <v>57</v>
      </c>
      <c r="K78" s="11" t="s">
        <v>58</v>
      </c>
      <c r="L78" s="11" t="s">
        <v>59</v>
      </c>
      <c r="M78" s="11">
        <v>216.1</v>
      </c>
      <c r="N78" s="11" t="s">
        <v>60</v>
      </c>
      <c r="O78" s="11" t="s">
        <v>58</v>
      </c>
      <c r="P78" s="11" t="s">
        <v>61</v>
      </c>
      <c r="Q78" s="11" t="s">
        <v>62</v>
      </c>
    </row>
    <row r="79" spans="1:17" s="12" customFormat="1" x14ac:dyDescent="0.2">
      <c r="A79" s="11" t="s">
        <v>139</v>
      </c>
      <c r="B79" s="11">
        <v>0.60336000000000001</v>
      </c>
      <c r="C79" s="11">
        <v>0.63011625777281699</v>
      </c>
      <c r="D79" s="11">
        <v>49972949.520000003</v>
      </c>
      <c r="E79" s="11">
        <v>0.99910767472752404</v>
      </c>
      <c r="F79" s="11">
        <v>623767443.16348696</v>
      </c>
      <c r="G79" s="11">
        <v>17.071724206665799</v>
      </c>
      <c r="H79" s="11" t="s">
        <v>55</v>
      </c>
      <c r="I79" s="11" t="s">
        <v>56</v>
      </c>
      <c r="J79" s="11" t="s">
        <v>57</v>
      </c>
      <c r="K79" s="11" t="s">
        <v>58</v>
      </c>
      <c r="L79" s="11" t="s">
        <v>59</v>
      </c>
      <c r="M79" s="11">
        <v>216.1</v>
      </c>
      <c r="N79" s="11" t="s">
        <v>60</v>
      </c>
      <c r="O79" s="11" t="s">
        <v>58</v>
      </c>
      <c r="P79" s="11" t="s">
        <v>61</v>
      </c>
      <c r="Q79" s="11" t="s">
        <v>62</v>
      </c>
    </row>
    <row r="80" spans="1:17" s="12" customFormat="1" x14ac:dyDescent="0.2">
      <c r="A80" s="11" t="s">
        <v>140</v>
      </c>
      <c r="B80" s="11">
        <v>0.60048000000000001</v>
      </c>
      <c r="C80" s="11">
        <v>0.62736628209143497</v>
      </c>
      <c r="D80" s="11">
        <v>49987573.7550001</v>
      </c>
      <c r="E80" s="11">
        <v>0.99922279012835502</v>
      </c>
      <c r="F80" s="11">
        <v>612496969.41881299</v>
      </c>
      <c r="G80" s="11">
        <v>17.085612119452801</v>
      </c>
      <c r="H80" s="11" t="s">
        <v>55</v>
      </c>
      <c r="I80" s="11" t="s">
        <v>56</v>
      </c>
      <c r="J80" s="11" t="s">
        <v>57</v>
      </c>
      <c r="K80" s="11" t="s">
        <v>58</v>
      </c>
      <c r="L80" s="11" t="s">
        <v>59</v>
      </c>
      <c r="M80" s="11">
        <v>216.1</v>
      </c>
      <c r="N80" s="11" t="s">
        <v>60</v>
      </c>
      <c r="O80" s="11" t="s">
        <v>58</v>
      </c>
      <c r="P80" s="11" t="s">
        <v>61</v>
      </c>
      <c r="Q80" s="11" t="s">
        <v>62</v>
      </c>
    </row>
    <row r="81" spans="1:18" s="12" customFormat="1" x14ac:dyDescent="0.2">
      <c r="A81" s="11" t="s">
        <v>141</v>
      </c>
      <c r="B81" s="11">
        <v>0.64007000000000003</v>
      </c>
      <c r="C81" s="11">
        <v>0.66507209886885099</v>
      </c>
      <c r="D81" s="11">
        <v>48312290.599999897</v>
      </c>
      <c r="E81" s="11">
        <v>0.99937413344916004</v>
      </c>
      <c r="F81" s="11">
        <v>465356422.159217</v>
      </c>
      <c r="G81" s="11">
        <v>16.876201842825001</v>
      </c>
      <c r="H81" s="11" t="s">
        <v>55</v>
      </c>
      <c r="I81" s="11" t="s">
        <v>56</v>
      </c>
      <c r="J81" s="11" t="s">
        <v>57</v>
      </c>
      <c r="K81" s="11" t="s">
        <v>58</v>
      </c>
      <c r="L81" s="11" t="s">
        <v>59</v>
      </c>
      <c r="M81" s="11">
        <v>216.1</v>
      </c>
      <c r="N81" s="11" t="s">
        <v>60</v>
      </c>
      <c r="O81" s="11" t="s">
        <v>58</v>
      </c>
      <c r="P81" s="11" t="s">
        <v>61</v>
      </c>
      <c r="Q81" s="11" t="s">
        <v>62</v>
      </c>
    </row>
    <row r="82" spans="1:18" s="12" customFormat="1" x14ac:dyDescent="0.2">
      <c r="A82" s="11" t="s">
        <v>142</v>
      </c>
      <c r="B82" s="11">
        <v>0.66400000000000003</v>
      </c>
      <c r="C82" s="11">
        <v>0.68776544253766003</v>
      </c>
      <c r="D82" s="11">
        <v>53743413.0059999</v>
      </c>
      <c r="E82" s="11">
        <v>0.99931359796939101</v>
      </c>
      <c r="F82" s="11">
        <v>457531538.98829597</v>
      </c>
      <c r="G82" s="11">
        <v>16.886442805250802</v>
      </c>
      <c r="H82" s="11" t="s">
        <v>55</v>
      </c>
      <c r="I82" s="11" t="s">
        <v>56</v>
      </c>
      <c r="J82" s="11" t="s">
        <v>57</v>
      </c>
      <c r="K82" s="11" t="s">
        <v>58</v>
      </c>
      <c r="L82" s="11" t="s">
        <v>59</v>
      </c>
      <c r="M82" s="11">
        <v>216.1</v>
      </c>
      <c r="N82" s="11" t="s">
        <v>60</v>
      </c>
      <c r="O82" s="11" t="s">
        <v>58</v>
      </c>
      <c r="P82" s="11" t="s">
        <v>61</v>
      </c>
      <c r="Q82" s="11" t="s">
        <v>62</v>
      </c>
    </row>
    <row r="83" spans="1:18" s="12" customFormat="1" x14ac:dyDescent="0.2">
      <c r="A83" s="11" t="s">
        <v>143</v>
      </c>
      <c r="B83" s="11">
        <v>0.59838000000000002</v>
      </c>
      <c r="C83" s="11">
        <v>0.62536037759116403</v>
      </c>
      <c r="D83" s="11">
        <v>43278113.114999898</v>
      </c>
      <c r="E83" s="11">
        <v>0.99939415415687005</v>
      </c>
      <c r="F83" s="11">
        <v>512389376.12222397</v>
      </c>
      <c r="G83" s="11">
        <v>16.9466615649388</v>
      </c>
      <c r="H83" s="11" t="s">
        <v>55</v>
      </c>
      <c r="I83" s="11" t="s">
        <v>56</v>
      </c>
      <c r="J83" s="11" t="s">
        <v>57</v>
      </c>
      <c r="K83" s="11" t="s">
        <v>58</v>
      </c>
      <c r="L83" s="11" t="s">
        <v>59</v>
      </c>
      <c r="M83" s="11">
        <v>216.1</v>
      </c>
      <c r="N83" s="11" t="s">
        <v>60</v>
      </c>
      <c r="O83" s="11" t="s">
        <v>58</v>
      </c>
      <c r="P83" s="11" t="s">
        <v>61</v>
      </c>
      <c r="Q83" s="11" t="s">
        <v>62</v>
      </c>
    </row>
    <row r="84" spans="1:18" x14ac:dyDescent="0.2">
      <c r="A84" s="11" t="s">
        <v>144</v>
      </c>
      <c r="B84" s="11">
        <v>0.54027999999999998</v>
      </c>
      <c r="C84" s="11">
        <v>0.56961534414361403</v>
      </c>
      <c r="D84" s="11">
        <v>1134789097.464</v>
      </c>
      <c r="E84" s="11">
        <v>0.99217596590565404</v>
      </c>
      <c r="F84" s="11">
        <v>428672434175.30103</v>
      </c>
      <c r="G84" s="11">
        <v>18.905937985801199</v>
      </c>
      <c r="H84" s="11" t="s">
        <v>11</v>
      </c>
      <c r="I84" s="11" t="s">
        <v>145</v>
      </c>
      <c r="J84" s="11" t="s">
        <v>57</v>
      </c>
      <c r="K84" s="11" t="s">
        <v>146</v>
      </c>
      <c r="L84" s="11" t="s">
        <v>147</v>
      </c>
      <c r="M84" s="13">
        <v>10000</v>
      </c>
      <c r="N84" s="11" t="str">
        <f>INDEX([1]filereport_read_run_PRJEB27640_!$C:$C,MATCH(A84,[1]filereport_read_run_PRJEB27640_!$A:$A,0))</f>
        <v>ICU</v>
      </c>
      <c r="O84" s="11" t="s">
        <v>51</v>
      </c>
      <c r="P84" s="11" t="s">
        <v>148</v>
      </c>
      <c r="Q84" s="11" t="s">
        <v>149</v>
      </c>
      <c r="R84" s="14" t="s">
        <v>150</v>
      </c>
    </row>
    <row r="85" spans="1:18" x14ac:dyDescent="0.2">
      <c r="A85" s="11" t="s">
        <v>151</v>
      </c>
      <c r="B85" s="11">
        <v>0.80210000000000004</v>
      </c>
      <c r="C85" s="11">
        <v>0.81743533479529595</v>
      </c>
      <c r="D85" s="11">
        <v>365417708.82300001</v>
      </c>
      <c r="E85" s="11">
        <v>0.99106209540792001</v>
      </c>
      <c r="F85" s="11">
        <v>802768536.017156</v>
      </c>
      <c r="G85" s="11">
        <v>15.9492224918997</v>
      </c>
      <c r="H85" s="11" t="s">
        <v>16</v>
      </c>
      <c r="I85" s="11" t="str">
        <f>INDEX([2]environ_sample!$G:$G,MATCH(A85,[2]environ_sample!$A:$A,0))</f>
        <v>Bedrail</v>
      </c>
      <c r="J85" s="11" t="s">
        <v>57</v>
      </c>
      <c r="K85" s="11" t="s">
        <v>152</v>
      </c>
      <c r="L85" s="11" t="s">
        <v>59</v>
      </c>
      <c r="M85" s="11" t="s">
        <v>38</v>
      </c>
      <c r="N85" s="11" t="s">
        <v>153</v>
      </c>
      <c r="O85" s="11" t="s">
        <v>154</v>
      </c>
      <c r="P85" s="11" t="s">
        <v>61</v>
      </c>
      <c r="Q85" s="11" t="s">
        <v>155</v>
      </c>
      <c r="R85" s="14"/>
    </row>
    <row r="86" spans="1:18" x14ac:dyDescent="0.2">
      <c r="A86" s="11" t="s">
        <v>156</v>
      </c>
      <c r="B86" s="11">
        <v>0.39862999999999998</v>
      </c>
      <c r="C86" s="11">
        <v>0.43139308317932301</v>
      </c>
      <c r="D86" s="11">
        <v>230630379.28799999</v>
      </c>
      <c r="E86" s="11">
        <v>0.99881416230245201</v>
      </c>
      <c r="F86" s="11">
        <v>76904385737.840897</v>
      </c>
      <c r="G86" s="11">
        <v>19.371732616279701</v>
      </c>
      <c r="H86" s="11" t="s">
        <v>16</v>
      </c>
      <c r="I86" s="11" t="str">
        <f>INDEX([2]environ_sample!$G:$G,MATCH(A86,[2]environ_sample!$A:$A,0))</f>
        <v>Bedrail</v>
      </c>
      <c r="J86" s="11" t="s">
        <v>57</v>
      </c>
      <c r="K86" s="11" t="s">
        <v>152</v>
      </c>
      <c r="L86" s="11" t="s">
        <v>59</v>
      </c>
      <c r="M86" s="11" t="s">
        <v>38</v>
      </c>
      <c r="N86" s="11" t="s">
        <v>153</v>
      </c>
      <c r="O86" s="11" t="s">
        <v>154</v>
      </c>
      <c r="P86" s="11" t="s">
        <v>61</v>
      </c>
      <c r="Q86" s="11" t="s">
        <v>155</v>
      </c>
      <c r="R86" s="14"/>
    </row>
    <row r="87" spans="1:18" x14ac:dyDescent="0.2">
      <c r="A87" s="11" t="s">
        <v>157</v>
      </c>
      <c r="B87" s="11">
        <v>0.78954999999999997</v>
      </c>
      <c r="C87" s="11">
        <v>0.80573589669878398</v>
      </c>
      <c r="D87" s="11">
        <v>1681782038.4000001</v>
      </c>
      <c r="E87" s="11">
        <v>0.99912843972777499</v>
      </c>
      <c r="F87" s="11">
        <v>8522529521.8216105</v>
      </c>
      <c r="G87" s="11">
        <v>18.5656033038359</v>
      </c>
      <c r="H87" s="11" t="s">
        <v>16</v>
      </c>
      <c r="I87" s="11" t="str">
        <f>INDEX([2]environ_sample!$G:$G,MATCH(A87,[2]environ_sample!$A:$A,0))</f>
        <v>Bedrail</v>
      </c>
      <c r="J87" s="11" t="s">
        <v>57</v>
      </c>
      <c r="K87" s="11" t="s">
        <v>152</v>
      </c>
      <c r="L87" s="11" t="s">
        <v>59</v>
      </c>
      <c r="M87" s="11" t="s">
        <v>38</v>
      </c>
      <c r="N87" s="11" t="s">
        <v>153</v>
      </c>
      <c r="O87" s="11" t="s">
        <v>154</v>
      </c>
      <c r="P87" s="11" t="s">
        <v>61</v>
      </c>
      <c r="Q87" s="11" t="s">
        <v>155</v>
      </c>
      <c r="R87" s="14"/>
    </row>
    <row r="88" spans="1:18" x14ac:dyDescent="0.2">
      <c r="A88" s="11" t="s">
        <v>158</v>
      </c>
      <c r="B88" s="11">
        <v>0.45992</v>
      </c>
      <c r="C88" s="11">
        <v>0.49164459025974999</v>
      </c>
      <c r="D88" s="11">
        <v>176757313.884</v>
      </c>
      <c r="E88" s="11">
        <v>0.99967995386939301</v>
      </c>
      <c r="F88" s="11">
        <v>12654994090.300501</v>
      </c>
      <c r="G88" s="11">
        <v>18.7816795017842</v>
      </c>
      <c r="H88" s="11" t="s">
        <v>16</v>
      </c>
      <c r="I88" s="11" t="str">
        <f>INDEX([2]environ_sample!$G:$G,MATCH(A88,[2]environ_sample!$A:$A,0))</f>
        <v>Bedrail</v>
      </c>
      <c r="J88" s="11" t="s">
        <v>57</v>
      </c>
      <c r="K88" s="11" t="s">
        <v>152</v>
      </c>
      <c r="L88" s="11" t="s">
        <v>59</v>
      </c>
      <c r="M88" s="11" t="s">
        <v>38</v>
      </c>
      <c r="N88" s="11" t="s">
        <v>153</v>
      </c>
      <c r="O88" s="11" t="s">
        <v>154</v>
      </c>
      <c r="P88" s="11" t="s">
        <v>61</v>
      </c>
      <c r="Q88" s="11" t="s">
        <v>155</v>
      </c>
      <c r="R88" s="14"/>
    </row>
    <row r="89" spans="1:18" x14ac:dyDescent="0.2">
      <c r="A89" s="11" t="s">
        <v>159</v>
      </c>
      <c r="B89" s="11">
        <v>0.63785999999999998</v>
      </c>
      <c r="C89" s="11">
        <v>0.66297267065014498</v>
      </c>
      <c r="D89" s="11">
        <v>605834535.45800102</v>
      </c>
      <c r="E89" s="11">
        <v>0.99978248031474604</v>
      </c>
      <c r="F89" s="11">
        <v>34660444291.361099</v>
      </c>
      <c r="G89" s="11">
        <v>18.650369972474198</v>
      </c>
      <c r="H89" s="11" t="s">
        <v>16</v>
      </c>
      <c r="I89" s="11" t="str">
        <f>INDEX([2]environ_sample!$G:$G,MATCH(A89,[2]environ_sample!$A:$A,0))</f>
        <v>Bedrail</v>
      </c>
      <c r="J89" s="11" t="s">
        <v>57</v>
      </c>
      <c r="K89" s="11" t="s">
        <v>152</v>
      </c>
      <c r="L89" s="11" t="s">
        <v>59</v>
      </c>
      <c r="M89" s="11" t="s">
        <v>38</v>
      </c>
      <c r="N89" s="11" t="s">
        <v>153</v>
      </c>
      <c r="O89" s="11" t="s">
        <v>154</v>
      </c>
      <c r="P89" s="11" t="s">
        <v>61</v>
      </c>
      <c r="Q89" s="11" t="s">
        <v>155</v>
      </c>
      <c r="R89" s="14"/>
    </row>
    <row r="90" spans="1:18" x14ac:dyDescent="0.2">
      <c r="A90" s="11" t="s">
        <v>160</v>
      </c>
      <c r="B90" s="11">
        <v>0.64129000000000003</v>
      </c>
      <c r="C90" s="11">
        <v>0.66623079244748595</v>
      </c>
      <c r="D90" s="11">
        <v>717278358.45000005</v>
      </c>
      <c r="E90" s="11">
        <v>0.99915705986805003</v>
      </c>
      <c r="F90" s="11">
        <v>62621135273.783798</v>
      </c>
      <c r="G90" s="11">
        <v>18.2305633969107</v>
      </c>
      <c r="H90" s="11" t="s">
        <v>16</v>
      </c>
      <c r="I90" s="11" t="str">
        <f>INDEX([2]environ_sample!$G:$G,MATCH(A90,[2]environ_sample!$A:$A,0))</f>
        <v>Bedrail</v>
      </c>
      <c r="J90" s="11" t="s">
        <v>57</v>
      </c>
      <c r="K90" s="11" t="s">
        <v>152</v>
      </c>
      <c r="L90" s="11" t="s">
        <v>59</v>
      </c>
      <c r="M90" s="11" t="s">
        <v>38</v>
      </c>
      <c r="N90" s="11" t="s">
        <v>153</v>
      </c>
      <c r="O90" s="11" t="s">
        <v>154</v>
      </c>
      <c r="P90" s="11" t="s">
        <v>61</v>
      </c>
      <c r="Q90" s="11" t="s">
        <v>155</v>
      </c>
      <c r="R90" s="14"/>
    </row>
    <row r="91" spans="1:18" x14ac:dyDescent="0.2">
      <c r="A91" s="11" t="s">
        <v>161</v>
      </c>
      <c r="B91" s="11">
        <v>0.61177000000000004</v>
      </c>
      <c r="C91" s="11">
        <v>0.63814013895988697</v>
      </c>
      <c r="D91" s="11">
        <v>211483689.74599999</v>
      </c>
      <c r="E91" s="11">
        <v>0.99736684652345997</v>
      </c>
      <c r="F91" s="11">
        <v>6783243529.0117903</v>
      </c>
      <c r="G91" s="11">
        <v>17.625172170146001</v>
      </c>
      <c r="H91" s="11" t="s">
        <v>16</v>
      </c>
      <c r="I91" s="11" t="str">
        <f>INDEX([2]environ_sample!$G:$G,MATCH(A91,[2]environ_sample!$A:$A,0))</f>
        <v>Bedrail</v>
      </c>
      <c r="J91" s="11" t="s">
        <v>57</v>
      </c>
      <c r="K91" s="11" t="s">
        <v>152</v>
      </c>
      <c r="L91" s="11" t="s">
        <v>59</v>
      </c>
      <c r="M91" s="11" t="s">
        <v>38</v>
      </c>
      <c r="N91" s="11" t="s">
        <v>153</v>
      </c>
      <c r="O91" s="11" t="s">
        <v>154</v>
      </c>
      <c r="P91" s="11" t="s">
        <v>61</v>
      </c>
      <c r="Q91" s="11" t="s">
        <v>155</v>
      </c>
      <c r="R91" s="14"/>
    </row>
    <row r="92" spans="1:18" x14ac:dyDescent="0.2">
      <c r="A92" s="11" t="s">
        <v>162</v>
      </c>
      <c r="B92" s="11">
        <v>0.61001000000000005</v>
      </c>
      <c r="C92" s="11">
        <v>0.63646173192008404</v>
      </c>
      <c r="D92" s="11">
        <v>304163354.70899999</v>
      </c>
      <c r="E92" s="11">
        <v>0.99526488774141697</v>
      </c>
      <c r="F92" s="11">
        <v>14305237632.6658</v>
      </c>
      <c r="G92" s="11">
        <v>17.721412866682002</v>
      </c>
      <c r="H92" s="11" t="s">
        <v>16</v>
      </c>
      <c r="I92" s="11" t="str">
        <f>INDEX([2]environ_sample!$G:$G,MATCH(A92,[2]environ_sample!$A:$A,0))</f>
        <v>Bedrail</v>
      </c>
      <c r="J92" s="11" t="s">
        <v>57</v>
      </c>
      <c r="K92" s="11" t="s">
        <v>152</v>
      </c>
      <c r="L92" s="11" t="s">
        <v>59</v>
      </c>
      <c r="M92" s="11" t="s">
        <v>38</v>
      </c>
      <c r="N92" s="11" t="s">
        <v>153</v>
      </c>
      <c r="O92" s="11" t="s">
        <v>154</v>
      </c>
      <c r="P92" s="11" t="s">
        <v>61</v>
      </c>
      <c r="Q92" s="11" t="s">
        <v>155</v>
      </c>
      <c r="R92" s="14"/>
    </row>
    <row r="93" spans="1:18" x14ac:dyDescent="0.2">
      <c r="A93" s="11" t="s">
        <v>163</v>
      </c>
      <c r="B93" s="11">
        <v>0.51099000000000006</v>
      </c>
      <c r="C93" s="11">
        <v>0.54131997358971595</v>
      </c>
      <c r="D93" s="11">
        <v>700695489.59999895</v>
      </c>
      <c r="E93" s="11">
        <v>0.99917879532346998</v>
      </c>
      <c r="F93" s="11">
        <v>171178977942.69101</v>
      </c>
      <c r="G93" s="11">
        <v>19.5172710875134</v>
      </c>
      <c r="H93" s="11" t="s">
        <v>16</v>
      </c>
      <c r="I93" s="11" t="str">
        <f>INDEX([2]environ_sample!$G:$G,MATCH(A93,[2]environ_sample!$A:$A,0))</f>
        <v>Bedrail</v>
      </c>
      <c r="J93" s="11" t="s">
        <v>57</v>
      </c>
      <c r="K93" s="11" t="s">
        <v>152</v>
      </c>
      <c r="L93" s="11" t="s">
        <v>59</v>
      </c>
      <c r="M93" s="11" t="s">
        <v>38</v>
      </c>
      <c r="N93" s="11" t="s">
        <v>153</v>
      </c>
      <c r="O93" s="11" t="s">
        <v>154</v>
      </c>
      <c r="P93" s="11" t="s">
        <v>61</v>
      </c>
      <c r="Q93" s="11" t="s">
        <v>155</v>
      </c>
      <c r="R93" s="14"/>
    </row>
    <row r="94" spans="1:18" x14ac:dyDescent="0.2">
      <c r="A94" s="11" t="s">
        <v>164</v>
      </c>
      <c r="B94" s="11">
        <v>0.34383000000000002</v>
      </c>
      <c r="C94" s="11">
        <v>0.37684498140808798</v>
      </c>
      <c r="D94" s="11">
        <v>223698177.91999999</v>
      </c>
      <c r="E94" s="11">
        <v>0.99785290477549704</v>
      </c>
      <c r="F94" s="11">
        <v>769038320718.62402</v>
      </c>
      <c r="G94" s="11">
        <v>19.998472007000299</v>
      </c>
      <c r="H94" s="11" t="s">
        <v>16</v>
      </c>
      <c r="I94" s="11" t="str">
        <f>INDEX([2]environ_sample!$G:$G,MATCH(A94,[2]environ_sample!$A:$A,0))</f>
        <v>Bedrail</v>
      </c>
      <c r="J94" s="11" t="s">
        <v>57</v>
      </c>
      <c r="K94" s="11" t="s">
        <v>152</v>
      </c>
      <c r="L94" s="11" t="s">
        <v>59</v>
      </c>
      <c r="M94" s="11" t="s">
        <v>38</v>
      </c>
      <c r="N94" s="11" t="s">
        <v>153</v>
      </c>
      <c r="O94" s="11" t="s">
        <v>154</v>
      </c>
      <c r="P94" s="11" t="s">
        <v>61</v>
      </c>
      <c r="Q94" s="11" t="s">
        <v>155</v>
      </c>
      <c r="R94" s="14"/>
    </row>
    <row r="95" spans="1:18" x14ac:dyDescent="0.2">
      <c r="A95" s="11" t="s">
        <v>165</v>
      </c>
      <c r="B95" s="11">
        <v>0.76992000000000005</v>
      </c>
      <c r="C95" s="11">
        <v>0.787404142153733</v>
      </c>
      <c r="D95" s="11">
        <v>300644339.82099998</v>
      </c>
      <c r="E95" s="11">
        <v>0.98863455345853002</v>
      </c>
      <c r="F95" s="11">
        <v>903751989.19834697</v>
      </c>
      <c r="G95" s="11">
        <v>15.901281703098199</v>
      </c>
      <c r="H95" s="11" t="s">
        <v>16</v>
      </c>
      <c r="I95" s="11" t="str">
        <f>INDEX([2]environ_sample!$G:$G,MATCH(A95,[2]environ_sample!$A:$A,0))</f>
        <v>Bedrail</v>
      </c>
      <c r="J95" s="11" t="s">
        <v>57</v>
      </c>
      <c r="K95" s="11" t="s">
        <v>152</v>
      </c>
      <c r="L95" s="11" t="s">
        <v>59</v>
      </c>
      <c r="M95" s="11" t="s">
        <v>38</v>
      </c>
      <c r="N95" s="11" t="s">
        <v>153</v>
      </c>
      <c r="O95" s="11" t="s">
        <v>154</v>
      </c>
      <c r="P95" s="11" t="s">
        <v>61</v>
      </c>
      <c r="Q95" s="11" t="s">
        <v>155</v>
      </c>
      <c r="R95" s="14"/>
    </row>
    <row r="96" spans="1:18" x14ac:dyDescent="0.2">
      <c r="A96" s="11" t="s">
        <v>166</v>
      </c>
      <c r="B96" s="11">
        <v>0.27950999999999998</v>
      </c>
      <c r="C96" s="11">
        <v>0.31184655483803803</v>
      </c>
      <c r="D96" s="11">
        <v>158966126.046</v>
      </c>
      <c r="E96" s="11">
        <v>0.999703069461231</v>
      </c>
      <c r="F96" s="11">
        <v>618532611175.78894</v>
      </c>
      <c r="G96" s="11">
        <v>20.196553044403402</v>
      </c>
      <c r="H96" s="11" t="s">
        <v>16</v>
      </c>
      <c r="I96" s="11" t="s">
        <v>167</v>
      </c>
      <c r="J96" s="11" t="s">
        <v>57</v>
      </c>
      <c r="K96" s="11" t="s">
        <v>152</v>
      </c>
      <c r="L96" s="11" t="s">
        <v>59</v>
      </c>
      <c r="M96" s="11" t="s">
        <v>38</v>
      </c>
      <c r="N96" s="11" t="s">
        <v>153</v>
      </c>
      <c r="O96" s="11" t="s">
        <v>154</v>
      </c>
      <c r="P96" s="11" t="s">
        <v>61</v>
      </c>
      <c r="Q96" s="11" t="s">
        <v>155</v>
      </c>
      <c r="R96" s="14"/>
    </row>
    <row r="97" spans="1:18" x14ac:dyDescent="0.2">
      <c r="A97" s="11" t="s">
        <v>168</v>
      </c>
      <c r="B97" s="11">
        <v>0.41293000000000002</v>
      </c>
      <c r="C97" s="11">
        <v>0.44551785086475099</v>
      </c>
      <c r="D97" s="11">
        <v>116451083</v>
      </c>
      <c r="E97" s="11">
        <v>0.99804410684309697</v>
      </c>
      <c r="F97" s="11">
        <v>16954237431.2185</v>
      </c>
      <c r="G97" s="11">
        <v>18.492593947173699</v>
      </c>
      <c r="H97" s="11" t="s">
        <v>16</v>
      </c>
      <c r="I97" s="11" t="s">
        <v>169</v>
      </c>
      <c r="J97" s="11" t="s">
        <v>57</v>
      </c>
      <c r="K97" s="11" t="s">
        <v>152</v>
      </c>
      <c r="L97" s="11" t="s">
        <v>59</v>
      </c>
      <c r="M97" s="11" t="s">
        <v>38</v>
      </c>
      <c r="N97" s="11" t="s">
        <v>153</v>
      </c>
      <c r="O97" s="11" t="s">
        <v>154</v>
      </c>
      <c r="P97" s="11" t="s">
        <v>61</v>
      </c>
      <c r="Q97" s="11" t="s">
        <v>155</v>
      </c>
      <c r="R97" s="14"/>
    </row>
    <row r="98" spans="1:18" x14ac:dyDescent="0.2">
      <c r="A98" s="11" t="s">
        <v>170</v>
      </c>
      <c r="B98" s="11">
        <v>0.23637</v>
      </c>
      <c r="C98" s="11">
        <v>0.26753984762121402</v>
      </c>
      <c r="D98" s="11">
        <v>31035235.088</v>
      </c>
      <c r="E98" s="11">
        <v>0.99851798368618405</v>
      </c>
      <c r="F98" s="11">
        <v>29966956812.995998</v>
      </c>
      <c r="G98" s="11">
        <v>18.737017617672802</v>
      </c>
      <c r="H98" s="11" t="s">
        <v>16</v>
      </c>
      <c r="I98" s="11" t="s">
        <v>171</v>
      </c>
      <c r="J98" s="11" t="s">
        <v>57</v>
      </c>
      <c r="K98" s="11" t="s">
        <v>152</v>
      </c>
      <c r="L98" s="11" t="s">
        <v>59</v>
      </c>
      <c r="M98" s="11" t="s">
        <v>38</v>
      </c>
      <c r="N98" s="11" t="s">
        <v>153</v>
      </c>
      <c r="O98" s="11" t="s">
        <v>154</v>
      </c>
      <c r="P98" s="11" t="s">
        <v>61</v>
      </c>
      <c r="Q98" s="11" t="s">
        <v>155</v>
      </c>
      <c r="R98" s="14"/>
    </row>
    <row r="99" spans="1:18" x14ac:dyDescent="0.2">
      <c r="A99" s="11" t="s">
        <v>172</v>
      </c>
      <c r="B99" s="11">
        <v>0.35808000000000001</v>
      </c>
      <c r="C99" s="11">
        <v>0.391096943453281</v>
      </c>
      <c r="D99" s="11">
        <v>6447859922.2500095</v>
      </c>
      <c r="E99" s="11">
        <v>0.99942792330283803</v>
      </c>
      <c r="F99" s="11">
        <v>4448036694897.3799</v>
      </c>
      <c r="G99" s="11">
        <v>23.146653180079898</v>
      </c>
      <c r="H99" s="11" t="s">
        <v>20</v>
      </c>
      <c r="I99" s="11" t="s">
        <v>145</v>
      </c>
      <c r="J99" s="11" t="s">
        <v>57</v>
      </c>
      <c r="K99" s="11" t="str">
        <f>IF(J99="surface",IF(L99="swab","high","low"),"sink")</f>
        <v>low</v>
      </c>
      <c r="L99" s="11" t="s">
        <v>147</v>
      </c>
      <c r="M99" s="11" t="s">
        <v>173</v>
      </c>
      <c r="N99" s="11" t="s">
        <v>174</v>
      </c>
      <c r="O99" s="11" t="s">
        <v>51</v>
      </c>
      <c r="P99" s="11" t="s">
        <v>175</v>
      </c>
      <c r="Q99" s="11" t="s">
        <v>176</v>
      </c>
    </row>
    <row r="100" spans="1:18" x14ac:dyDescent="0.2">
      <c r="A100" s="11" t="s">
        <v>177</v>
      </c>
      <c r="B100" s="11">
        <v>0.96992</v>
      </c>
      <c r="C100" s="11">
        <v>0.97246737277220496</v>
      </c>
      <c r="D100" s="11">
        <v>11917964066.570999</v>
      </c>
      <c r="E100" s="11">
        <v>0.999428460151494</v>
      </c>
      <c r="F100" s="11">
        <v>1680229342.3246</v>
      </c>
      <c r="G100" s="11">
        <v>18.095474465281399</v>
      </c>
      <c r="H100" s="11" t="s">
        <v>20</v>
      </c>
      <c r="I100" s="11" t="s">
        <v>178</v>
      </c>
      <c r="J100" s="11" t="s">
        <v>179</v>
      </c>
      <c r="K100" s="11" t="str">
        <f t="shared" ref="K100:K117" si="0">IF(J100="surface",IF(L100="swab","high","low"),"sink")</f>
        <v>sink</v>
      </c>
      <c r="L100" s="11" t="s">
        <v>179</v>
      </c>
      <c r="M100" s="11" t="s">
        <v>38</v>
      </c>
      <c r="N100" s="11" t="s">
        <v>174</v>
      </c>
      <c r="O100" s="11" t="s">
        <v>51</v>
      </c>
      <c r="P100" s="11" t="s">
        <v>175</v>
      </c>
      <c r="Q100" s="11" t="s">
        <v>176</v>
      </c>
    </row>
    <row r="101" spans="1:18" x14ac:dyDescent="0.2">
      <c r="A101" s="11" t="s">
        <v>180</v>
      </c>
      <c r="B101" s="11">
        <v>0.95043</v>
      </c>
      <c r="C101" s="11">
        <v>0.95458886266320098</v>
      </c>
      <c r="D101" s="11">
        <v>4595505594.1899996</v>
      </c>
      <c r="E101" s="11">
        <v>0.997360877741027</v>
      </c>
      <c r="F101" s="11">
        <v>791967328.12460899</v>
      </c>
      <c r="G101" s="11">
        <v>16.382551952479901</v>
      </c>
      <c r="H101" s="11" t="s">
        <v>20</v>
      </c>
      <c r="I101" s="11" t="s">
        <v>181</v>
      </c>
      <c r="J101" s="11" t="s">
        <v>57</v>
      </c>
      <c r="K101" s="11" t="str">
        <f t="shared" si="0"/>
        <v>high</v>
      </c>
      <c r="L101" s="11" t="s">
        <v>59</v>
      </c>
      <c r="M101" s="11" t="s">
        <v>38</v>
      </c>
      <c r="N101" s="11" t="s">
        <v>174</v>
      </c>
      <c r="O101" s="11" t="s">
        <v>51</v>
      </c>
      <c r="P101" s="11" t="s">
        <v>175</v>
      </c>
      <c r="Q101" s="11" t="s">
        <v>176</v>
      </c>
    </row>
    <row r="102" spans="1:18" x14ac:dyDescent="0.2">
      <c r="A102" s="11" t="s">
        <v>182</v>
      </c>
      <c r="B102" s="11">
        <v>0.97875000000000001</v>
      </c>
      <c r="C102" s="11">
        <v>0.98055709505159905</v>
      </c>
      <c r="D102" s="11">
        <v>15443010258.83</v>
      </c>
      <c r="E102" s="11">
        <v>0.999802465094625</v>
      </c>
      <c r="F102" s="11">
        <v>2521532535.9616098</v>
      </c>
      <c r="G102" s="11">
        <v>18.0929163462989</v>
      </c>
      <c r="H102" s="11" t="s">
        <v>20</v>
      </c>
      <c r="I102" s="11" t="s">
        <v>178</v>
      </c>
      <c r="J102" s="11" t="s">
        <v>179</v>
      </c>
      <c r="K102" s="11" t="str">
        <f t="shared" si="0"/>
        <v>sink</v>
      </c>
      <c r="L102" s="11" t="s">
        <v>179</v>
      </c>
      <c r="M102" s="11" t="s">
        <v>38</v>
      </c>
      <c r="N102" s="11" t="s">
        <v>174</v>
      </c>
      <c r="O102" s="11" t="s">
        <v>51</v>
      </c>
      <c r="P102" s="11" t="s">
        <v>175</v>
      </c>
      <c r="Q102" s="11" t="s">
        <v>176</v>
      </c>
    </row>
    <row r="103" spans="1:18" x14ac:dyDescent="0.2">
      <c r="A103" s="11" t="s">
        <v>183</v>
      </c>
      <c r="B103" s="11">
        <v>0.93393000000000004</v>
      </c>
      <c r="C103" s="11">
        <v>0.93942852449231695</v>
      </c>
      <c r="D103" s="11">
        <v>4471796986.4700098</v>
      </c>
      <c r="E103" s="11">
        <v>0.99978540209983002</v>
      </c>
      <c r="F103" s="11">
        <v>8825955994.4820194</v>
      </c>
      <c r="G103" s="11">
        <v>18.462251340054902</v>
      </c>
      <c r="H103" s="11" t="s">
        <v>20</v>
      </c>
      <c r="I103" s="11" t="s">
        <v>184</v>
      </c>
      <c r="J103" s="11" t="s">
        <v>57</v>
      </c>
      <c r="K103" s="11" t="str">
        <f t="shared" si="0"/>
        <v>high</v>
      </c>
      <c r="L103" s="11" t="s">
        <v>59</v>
      </c>
      <c r="M103" s="11" t="s">
        <v>38</v>
      </c>
      <c r="N103" s="11" t="s">
        <v>174</v>
      </c>
      <c r="O103" s="11" t="s">
        <v>51</v>
      </c>
      <c r="P103" s="11" t="s">
        <v>175</v>
      </c>
      <c r="Q103" s="11" t="s">
        <v>176</v>
      </c>
    </row>
    <row r="104" spans="1:18" x14ac:dyDescent="0.2">
      <c r="A104" s="11" t="s">
        <v>185</v>
      </c>
      <c r="B104" s="11">
        <v>0.35160999999999998</v>
      </c>
      <c r="C104" s="11">
        <v>0.38463220854973701</v>
      </c>
      <c r="D104" s="11">
        <v>4384663210.3040104</v>
      </c>
      <c r="E104" s="11">
        <v>0.99868623371450505</v>
      </c>
      <c r="F104" s="11">
        <v>1969758827244.8401</v>
      </c>
      <c r="G104" s="11">
        <v>22.854043605896301</v>
      </c>
      <c r="H104" s="11" t="s">
        <v>20</v>
      </c>
      <c r="I104" s="11" t="s">
        <v>145</v>
      </c>
      <c r="J104" s="11" t="s">
        <v>57</v>
      </c>
      <c r="K104" s="11" t="str">
        <f t="shared" si="0"/>
        <v>low</v>
      </c>
      <c r="L104" s="11" t="s">
        <v>147</v>
      </c>
      <c r="M104" s="11" t="s">
        <v>173</v>
      </c>
      <c r="N104" s="11" t="s">
        <v>174</v>
      </c>
      <c r="O104" s="11" t="s">
        <v>51</v>
      </c>
      <c r="P104" s="11" t="s">
        <v>175</v>
      </c>
      <c r="Q104" s="11" t="s">
        <v>176</v>
      </c>
    </row>
    <row r="105" spans="1:18" x14ac:dyDescent="0.2">
      <c r="A105" s="11" t="s">
        <v>186</v>
      </c>
      <c r="B105" s="11">
        <v>0.96245999999999998</v>
      </c>
      <c r="C105" s="11">
        <v>0.96562786577676196</v>
      </c>
      <c r="D105" s="11">
        <v>10570282686.459999</v>
      </c>
      <c r="E105" s="11">
        <v>0.99967038781411499</v>
      </c>
      <c r="F105" s="11">
        <v>2746707190.0476198</v>
      </c>
      <c r="G105" s="11">
        <v>18.3005047990439</v>
      </c>
      <c r="H105" s="11" t="s">
        <v>20</v>
      </c>
      <c r="I105" s="11" t="s">
        <v>178</v>
      </c>
      <c r="J105" s="11" t="s">
        <v>179</v>
      </c>
      <c r="K105" s="11" t="str">
        <f t="shared" si="0"/>
        <v>sink</v>
      </c>
      <c r="L105" s="11" t="s">
        <v>179</v>
      </c>
      <c r="M105" s="11" t="s">
        <v>38</v>
      </c>
      <c r="N105" s="11" t="s">
        <v>174</v>
      </c>
      <c r="O105" s="11" t="s">
        <v>51</v>
      </c>
      <c r="P105" s="11" t="s">
        <v>175</v>
      </c>
      <c r="Q105" s="11" t="s">
        <v>176</v>
      </c>
    </row>
    <row r="106" spans="1:18" x14ac:dyDescent="0.2">
      <c r="A106" s="11" t="s">
        <v>187</v>
      </c>
      <c r="B106" s="11">
        <v>0.71435999999999999</v>
      </c>
      <c r="C106" s="11">
        <v>0.73529697554433304</v>
      </c>
      <c r="D106" s="11">
        <v>4648777813.7579899</v>
      </c>
      <c r="E106" s="11">
        <v>0.99291726213971898</v>
      </c>
      <c r="F106" s="11">
        <v>269538714409.87701</v>
      </c>
      <c r="G106" s="11">
        <v>18.701172159405701</v>
      </c>
      <c r="H106" s="11" t="s">
        <v>20</v>
      </c>
      <c r="I106" s="11" t="s">
        <v>181</v>
      </c>
      <c r="J106" s="11" t="s">
        <v>57</v>
      </c>
      <c r="K106" s="11" t="str">
        <f t="shared" si="0"/>
        <v>high</v>
      </c>
      <c r="L106" s="11" t="s">
        <v>59</v>
      </c>
      <c r="M106" s="11" t="s">
        <v>38</v>
      </c>
      <c r="N106" s="11" t="s">
        <v>174</v>
      </c>
      <c r="O106" s="11" t="s">
        <v>51</v>
      </c>
      <c r="P106" s="11" t="s">
        <v>175</v>
      </c>
      <c r="Q106" s="11" t="s">
        <v>176</v>
      </c>
    </row>
    <row r="107" spans="1:18" x14ac:dyDescent="0.2">
      <c r="A107" s="11" t="s">
        <v>188</v>
      </c>
      <c r="B107" s="11">
        <v>0.82820000000000005</v>
      </c>
      <c r="C107" s="11">
        <v>0.84171642745502995</v>
      </c>
      <c r="D107" s="11">
        <v>7814323940.0929804</v>
      </c>
      <c r="E107" s="11">
        <v>0.99805476509040603</v>
      </c>
      <c r="F107" s="11">
        <v>43839484930.723602</v>
      </c>
      <c r="G107" s="11">
        <v>20.774764504270301</v>
      </c>
      <c r="H107" s="11" t="s">
        <v>20</v>
      </c>
      <c r="I107" s="11" t="s">
        <v>189</v>
      </c>
      <c r="J107" s="11" t="s">
        <v>57</v>
      </c>
      <c r="K107" s="11" t="str">
        <f t="shared" si="0"/>
        <v>low</v>
      </c>
      <c r="L107" s="11" t="s">
        <v>147</v>
      </c>
      <c r="M107" s="11" t="s">
        <v>173</v>
      </c>
      <c r="N107" s="11" t="s">
        <v>174</v>
      </c>
      <c r="O107" s="11" t="s">
        <v>51</v>
      </c>
      <c r="P107" s="11" t="s">
        <v>175</v>
      </c>
      <c r="Q107" s="11" t="s">
        <v>176</v>
      </c>
    </row>
    <row r="108" spans="1:18" x14ac:dyDescent="0.2">
      <c r="A108" s="11" t="s">
        <v>190</v>
      </c>
      <c r="B108" s="11">
        <v>0.95714999999999995</v>
      </c>
      <c r="C108" s="11">
        <v>0.96075675801000904</v>
      </c>
      <c r="D108" s="11">
        <v>7860912694.5970097</v>
      </c>
      <c r="E108" s="11">
        <v>0.99986045651187605</v>
      </c>
      <c r="F108" s="11">
        <v>3293181315.5752101</v>
      </c>
      <c r="G108" s="11">
        <v>18.185503461975902</v>
      </c>
      <c r="H108" s="11" t="s">
        <v>20</v>
      </c>
      <c r="I108" s="11" t="s">
        <v>178</v>
      </c>
      <c r="J108" s="11" t="s">
        <v>179</v>
      </c>
      <c r="K108" s="11" t="str">
        <f t="shared" si="0"/>
        <v>sink</v>
      </c>
      <c r="L108" s="11" t="s">
        <v>179</v>
      </c>
      <c r="M108" s="11" t="s">
        <v>38</v>
      </c>
      <c r="N108" s="11" t="s">
        <v>174</v>
      </c>
      <c r="O108" s="11" t="s">
        <v>51</v>
      </c>
      <c r="P108" s="11" t="s">
        <v>175</v>
      </c>
      <c r="Q108" s="11" t="s">
        <v>176</v>
      </c>
    </row>
    <row r="109" spans="1:18" x14ac:dyDescent="0.2">
      <c r="A109" s="11" t="s">
        <v>191</v>
      </c>
      <c r="B109" s="11">
        <v>0.69252000000000002</v>
      </c>
      <c r="C109" s="11">
        <v>0.71472019182994795</v>
      </c>
      <c r="D109" s="11">
        <v>473605463.54400003</v>
      </c>
      <c r="E109" s="11">
        <v>0.99905638360958104</v>
      </c>
      <c r="F109" s="11">
        <v>9364243333.3317699</v>
      </c>
      <c r="G109" s="11">
        <v>18.004191390565399</v>
      </c>
      <c r="H109" s="11" t="s">
        <v>20</v>
      </c>
      <c r="I109" s="11" t="s">
        <v>184</v>
      </c>
      <c r="J109" s="11" t="s">
        <v>57</v>
      </c>
      <c r="K109" s="11" t="str">
        <f t="shared" si="0"/>
        <v>high</v>
      </c>
      <c r="L109" s="11" t="s">
        <v>59</v>
      </c>
      <c r="M109" s="11" t="s">
        <v>38</v>
      </c>
      <c r="N109" s="11" t="s">
        <v>174</v>
      </c>
      <c r="O109" s="11" t="s">
        <v>51</v>
      </c>
      <c r="P109" s="11" t="s">
        <v>175</v>
      </c>
      <c r="Q109" s="11" t="s">
        <v>176</v>
      </c>
    </row>
    <row r="110" spans="1:18" x14ac:dyDescent="0.2">
      <c r="A110" s="11" t="s">
        <v>192</v>
      </c>
      <c r="B110" s="11">
        <v>0.96289000000000002</v>
      </c>
      <c r="C110" s="11">
        <v>0.96602222341881006</v>
      </c>
      <c r="D110" s="11">
        <v>2854415435.1020002</v>
      </c>
      <c r="E110" s="11">
        <v>0.99843611984311897</v>
      </c>
      <c r="F110" s="11">
        <v>2793025802.24157</v>
      </c>
      <c r="G110" s="11">
        <v>18.758244039373199</v>
      </c>
      <c r="H110" s="11" t="s">
        <v>20</v>
      </c>
      <c r="I110" s="11" t="s">
        <v>189</v>
      </c>
      <c r="J110" s="11" t="s">
        <v>57</v>
      </c>
      <c r="K110" s="11" t="str">
        <f t="shared" si="0"/>
        <v>low</v>
      </c>
      <c r="L110" s="11" t="s">
        <v>147</v>
      </c>
      <c r="M110" s="11" t="s">
        <v>173</v>
      </c>
      <c r="N110" s="11" t="s">
        <v>174</v>
      </c>
      <c r="O110" s="11" t="s">
        <v>51</v>
      </c>
      <c r="P110" s="11" t="s">
        <v>175</v>
      </c>
      <c r="Q110" s="11" t="s">
        <v>176</v>
      </c>
    </row>
    <row r="111" spans="1:18" x14ac:dyDescent="0.2">
      <c r="A111" s="11" t="s">
        <v>193</v>
      </c>
      <c r="B111" s="11">
        <v>0.95474000000000003</v>
      </c>
      <c r="C111" s="11">
        <v>0.958545188887169</v>
      </c>
      <c r="D111" s="11">
        <v>10399716682.631001</v>
      </c>
      <c r="E111" s="11">
        <v>0.99932392508856505</v>
      </c>
      <c r="F111" s="11">
        <v>3208494859.9618001</v>
      </c>
      <c r="G111" s="11">
        <v>18.185034335837202</v>
      </c>
      <c r="H111" s="11" t="s">
        <v>20</v>
      </c>
      <c r="I111" s="11" t="s">
        <v>178</v>
      </c>
      <c r="J111" s="11" t="s">
        <v>179</v>
      </c>
      <c r="K111" s="11" t="str">
        <f t="shared" si="0"/>
        <v>sink</v>
      </c>
      <c r="L111" s="11" t="s">
        <v>179</v>
      </c>
      <c r="M111" s="11" t="s">
        <v>38</v>
      </c>
      <c r="N111" s="11" t="s">
        <v>174</v>
      </c>
      <c r="O111" s="11" t="s">
        <v>51</v>
      </c>
      <c r="P111" s="11" t="s">
        <v>175</v>
      </c>
      <c r="Q111" s="11" t="s">
        <v>176</v>
      </c>
    </row>
    <row r="112" spans="1:18" x14ac:dyDescent="0.2">
      <c r="A112" s="11" t="s">
        <v>194</v>
      </c>
      <c r="B112" s="11">
        <v>0.88231000000000004</v>
      </c>
      <c r="C112" s="11">
        <v>0.89184888321529399</v>
      </c>
      <c r="D112" s="11">
        <v>2852898647.6189899</v>
      </c>
      <c r="E112" s="11">
        <v>0.99611908269176996</v>
      </c>
      <c r="F112" s="11">
        <v>9381491890.0183201</v>
      </c>
      <c r="G112" s="11">
        <v>17.054030626594901</v>
      </c>
      <c r="H112" s="11" t="s">
        <v>20</v>
      </c>
      <c r="I112" s="11" t="s">
        <v>195</v>
      </c>
      <c r="J112" s="11" t="s">
        <v>57</v>
      </c>
      <c r="K112" s="11" t="str">
        <f t="shared" si="0"/>
        <v>high</v>
      </c>
      <c r="L112" s="11" t="s">
        <v>59</v>
      </c>
      <c r="M112" s="11" t="s">
        <v>38</v>
      </c>
      <c r="N112" s="11" t="s">
        <v>174</v>
      </c>
      <c r="O112" s="11" t="s">
        <v>51</v>
      </c>
      <c r="P112" s="11" t="s">
        <v>175</v>
      </c>
      <c r="Q112" s="11" t="s">
        <v>176</v>
      </c>
    </row>
    <row r="113" spans="1:18" x14ac:dyDescent="0.2">
      <c r="A113" s="11" t="s">
        <v>196</v>
      </c>
      <c r="B113" s="11">
        <v>0.87897000000000003</v>
      </c>
      <c r="C113" s="11">
        <v>0.88876221279924095</v>
      </c>
      <c r="D113" s="11">
        <v>2301493965.348</v>
      </c>
      <c r="E113" s="11">
        <v>0.99885518884471003</v>
      </c>
      <c r="F113" s="11">
        <v>6589294595.8667202</v>
      </c>
      <c r="G113" s="11">
        <v>19.373498673611699</v>
      </c>
      <c r="H113" s="11" t="s">
        <v>20</v>
      </c>
      <c r="I113" s="11" t="s">
        <v>189</v>
      </c>
      <c r="J113" s="11" t="s">
        <v>57</v>
      </c>
      <c r="K113" s="11" t="str">
        <f t="shared" si="0"/>
        <v>low</v>
      </c>
      <c r="L113" s="11" t="s">
        <v>147</v>
      </c>
      <c r="M113" s="11" t="s">
        <v>173</v>
      </c>
      <c r="N113" s="11" t="s">
        <v>174</v>
      </c>
      <c r="O113" s="11" t="s">
        <v>51</v>
      </c>
      <c r="P113" s="11" t="s">
        <v>175</v>
      </c>
      <c r="Q113" s="11" t="s">
        <v>176</v>
      </c>
    </row>
    <row r="114" spans="1:18" x14ac:dyDescent="0.2">
      <c r="A114" s="11" t="s">
        <v>197</v>
      </c>
      <c r="B114" s="11">
        <v>0.97036999999999995</v>
      </c>
      <c r="C114" s="11">
        <v>0.97287979875957398</v>
      </c>
      <c r="D114" s="11">
        <v>10735695287.68</v>
      </c>
      <c r="E114" s="11">
        <v>0.99979934642600798</v>
      </c>
      <c r="F114" s="11">
        <v>2151727079.2231302</v>
      </c>
      <c r="G114" s="11">
        <v>18.000362344844799</v>
      </c>
      <c r="H114" s="11" t="s">
        <v>20</v>
      </c>
      <c r="I114" s="11" t="s">
        <v>178</v>
      </c>
      <c r="J114" s="11" t="s">
        <v>179</v>
      </c>
      <c r="K114" s="11" t="str">
        <f t="shared" si="0"/>
        <v>sink</v>
      </c>
      <c r="L114" s="11" t="s">
        <v>179</v>
      </c>
      <c r="M114" s="11" t="s">
        <v>38</v>
      </c>
      <c r="N114" s="11" t="s">
        <v>174</v>
      </c>
      <c r="O114" s="11" t="s">
        <v>51</v>
      </c>
      <c r="P114" s="11" t="s">
        <v>175</v>
      </c>
      <c r="Q114" s="11" t="s">
        <v>176</v>
      </c>
    </row>
    <row r="115" spans="1:18" x14ac:dyDescent="0.2">
      <c r="A115" s="11" t="s">
        <v>198</v>
      </c>
      <c r="B115" s="11">
        <v>0.95472000000000001</v>
      </c>
      <c r="C115" s="11">
        <v>0.95852683361218805</v>
      </c>
      <c r="D115" s="11">
        <v>10471251378.555</v>
      </c>
      <c r="E115" s="11">
        <v>0.99962854807803503</v>
      </c>
      <c r="F115" s="11">
        <v>1951584874.8422101</v>
      </c>
      <c r="G115" s="11">
        <v>18.013923856214902</v>
      </c>
      <c r="H115" s="11" t="s">
        <v>20</v>
      </c>
      <c r="I115" s="11" t="s">
        <v>167</v>
      </c>
      <c r="J115" s="11" t="s">
        <v>57</v>
      </c>
      <c r="K115" s="11" t="str">
        <f t="shared" si="0"/>
        <v>high</v>
      </c>
      <c r="L115" s="11" t="s">
        <v>59</v>
      </c>
      <c r="M115" s="11" t="s">
        <v>38</v>
      </c>
      <c r="N115" s="11" t="s">
        <v>174</v>
      </c>
      <c r="O115" s="11" t="s">
        <v>51</v>
      </c>
      <c r="P115" s="11" t="s">
        <v>175</v>
      </c>
      <c r="Q115" s="11" t="s">
        <v>176</v>
      </c>
    </row>
    <row r="116" spans="1:18" x14ac:dyDescent="0.2">
      <c r="A116" s="11" t="s">
        <v>199</v>
      </c>
      <c r="B116" s="11">
        <v>0.23607</v>
      </c>
      <c r="C116" s="11">
        <v>0.26722943162769602</v>
      </c>
      <c r="D116" s="11">
        <v>499560023.48799902</v>
      </c>
      <c r="E116" s="11">
        <v>0.99873753699761303</v>
      </c>
      <c r="F116" s="11">
        <v>244370819945.13501</v>
      </c>
      <c r="G116" s="11">
        <v>21.395906600937501</v>
      </c>
      <c r="H116" s="11" t="s">
        <v>20</v>
      </c>
      <c r="I116" s="11" t="s">
        <v>145</v>
      </c>
      <c r="J116" s="11" t="s">
        <v>57</v>
      </c>
      <c r="K116" s="11" t="str">
        <f t="shared" si="0"/>
        <v>low</v>
      </c>
      <c r="L116" s="11" t="s">
        <v>147</v>
      </c>
      <c r="M116" s="11" t="s">
        <v>173</v>
      </c>
      <c r="N116" s="11" t="s">
        <v>174</v>
      </c>
      <c r="O116" s="11" t="s">
        <v>51</v>
      </c>
      <c r="P116" s="11" t="s">
        <v>175</v>
      </c>
      <c r="Q116" s="11" t="s">
        <v>176</v>
      </c>
    </row>
    <row r="117" spans="1:18" x14ac:dyDescent="0.2">
      <c r="A117" s="11" t="s">
        <v>200</v>
      </c>
      <c r="B117" s="11">
        <v>0.97148999999999996</v>
      </c>
      <c r="C117" s="11">
        <v>0.97390620992177501</v>
      </c>
      <c r="D117" s="11">
        <v>14607446885.256001</v>
      </c>
      <c r="E117" s="11">
        <v>0.99977856311160596</v>
      </c>
      <c r="F117" s="11">
        <v>2703030521.1196098</v>
      </c>
      <c r="G117" s="11">
        <v>17.862708754203499</v>
      </c>
      <c r="H117" s="11" t="s">
        <v>20</v>
      </c>
      <c r="I117" s="11" t="s">
        <v>178</v>
      </c>
      <c r="J117" s="11" t="s">
        <v>179</v>
      </c>
      <c r="K117" s="11" t="str">
        <f t="shared" si="0"/>
        <v>sink</v>
      </c>
      <c r="L117" s="11" t="s">
        <v>179</v>
      </c>
      <c r="M117" s="11" t="s">
        <v>38</v>
      </c>
      <c r="N117" s="11" t="s">
        <v>174</v>
      </c>
      <c r="O117" s="11" t="s">
        <v>51</v>
      </c>
      <c r="P117" s="11" t="s">
        <v>175</v>
      </c>
      <c r="Q117" s="11" t="s">
        <v>176</v>
      </c>
    </row>
    <row r="118" spans="1:18" x14ac:dyDescent="0.2">
      <c r="A118" s="11" t="s">
        <v>201</v>
      </c>
      <c r="B118" s="11">
        <v>0.82911999999999997</v>
      </c>
      <c r="C118" s="11">
        <v>0.84257110192583196</v>
      </c>
      <c r="D118" s="11">
        <v>61503754.512000002</v>
      </c>
      <c r="E118" s="11">
        <v>0.93668624194646399</v>
      </c>
      <c r="F118" s="11">
        <v>10681306.902179999</v>
      </c>
      <c r="G118" s="11">
        <v>8.7034923197954406</v>
      </c>
      <c r="H118" s="11" t="s">
        <v>202</v>
      </c>
      <c r="I118" s="11" t="s">
        <v>203</v>
      </c>
      <c r="J118" s="11" t="s">
        <v>57</v>
      </c>
      <c r="K118" s="11" t="s">
        <v>152</v>
      </c>
      <c r="L118" s="11" t="s">
        <v>59</v>
      </c>
      <c r="M118" s="11" t="s">
        <v>38</v>
      </c>
      <c r="N118" s="11" t="s">
        <v>204</v>
      </c>
      <c r="O118" s="11" t="s">
        <v>154</v>
      </c>
      <c r="P118" s="11" t="str">
        <f>INDEX([3]combined!$I:$I,MATCH(A118,[3]combined!$B:$B,0))</f>
        <v>w_coast</v>
      </c>
      <c r="Q118" s="11" t="s">
        <v>149</v>
      </c>
      <c r="R118" s="14" t="s">
        <v>1066</v>
      </c>
    </row>
    <row r="119" spans="1:18" x14ac:dyDescent="0.2">
      <c r="A119" s="11" t="s">
        <v>205</v>
      </c>
      <c r="B119" s="11">
        <v>0.84869000000000006</v>
      </c>
      <c r="C119" s="11">
        <v>0.86073237772559197</v>
      </c>
      <c r="D119" s="11">
        <v>276116932.34399998</v>
      </c>
      <c r="E119" s="11">
        <v>0.96265892995525404</v>
      </c>
      <c r="F119" s="11">
        <v>1127244655.6463001</v>
      </c>
      <c r="G119" s="11">
        <v>10.833331181971401</v>
      </c>
      <c r="H119" s="11" t="s">
        <v>202</v>
      </c>
      <c r="I119" s="11" t="str">
        <f>INDEX([4]Sheet1!$I:$I,MATCH(A119,[4]Sheet1!$A:$A,0))</f>
        <v>Computer</v>
      </c>
      <c r="J119" s="11" t="s">
        <v>57</v>
      </c>
      <c r="K119" s="11" t="s">
        <v>152</v>
      </c>
      <c r="L119" s="11" t="s">
        <v>59</v>
      </c>
      <c r="M119" s="11" t="s">
        <v>38</v>
      </c>
      <c r="N119" s="11" t="s">
        <v>204</v>
      </c>
      <c r="O119" s="11" t="s">
        <v>154</v>
      </c>
      <c r="P119" s="11" t="str">
        <f>INDEX([3]combined!$I:$I,MATCH(A119,[3]combined!$B:$B,0))</f>
        <v>w_coast</v>
      </c>
      <c r="Q119" s="11" t="s">
        <v>149</v>
      </c>
      <c r="R119" s="14" t="s">
        <v>1066</v>
      </c>
    </row>
    <row r="120" spans="1:18" x14ac:dyDescent="0.2">
      <c r="A120" s="11" t="s">
        <v>206</v>
      </c>
      <c r="B120" s="11">
        <v>0.72824999999999995</v>
      </c>
      <c r="C120" s="11">
        <v>0.74835539770003201</v>
      </c>
      <c r="D120" s="11">
        <v>158875695.78</v>
      </c>
      <c r="E120" s="11">
        <v>0.93882156445975795</v>
      </c>
      <c r="F120" s="11">
        <v>386253689482.75897</v>
      </c>
      <c r="G120" s="11">
        <v>11.270758560868</v>
      </c>
      <c r="H120" s="11" t="s">
        <v>202</v>
      </c>
      <c r="I120" s="15" t="s">
        <v>207</v>
      </c>
      <c r="J120" s="11" t="s">
        <v>57</v>
      </c>
      <c r="K120" s="11" t="s">
        <v>152</v>
      </c>
      <c r="L120" s="11" t="s">
        <v>59</v>
      </c>
      <c r="M120" s="11" t="s">
        <v>38</v>
      </c>
      <c r="N120" s="11" t="s">
        <v>204</v>
      </c>
      <c r="O120" s="11" t="s">
        <v>154</v>
      </c>
      <c r="P120" s="11" t="str">
        <f>INDEX([3]combined!$I:$I,MATCH(A120,[3]combined!$B:$B,0))</f>
        <v>w_coast</v>
      </c>
      <c r="Q120" s="11" t="s">
        <v>149</v>
      </c>
      <c r="R120" s="14" t="s">
        <v>1066</v>
      </c>
    </row>
    <row r="121" spans="1:18" x14ac:dyDescent="0.2">
      <c r="A121" s="11" t="s">
        <v>208</v>
      </c>
      <c r="B121" s="11">
        <v>0.59440000000000004</v>
      </c>
      <c r="C121" s="11">
        <v>0.62155705013312901</v>
      </c>
      <c r="D121" s="11">
        <v>165606314.544</v>
      </c>
      <c r="E121" s="11">
        <v>0.89570021990557203</v>
      </c>
      <c r="F121" s="11">
        <v>1991649977827.5601</v>
      </c>
      <c r="G121" s="11">
        <v>11.660740512838</v>
      </c>
      <c r="H121" s="11" t="s">
        <v>202</v>
      </c>
      <c r="I121" s="11" t="str">
        <f>INDEX([3]combined!$C:$C,MATCH(A121,[3]combined!$B:$B,0))</f>
        <v>Stretcher</v>
      </c>
      <c r="J121" s="11" t="s">
        <v>57</v>
      </c>
      <c r="K121" s="11" t="s">
        <v>152</v>
      </c>
      <c r="L121" s="11" t="s">
        <v>59</v>
      </c>
      <c r="M121" s="11" t="s">
        <v>38</v>
      </c>
      <c r="N121" s="11" t="s">
        <v>204</v>
      </c>
      <c r="O121" s="11" t="s">
        <v>154</v>
      </c>
      <c r="P121" s="11" t="str">
        <f>INDEX([3]combined!$I:$I,MATCH(A121,[3]combined!$B:$B,0))</f>
        <v>w_coast</v>
      </c>
      <c r="Q121" s="11" t="s">
        <v>149</v>
      </c>
      <c r="R121" s="14" t="s">
        <v>1066</v>
      </c>
    </row>
    <row r="122" spans="1:18" x14ac:dyDescent="0.2">
      <c r="A122" s="11" t="s">
        <v>209</v>
      </c>
      <c r="B122" s="11">
        <v>0.59553999999999996</v>
      </c>
      <c r="C122" s="11">
        <v>0.62264666831070803</v>
      </c>
      <c r="D122" s="11">
        <v>153576987.75999999</v>
      </c>
      <c r="E122" s="11">
        <v>0.90873174102761201</v>
      </c>
      <c r="F122" s="11">
        <v>15875471927166.699</v>
      </c>
      <c r="G122" s="11">
        <v>11.9590657595921</v>
      </c>
      <c r="H122" s="11" t="s">
        <v>202</v>
      </c>
      <c r="I122" s="11" t="str">
        <f>INDEX([3]combined!$C:$C,MATCH(A122,[3]combined!$B:$B,0))</f>
        <v>Stethoscope</v>
      </c>
      <c r="J122" s="11" t="s">
        <v>57</v>
      </c>
      <c r="K122" s="11" t="s">
        <v>152</v>
      </c>
      <c r="L122" s="11" t="s">
        <v>59</v>
      </c>
      <c r="M122" s="11" t="s">
        <v>38</v>
      </c>
      <c r="N122" s="11" t="s">
        <v>204</v>
      </c>
      <c r="O122" s="11" t="s">
        <v>154</v>
      </c>
      <c r="P122" s="11" t="str">
        <f>INDEX([3]combined!$I:$I,MATCH(A122,[3]combined!$B:$B,0))</f>
        <v>s_w_w_coast</v>
      </c>
      <c r="Q122" s="11" t="s">
        <v>149</v>
      </c>
      <c r="R122" s="14" t="s">
        <v>1066</v>
      </c>
    </row>
    <row r="123" spans="1:18" x14ac:dyDescent="0.2">
      <c r="A123" s="11" t="s">
        <v>210</v>
      </c>
      <c r="B123" s="11">
        <v>0.55713000000000001</v>
      </c>
      <c r="C123" s="11">
        <v>0.58583307923319505</v>
      </c>
      <c r="D123" s="11">
        <v>172119971.961</v>
      </c>
      <c r="E123" s="11">
        <v>0.93448047058077399</v>
      </c>
      <c r="F123" s="11">
        <v>1994063779275560</v>
      </c>
      <c r="G123" s="11">
        <v>13.8117748732883</v>
      </c>
      <c r="H123" s="11" t="s">
        <v>202</v>
      </c>
      <c r="I123" s="11" t="str">
        <f>INDEX([3]combined!$C:$C,MATCH(A123,[3]combined!$B:$B,0))</f>
        <v>Computer</v>
      </c>
      <c r="J123" s="11" t="s">
        <v>57</v>
      </c>
      <c r="K123" s="11" t="s">
        <v>152</v>
      </c>
      <c r="L123" s="11" t="s">
        <v>59</v>
      </c>
      <c r="M123" s="11" t="s">
        <v>38</v>
      </c>
      <c r="N123" s="11" t="s">
        <v>204</v>
      </c>
      <c r="O123" s="11" t="s">
        <v>154</v>
      </c>
      <c r="P123" s="11" t="str">
        <f>INDEX([3]combined!$I:$I,MATCH(A123,[3]combined!$B:$B,0))</f>
        <v>s_w_w_coast</v>
      </c>
      <c r="Q123" s="11" t="s">
        <v>149</v>
      </c>
      <c r="R123" s="14" t="s">
        <v>1066</v>
      </c>
    </row>
    <row r="124" spans="1:18" x14ac:dyDescent="0.2">
      <c r="A124" s="11" t="s">
        <v>211</v>
      </c>
      <c r="B124" s="11">
        <v>0.94787999999999994</v>
      </c>
      <c r="C124" s="11">
        <v>0.95224738767654005</v>
      </c>
      <c r="D124" s="11">
        <v>270497739.34799999</v>
      </c>
      <c r="E124" s="11">
        <v>0.99775021460477198</v>
      </c>
      <c r="F124" s="11">
        <v>33670528.203572102</v>
      </c>
      <c r="G124" s="11">
        <v>14.740806712338401</v>
      </c>
      <c r="H124" s="11" t="s">
        <v>202</v>
      </c>
      <c r="I124" s="11" t="s">
        <v>212</v>
      </c>
      <c r="J124" s="11" t="s">
        <v>57</v>
      </c>
      <c r="K124" s="11" t="s">
        <v>152</v>
      </c>
      <c r="L124" s="11" t="s">
        <v>59</v>
      </c>
      <c r="M124" s="11" t="s">
        <v>38</v>
      </c>
      <c r="N124" s="11" t="s">
        <v>204</v>
      </c>
      <c r="O124" s="11" t="s">
        <v>154</v>
      </c>
      <c r="P124" s="11" t="str">
        <f>INDEX([3]combined!$I:$I,MATCH(A124,[3]combined!$B:$B,0))</f>
        <v>w_coast</v>
      </c>
      <c r="Q124" s="11" t="s">
        <v>149</v>
      </c>
      <c r="R124" s="14" t="s">
        <v>1066</v>
      </c>
    </row>
    <row r="125" spans="1:18" x14ac:dyDescent="0.2">
      <c r="A125" s="11" t="s">
        <v>213</v>
      </c>
      <c r="B125" s="11">
        <v>0.92298000000000002</v>
      </c>
      <c r="C125" s="11">
        <v>0.92935489210034405</v>
      </c>
      <c r="D125" s="11">
        <v>332321862.08999997</v>
      </c>
      <c r="E125" s="11">
        <v>0.99779475417677099</v>
      </c>
      <c r="F125" s="11">
        <v>55041240.666190602</v>
      </c>
      <c r="G125" s="11">
        <v>14.864706139286</v>
      </c>
      <c r="H125" s="11" t="s">
        <v>202</v>
      </c>
      <c r="I125" s="15" t="s">
        <v>207</v>
      </c>
      <c r="J125" s="11" t="s">
        <v>57</v>
      </c>
      <c r="K125" s="11" t="s">
        <v>152</v>
      </c>
      <c r="L125" s="11" t="s">
        <v>59</v>
      </c>
      <c r="M125" s="11" t="s">
        <v>38</v>
      </c>
      <c r="N125" s="11" t="s">
        <v>204</v>
      </c>
      <c r="O125" s="11" t="s">
        <v>154</v>
      </c>
      <c r="P125" s="11" t="str">
        <f>INDEX([3]combined!$I:$I,MATCH(A125,[3]combined!$B:$B,0))</f>
        <v>w_coast</v>
      </c>
      <c r="Q125" s="11" t="s">
        <v>149</v>
      </c>
      <c r="R125" s="14" t="s">
        <v>1066</v>
      </c>
    </row>
    <row r="126" spans="1:18" x14ac:dyDescent="0.2">
      <c r="A126" s="11" t="s">
        <v>214</v>
      </c>
      <c r="B126" s="11">
        <v>0.99980999999999998</v>
      </c>
      <c r="C126" s="11">
        <v>0.99982631585314996</v>
      </c>
      <c r="D126" s="11">
        <v>528501695.489999</v>
      </c>
      <c r="E126" s="11">
        <v>0.99667315817555702</v>
      </c>
      <c r="F126" s="11">
        <v>36206123.0760203</v>
      </c>
      <c r="G126" s="11">
        <v>14.925585000185199</v>
      </c>
      <c r="H126" s="11" t="s">
        <v>202</v>
      </c>
      <c r="I126" s="11" t="s">
        <v>215</v>
      </c>
      <c r="J126" s="11" t="s">
        <v>57</v>
      </c>
      <c r="K126" s="11" t="s">
        <v>152</v>
      </c>
      <c r="L126" s="11" t="s">
        <v>59</v>
      </c>
      <c r="M126" s="11" t="s">
        <v>38</v>
      </c>
      <c r="N126" s="11" t="s">
        <v>204</v>
      </c>
      <c r="O126" s="11" t="s">
        <v>154</v>
      </c>
      <c r="P126" s="11" t="str">
        <f>INDEX([3]combined!$I:$I,MATCH(A126,[3]combined!$B:$B,0))</f>
        <v>w_coast</v>
      </c>
      <c r="Q126" s="11" t="s">
        <v>149</v>
      </c>
      <c r="R126" s="14" t="s">
        <v>1066</v>
      </c>
    </row>
    <row r="127" spans="1:18" x14ac:dyDescent="0.2">
      <c r="A127" s="11" t="s">
        <v>216</v>
      </c>
      <c r="B127" s="11">
        <v>0.99980999999999998</v>
      </c>
      <c r="C127" s="11">
        <v>0.99982631585314996</v>
      </c>
      <c r="D127" s="11">
        <v>426181732.16000003</v>
      </c>
      <c r="E127" s="11">
        <v>0.99659328893495902</v>
      </c>
      <c r="F127" s="11">
        <v>36100417.966595598</v>
      </c>
      <c r="G127" s="11">
        <v>14.9513525594108</v>
      </c>
      <c r="H127" s="11" t="s">
        <v>202</v>
      </c>
      <c r="I127" s="11" t="s">
        <v>212</v>
      </c>
      <c r="J127" s="11" t="s">
        <v>57</v>
      </c>
      <c r="K127" s="11" t="s">
        <v>152</v>
      </c>
      <c r="L127" s="11" t="s">
        <v>59</v>
      </c>
      <c r="M127" s="11" t="s">
        <v>38</v>
      </c>
      <c r="N127" s="11" t="s">
        <v>204</v>
      </c>
      <c r="O127" s="11" t="s">
        <v>154</v>
      </c>
      <c r="P127" s="11" t="str">
        <f>INDEX([3]combined!$I:$I,MATCH(A127,[3]combined!$B:$B,0))</f>
        <v>w</v>
      </c>
      <c r="Q127" s="11" t="s">
        <v>149</v>
      </c>
      <c r="R127" s="14" t="s">
        <v>1066</v>
      </c>
    </row>
    <row r="128" spans="1:18" x14ac:dyDescent="0.2">
      <c r="A128" s="11" t="s">
        <v>217</v>
      </c>
      <c r="B128" s="11">
        <v>0.99551999999999996</v>
      </c>
      <c r="C128" s="11">
        <v>0.99590395496350603</v>
      </c>
      <c r="D128" s="11">
        <v>479889206.43599898</v>
      </c>
      <c r="E128" s="11">
        <v>0.99675295199688196</v>
      </c>
      <c r="F128" s="11">
        <v>35833549.195810601</v>
      </c>
      <c r="G128" s="11">
        <v>14.961393444782299</v>
      </c>
      <c r="H128" s="11" t="s">
        <v>202</v>
      </c>
      <c r="I128" s="11" t="s">
        <v>215</v>
      </c>
      <c r="J128" s="11" t="s">
        <v>57</v>
      </c>
      <c r="K128" s="11" t="s">
        <v>152</v>
      </c>
      <c r="L128" s="11" t="s">
        <v>59</v>
      </c>
      <c r="M128" s="11" t="s">
        <v>38</v>
      </c>
      <c r="N128" s="11" t="s">
        <v>204</v>
      </c>
      <c r="O128" s="11" t="s">
        <v>154</v>
      </c>
      <c r="P128" s="11" t="str">
        <f>INDEX([3]combined!$I:$I,MATCH(A128,[3]combined!$B:$B,0))</f>
        <v>w_coast</v>
      </c>
      <c r="Q128" s="11" t="s">
        <v>149</v>
      </c>
      <c r="R128" s="14" t="s">
        <v>1066</v>
      </c>
    </row>
    <row r="129" spans="1:18" x14ac:dyDescent="0.2">
      <c r="A129" s="11" t="s">
        <v>218</v>
      </c>
      <c r="B129" s="11">
        <v>0.98555000000000004</v>
      </c>
      <c r="C129" s="11">
        <v>0.98678273213682599</v>
      </c>
      <c r="D129" s="11">
        <v>505526439.74099898</v>
      </c>
      <c r="E129" s="11">
        <v>0.99764117479820202</v>
      </c>
      <c r="F129" s="11">
        <v>51665338.644564301</v>
      </c>
      <c r="G129" s="11">
        <v>14.974632517238099</v>
      </c>
      <c r="H129" s="11" t="s">
        <v>202</v>
      </c>
      <c r="I129" s="15" t="s">
        <v>207</v>
      </c>
      <c r="J129" s="11" t="s">
        <v>57</v>
      </c>
      <c r="K129" s="11" t="s">
        <v>152</v>
      </c>
      <c r="L129" s="11" t="s">
        <v>59</v>
      </c>
      <c r="M129" s="11" t="s">
        <v>38</v>
      </c>
      <c r="N129" s="11" t="s">
        <v>204</v>
      </c>
      <c r="O129" s="11" t="s">
        <v>154</v>
      </c>
      <c r="P129" s="11" t="str">
        <f>INDEX([3]combined!$I:$I,MATCH(A129,[3]combined!$B:$B,0))</f>
        <v>w_coast</v>
      </c>
      <c r="Q129" s="11" t="s">
        <v>149</v>
      </c>
      <c r="R129" s="14" t="s">
        <v>1066</v>
      </c>
    </row>
    <row r="130" spans="1:18" x14ac:dyDescent="0.2">
      <c r="A130" s="11" t="s">
        <v>219</v>
      </c>
      <c r="B130" s="11">
        <v>0.99619000000000002</v>
      </c>
      <c r="C130" s="11">
        <v>0.99651663362886</v>
      </c>
      <c r="D130" s="11">
        <v>307931937.15200001</v>
      </c>
      <c r="E130" s="11">
        <v>0.99676301292716796</v>
      </c>
      <c r="F130" s="11">
        <v>37628910.249430299</v>
      </c>
      <c r="G130" s="11">
        <v>14.9796370698211</v>
      </c>
      <c r="H130" s="11" t="s">
        <v>202</v>
      </c>
      <c r="I130" s="11" t="s">
        <v>220</v>
      </c>
      <c r="J130" s="11" t="s">
        <v>57</v>
      </c>
      <c r="K130" s="11" t="s">
        <v>152</v>
      </c>
      <c r="L130" s="11" t="s">
        <v>59</v>
      </c>
      <c r="M130" s="11" t="s">
        <v>38</v>
      </c>
      <c r="N130" s="11" t="s">
        <v>204</v>
      </c>
      <c r="O130" s="11" t="s">
        <v>154</v>
      </c>
      <c r="P130" s="11" t="str">
        <f>INDEX([3]combined!$I:$I,MATCH(A130,[3]combined!$B:$B,0))</f>
        <v>w_coast</v>
      </c>
      <c r="Q130" s="11" t="s">
        <v>149</v>
      </c>
      <c r="R130" s="14" t="s">
        <v>1066</v>
      </c>
    </row>
    <row r="131" spans="1:18" x14ac:dyDescent="0.2">
      <c r="A131" s="11" t="s">
        <v>221</v>
      </c>
      <c r="B131" s="11">
        <v>0.97943000000000002</v>
      </c>
      <c r="C131" s="11">
        <v>0.98117982550710003</v>
      </c>
      <c r="D131" s="11">
        <v>190049936.583</v>
      </c>
      <c r="E131" s="11">
        <v>0.997005015252584</v>
      </c>
      <c r="F131" s="11">
        <v>42722278.540793702</v>
      </c>
      <c r="G131" s="11">
        <v>15.018814176999401</v>
      </c>
      <c r="H131" s="11" t="s">
        <v>202</v>
      </c>
      <c r="I131" s="11" t="str">
        <f>INDEX([3]combined!$C:$C,MATCH(A131,[3]combined!$B:$B,0))</f>
        <v>Computer</v>
      </c>
      <c r="J131" s="11" t="s">
        <v>57</v>
      </c>
      <c r="K131" s="11" t="s">
        <v>152</v>
      </c>
      <c r="L131" s="11" t="s">
        <v>59</v>
      </c>
      <c r="M131" s="11" t="s">
        <v>38</v>
      </c>
      <c r="N131" s="11" t="s">
        <v>204</v>
      </c>
      <c r="O131" s="11" t="s">
        <v>154</v>
      </c>
      <c r="P131" s="11" t="str">
        <f>INDEX([3]combined!$I:$I,MATCH(A131,[3]combined!$B:$B,0))</f>
        <v>w_coast</v>
      </c>
      <c r="Q131" s="11" t="s">
        <v>149</v>
      </c>
      <c r="R131" s="14" t="s">
        <v>1066</v>
      </c>
    </row>
    <row r="132" spans="1:18" x14ac:dyDescent="0.2">
      <c r="A132" s="11" t="s">
        <v>222</v>
      </c>
      <c r="B132" s="11">
        <v>0.97665999999999997</v>
      </c>
      <c r="C132" s="11">
        <v>0.97864288195280502</v>
      </c>
      <c r="D132" s="11">
        <v>269860413.33399999</v>
      </c>
      <c r="E132" s="11">
        <v>0.99667702342421305</v>
      </c>
      <c r="F132" s="11">
        <v>43605286.697917603</v>
      </c>
      <c r="G132" s="11">
        <v>15.029662330271099</v>
      </c>
      <c r="H132" s="11" t="s">
        <v>202</v>
      </c>
      <c r="I132" s="11" t="str">
        <f>INDEX([3]combined!$C:$C,MATCH(A132,[3]combined!$B:$B,0))</f>
        <v>Stethoscope</v>
      </c>
      <c r="J132" s="11" t="s">
        <v>57</v>
      </c>
      <c r="K132" s="11" t="s">
        <v>152</v>
      </c>
      <c r="L132" s="11" t="s">
        <v>59</v>
      </c>
      <c r="M132" s="11" t="s">
        <v>38</v>
      </c>
      <c r="N132" s="11" t="s">
        <v>204</v>
      </c>
      <c r="O132" s="11" t="s">
        <v>154</v>
      </c>
      <c r="P132" s="11" t="str">
        <f>INDEX([3]combined!$I:$I,MATCH(A132,[3]combined!$B:$B,0))</f>
        <v>s_w_w_coast</v>
      </c>
      <c r="Q132" s="11" t="s">
        <v>149</v>
      </c>
      <c r="R132" s="14" t="s">
        <v>1066</v>
      </c>
    </row>
    <row r="133" spans="1:18" x14ac:dyDescent="0.2">
      <c r="A133" s="11" t="s">
        <v>223</v>
      </c>
      <c r="B133" s="11">
        <v>0.96214</v>
      </c>
      <c r="C133" s="11">
        <v>0.96533438050236897</v>
      </c>
      <c r="D133" s="11">
        <v>533672483.705001</v>
      </c>
      <c r="E133" s="11">
        <v>0.99324138549025998</v>
      </c>
      <c r="F133" s="11">
        <v>65704535.739850402</v>
      </c>
      <c r="G133" s="11">
        <v>15.066933613747899</v>
      </c>
      <c r="H133" s="11" t="s">
        <v>202</v>
      </c>
      <c r="I133" s="11" t="s">
        <v>212</v>
      </c>
      <c r="J133" s="11" t="s">
        <v>57</v>
      </c>
      <c r="K133" s="11" t="s">
        <v>152</v>
      </c>
      <c r="L133" s="11" t="s">
        <v>59</v>
      </c>
      <c r="M133" s="11" t="s">
        <v>38</v>
      </c>
      <c r="N133" s="11" t="s">
        <v>204</v>
      </c>
      <c r="O133" s="11" t="s">
        <v>154</v>
      </c>
      <c r="P133" s="11" t="str">
        <f>INDEX([3]combined!$I:$I,MATCH(A133,[3]combined!$B:$B,0))</f>
        <v>w_coast</v>
      </c>
      <c r="Q133" s="11" t="s">
        <v>149</v>
      </c>
      <c r="R133" s="14" t="s">
        <v>1066</v>
      </c>
    </row>
    <row r="134" spans="1:18" x14ac:dyDescent="0.2">
      <c r="A134" s="11" t="s">
        <v>224</v>
      </c>
      <c r="B134" s="11">
        <v>0.95518000000000003</v>
      </c>
      <c r="C134" s="11">
        <v>0.9589489965836</v>
      </c>
      <c r="D134" s="11">
        <v>1013497590.816</v>
      </c>
      <c r="E134" s="11">
        <v>0.99769921512300697</v>
      </c>
      <c r="F134" s="11">
        <v>43998219.889210097</v>
      </c>
      <c r="G134" s="11">
        <v>15.080887340701301</v>
      </c>
      <c r="H134" s="11" t="s">
        <v>202</v>
      </c>
      <c r="I134" s="11" t="s">
        <v>225</v>
      </c>
      <c r="J134" s="11" t="s">
        <v>57</v>
      </c>
      <c r="K134" s="11" t="s">
        <v>152</v>
      </c>
      <c r="L134" s="11" t="s">
        <v>59</v>
      </c>
      <c r="M134" s="11" t="s">
        <v>38</v>
      </c>
      <c r="N134" s="11" t="s">
        <v>204</v>
      </c>
      <c r="O134" s="11" t="s">
        <v>154</v>
      </c>
      <c r="P134" s="11" t="str">
        <f>INDEX([3]combined!$I:$I,MATCH(A134,[3]combined!$B:$B,0))</f>
        <v>s_e</v>
      </c>
      <c r="Q134" s="11" t="s">
        <v>149</v>
      </c>
      <c r="R134" s="14" t="s">
        <v>1066</v>
      </c>
    </row>
    <row r="135" spans="1:18" x14ac:dyDescent="0.2">
      <c r="A135" s="11" t="s">
        <v>226</v>
      </c>
      <c r="B135" s="11">
        <v>0.99770999999999999</v>
      </c>
      <c r="C135" s="11">
        <v>0.997906460032154</v>
      </c>
      <c r="D135" s="11">
        <v>287922011.03399998</v>
      </c>
      <c r="E135" s="11">
        <v>0.99636960763599502</v>
      </c>
      <c r="F135" s="11">
        <v>50210518.453831501</v>
      </c>
      <c r="G135" s="11">
        <v>15.118268897757501</v>
      </c>
      <c r="H135" s="11" t="s">
        <v>202</v>
      </c>
      <c r="I135" s="11" t="s">
        <v>215</v>
      </c>
      <c r="J135" s="11" t="s">
        <v>57</v>
      </c>
      <c r="K135" s="11" t="s">
        <v>152</v>
      </c>
      <c r="L135" s="11" t="s">
        <v>59</v>
      </c>
      <c r="M135" s="11" t="s">
        <v>38</v>
      </c>
      <c r="N135" s="11" t="s">
        <v>204</v>
      </c>
      <c r="O135" s="11" t="s">
        <v>154</v>
      </c>
      <c r="P135" s="11" t="str">
        <f>INDEX([3]combined!$I:$I,MATCH(A135,[3]combined!$B:$B,0))</f>
        <v>w</v>
      </c>
      <c r="Q135" s="11" t="s">
        <v>149</v>
      </c>
      <c r="R135" s="14" t="s">
        <v>1066</v>
      </c>
    </row>
    <row r="136" spans="1:18" x14ac:dyDescent="0.2">
      <c r="A136" s="11" t="s">
        <v>227</v>
      </c>
      <c r="B136" s="11">
        <v>0.97182000000000002</v>
      </c>
      <c r="C136" s="11">
        <v>0.97420861525191305</v>
      </c>
      <c r="D136" s="11">
        <v>276053481.19199997</v>
      </c>
      <c r="E136" s="11">
        <v>0.99716977072969903</v>
      </c>
      <c r="F136" s="11">
        <v>43538385.334821001</v>
      </c>
      <c r="G136" s="11">
        <v>15.1277568160725</v>
      </c>
      <c r="H136" s="11" t="s">
        <v>202</v>
      </c>
      <c r="I136" s="11" t="s">
        <v>225</v>
      </c>
      <c r="J136" s="11" t="s">
        <v>57</v>
      </c>
      <c r="K136" s="11" t="s">
        <v>152</v>
      </c>
      <c r="L136" s="11" t="s">
        <v>59</v>
      </c>
      <c r="M136" s="11" t="s">
        <v>38</v>
      </c>
      <c r="N136" s="11" t="s">
        <v>204</v>
      </c>
      <c r="O136" s="11" t="s">
        <v>154</v>
      </c>
      <c r="P136" s="11" t="str">
        <f>INDEX([3]combined!$I:$I,MATCH(A136,[3]combined!$B:$B,0))</f>
        <v>w_coast</v>
      </c>
      <c r="Q136" s="11" t="s">
        <v>149</v>
      </c>
      <c r="R136" s="14" t="s">
        <v>1066</v>
      </c>
    </row>
    <row r="137" spans="1:18" x14ac:dyDescent="0.2">
      <c r="A137" s="11" t="s">
        <v>228</v>
      </c>
      <c r="B137" s="11">
        <v>0.98324999999999996</v>
      </c>
      <c r="C137" s="11">
        <v>0.98467741606626302</v>
      </c>
      <c r="D137" s="11">
        <v>439463407.87800002</v>
      </c>
      <c r="E137" s="11">
        <v>0.99672230449743404</v>
      </c>
      <c r="F137" s="11">
        <v>46475749.975378498</v>
      </c>
      <c r="G137" s="11">
        <v>15.1387255543279</v>
      </c>
      <c r="H137" s="11" t="s">
        <v>202</v>
      </c>
      <c r="I137" s="15" t="s">
        <v>207</v>
      </c>
      <c r="J137" s="11" t="s">
        <v>57</v>
      </c>
      <c r="K137" s="11" t="s">
        <v>152</v>
      </c>
      <c r="L137" s="11" t="s">
        <v>59</v>
      </c>
      <c r="M137" s="11" t="s">
        <v>38</v>
      </c>
      <c r="N137" s="11" t="s">
        <v>204</v>
      </c>
      <c r="O137" s="11" t="s">
        <v>154</v>
      </c>
      <c r="P137" s="11" t="str">
        <f>INDEX([3]combined!$I:$I,MATCH(A137,[3]combined!$B:$B,0))</f>
        <v>s_w_w_coast</v>
      </c>
      <c r="Q137" s="11" t="s">
        <v>149</v>
      </c>
      <c r="R137" s="14" t="s">
        <v>1066</v>
      </c>
    </row>
    <row r="138" spans="1:18" x14ac:dyDescent="0.2">
      <c r="A138" s="11" t="s">
        <v>229</v>
      </c>
      <c r="B138" s="11">
        <v>0.97055000000000002</v>
      </c>
      <c r="C138" s="11">
        <v>0.97304476455504796</v>
      </c>
      <c r="D138" s="11">
        <v>416091060.90399998</v>
      </c>
      <c r="E138" s="11">
        <v>0.997660175868191</v>
      </c>
      <c r="F138" s="11">
        <v>49889406.329114698</v>
      </c>
      <c r="G138" s="11">
        <v>15.169703265545699</v>
      </c>
      <c r="H138" s="11" t="s">
        <v>202</v>
      </c>
      <c r="I138" s="11" t="s">
        <v>230</v>
      </c>
      <c r="J138" s="11" t="s">
        <v>57</v>
      </c>
      <c r="K138" s="11" t="s">
        <v>152</v>
      </c>
      <c r="L138" s="11" t="s">
        <v>59</v>
      </c>
      <c r="M138" s="11" t="s">
        <v>38</v>
      </c>
      <c r="N138" s="11" t="s">
        <v>204</v>
      </c>
      <c r="O138" s="11" t="s">
        <v>154</v>
      </c>
      <c r="P138" s="11" t="str">
        <f>INDEX([3]combined!$I:$I,MATCH(A138,[3]combined!$B:$B,0))</f>
        <v>w</v>
      </c>
      <c r="Q138" s="11" t="s">
        <v>149</v>
      </c>
      <c r="R138" s="14" t="s">
        <v>1066</v>
      </c>
    </row>
    <row r="139" spans="1:18" x14ac:dyDescent="0.2">
      <c r="A139" s="11" t="s">
        <v>231</v>
      </c>
      <c r="B139" s="11">
        <v>0.95759000000000005</v>
      </c>
      <c r="C139" s="11">
        <v>0.96116047830754603</v>
      </c>
      <c r="D139" s="11">
        <v>379708253.586999</v>
      </c>
      <c r="E139" s="11">
        <v>0.99743981859394204</v>
      </c>
      <c r="F139" s="11">
        <v>49730721.6141086</v>
      </c>
      <c r="G139" s="11">
        <v>15.175568503628501</v>
      </c>
      <c r="H139" s="11" t="s">
        <v>202</v>
      </c>
      <c r="I139" s="11" t="str">
        <f>INDEX([3]combined!$C:$C,MATCH(A139,[3]combined!$B:$B,0))</f>
        <v>Stretcher</v>
      </c>
      <c r="J139" s="11" t="s">
        <v>57</v>
      </c>
      <c r="K139" s="11" t="s">
        <v>152</v>
      </c>
      <c r="L139" s="11" t="s">
        <v>59</v>
      </c>
      <c r="M139" s="11" t="s">
        <v>38</v>
      </c>
      <c r="N139" s="11" t="s">
        <v>204</v>
      </c>
      <c r="O139" s="11" t="s">
        <v>154</v>
      </c>
      <c r="P139" s="11" t="str">
        <f>INDEX([3]combined!$I:$I,MATCH(A139,[3]combined!$B:$B,0))</f>
        <v>w_coast</v>
      </c>
      <c r="Q139" s="11" t="s">
        <v>149</v>
      </c>
      <c r="R139" s="14" t="s">
        <v>1066</v>
      </c>
    </row>
    <row r="140" spans="1:18" x14ac:dyDescent="0.2">
      <c r="A140" s="11" t="s">
        <v>232</v>
      </c>
      <c r="B140" s="11">
        <v>0.83562000000000003</v>
      </c>
      <c r="C140" s="11">
        <v>0.84860724812643296</v>
      </c>
      <c r="D140" s="11">
        <v>274805072.148</v>
      </c>
      <c r="E140" s="11">
        <v>0.99116491857196498</v>
      </c>
      <c r="F140" s="11">
        <v>192046963.68638501</v>
      </c>
      <c r="G140" s="11">
        <v>15.2195764023905</v>
      </c>
      <c r="H140" s="11" t="s">
        <v>202</v>
      </c>
      <c r="I140" s="15" t="s">
        <v>207</v>
      </c>
      <c r="J140" s="11" t="s">
        <v>57</v>
      </c>
      <c r="K140" s="11" t="s">
        <v>152</v>
      </c>
      <c r="L140" s="11" t="s">
        <v>59</v>
      </c>
      <c r="M140" s="11" t="s">
        <v>38</v>
      </c>
      <c r="N140" s="11" t="s">
        <v>204</v>
      </c>
      <c r="O140" s="11" t="s">
        <v>154</v>
      </c>
      <c r="P140" s="11" t="str">
        <f>INDEX([3]combined!$I:$I,MATCH(A140,[3]combined!$B:$B,0))</f>
        <v>w_coast</v>
      </c>
      <c r="Q140" s="11" t="s">
        <v>149</v>
      </c>
      <c r="R140" s="14" t="s">
        <v>1066</v>
      </c>
    </row>
    <row r="141" spans="1:18" x14ac:dyDescent="0.2">
      <c r="A141" s="11" t="s">
        <v>233</v>
      </c>
      <c r="B141" s="11">
        <v>0.99192999999999998</v>
      </c>
      <c r="C141" s="11">
        <v>0.99262049077273096</v>
      </c>
      <c r="D141" s="11">
        <v>567278891.59200096</v>
      </c>
      <c r="E141" s="11">
        <v>0.99849295521486603</v>
      </c>
      <c r="F141" s="11">
        <v>59194570.6518659</v>
      </c>
      <c r="G141" s="11">
        <v>15.244996534200601</v>
      </c>
      <c r="H141" s="11" t="s">
        <v>202</v>
      </c>
      <c r="I141" s="11" t="s">
        <v>215</v>
      </c>
      <c r="J141" s="11" t="s">
        <v>57</v>
      </c>
      <c r="K141" s="11" t="s">
        <v>152</v>
      </c>
      <c r="L141" s="11" t="s">
        <v>59</v>
      </c>
      <c r="M141" s="11" t="s">
        <v>38</v>
      </c>
      <c r="N141" s="11" t="s">
        <v>204</v>
      </c>
      <c r="O141" s="11" t="s">
        <v>154</v>
      </c>
      <c r="P141" s="11" t="str">
        <f>INDEX([3]combined!$I:$I,MATCH(A141,[3]combined!$B:$B,0))</f>
        <v>w</v>
      </c>
      <c r="Q141" s="11" t="s">
        <v>149</v>
      </c>
      <c r="R141" s="14" t="s">
        <v>1066</v>
      </c>
    </row>
    <row r="142" spans="1:18" x14ac:dyDescent="0.2">
      <c r="A142" s="11" t="s">
        <v>234</v>
      </c>
      <c r="B142" s="11">
        <v>0.97375999999999996</v>
      </c>
      <c r="C142" s="11">
        <v>0.97598621383837203</v>
      </c>
      <c r="D142" s="11">
        <v>373246026.296</v>
      </c>
      <c r="E142" s="11">
        <v>0.99826973360490501</v>
      </c>
      <c r="F142" s="11">
        <v>58046687.440532498</v>
      </c>
      <c r="G142" s="11">
        <v>15.257089099415801</v>
      </c>
      <c r="H142" s="11" t="s">
        <v>202</v>
      </c>
      <c r="I142" s="11" t="s">
        <v>215</v>
      </c>
      <c r="J142" s="11" t="s">
        <v>57</v>
      </c>
      <c r="K142" s="11" t="s">
        <v>152</v>
      </c>
      <c r="L142" s="11" t="s">
        <v>59</v>
      </c>
      <c r="M142" s="11" t="s">
        <v>38</v>
      </c>
      <c r="N142" s="11" t="s">
        <v>204</v>
      </c>
      <c r="O142" s="11" t="s">
        <v>154</v>
      </c>
      <c r="P142" s="11" t="str">
        <f>INDEX([3]combined!$I:$I,MATCH(A142,[3]combined!$B:$B,0))</f>
        <v>s_w_w_coast</v>
      </c>
      <c r="Q142" s="11" t="s">
        <v>149</v>
      </c>
      <c r="R142" s="14" t="s">
        <v>1066</v>
      </c>
    </row>
    <row r="143" spans="1:18" x14ac:dyDescent="0.2">
      <c r="A143" s="11" t="s">
        <v>235</v>
      </c>
      <c r="B143" s="11">
        <v>0.96206000000000003</v>
      </c>
      <c r="C143" s="11">
        <v>0.965261007874049</v>
      </c>
      <c r="D143" s="11">
        <v>347792987.93400002</v>
      </c>
      <c r="E143" s="11">
        <v>0.997815477071748</v>
      </c>
      <c r="F143" s="11">
        <v>53385563.118298501</v>
      </c>
      <c r="G143" s="11">
        <v>15.2851350633998</v>
      </c>
      <c r="H143" s="11" t="s">
        <v>202</v>
      </c>
      <c r="I143" s="11" t="str">
        <f>INDEX([3]combined!$C:$C,MATCH(A143,[3]combined!$B:$B,0))</f>
        <v>Computer</v>
      </c>
      <c r="J143" s="11" t="s">
        <v>57</v>
      </c>
      <c r="K143" s="11" t="s">
        <v>152</v>
      </c>
      <c r="L143" s="11" t="s">
        <v>59</v>
      </c>
      <c r="M143" s="11" t="s">
        <v>38</v>
      </c>
      <c r="N143" s="11" t="s">
        <v>204</v>
      </c>
      <c r="O143" s="11" t="s">
        <v>154</v>
      </c>
      <c r="P143" s="11" t="str">
        <f>INDEX([3]combined!$I:$I,MATCH(A143,[3]combined!$B:$B,0))</f>
        <v>e_coast</v>
      </c>
      <c r="Q143" s="11" t="s">
        <v>149</v>
      </c>
      <c r="R143" s="14" t="s">
        <v>1066</v>
      </c>
    </row>
    <row r="144" spans="1:18" x14ac:dyDescent="0.2">
      <c r="A144" s="11" t="s">
        <v>236</v>
      </c>
      <c r="B144" s="11">
        <v>0.99561999999999995</v>
      </c>
      <c r="C144" s="11">
        <v>0.99599540178812096</v>
      </c>
      <c r="D144" s="11">
        <v>628993161.50399995</v>
      </c>
      <c r="E144" s="11">
        <v>0.99895655121539395</v>
      </c>
      <c r="F144" s="11">
        <v>65410550.613331497</v>
      </c>
      <c r="G144" s="11">
        <v>15.301509289274399</v>
      </c>
      <c r="H144" s="11" t="s">
        <v>202</v>
      </c>
      <c r="I144" s="15" t="s">
        <v>207</v>
      </c>
      <c r="J144" s="11" t="s">
        <v>57</v>
      </c>
      <c r="K144" s="11" t="s">
        <v>152</v>
      </c>
      <c r="L144" s="11" t="s">
        <v>59</v>
      </c>
      <c r="M144" s="11" t="s">
        <v>38</v>
      </c>
      <c r="N144" s="11" t="s">
        <v>204</v>
      </c>
      <c r="O144" s="11" t="s">
        <v>154</v>
      </c>
      <c r="P144" s="11" t="str">
        <f>INDEX([3]combined!$I:$I,MATCH(A144,[3]combined!$B:$B,0))</f>
        <v>w_coast</v>
      </c>
      <c r="Q144" s="11" t="s">
        <v>149</v>
      </c>
      <c r="R144" s="14" t="s">
        <v>1066</v>
      </c>
    </row>
    <row r="145" spans="1:18" x14ac:dyDescent="0.2">
      <c r="A145" s="11" t="s">
        <v>237</v>
      </c>
      <c r="B145" s="11">
        <v>0.91030999999999995</v>
      </c>
      <c r="C145" s="11">
        <v>0.91768609334940698</v>
      </c>
      <c r="D145" s="11">
        <v>298386316.91500002</v>
      </c>
      <c r="E145" s="11">
        <v>0.99872623128770499</v>
      </c>
      <c r="F145" s="11">
        <v>68557056.781287402</v>
      </c>
      <c r="G145" s="11">
        <v>15.3026259205506</v>
      </c>
      <c r="H145" s="11" t="s">
        <v>202</v>
      </c>
      <c r="I145" s="11" t="str">
        <f>INDEX([3]combined!$C:$C,MATCH(A145,[3]combined!$B:$B,0))</f>
        <v>Computer</v>
      </c>
      <c r="J145" s="11" t="s">
        <v>57</v>
      </c>
      <c r="K145" s="11" t="s">
        <v>152</v>
      </c>
      <c r="L145" s="11" t="s">
        <v>59</v>
      </c>
      <c r="M145" s="11" t="s">
        <v>38</v>
      </c>
      <c r="N145" s="11" t="s">
        <v>204</v>
      </c>
      <c r="O145" s="11" t="s">
        <v>154</v>
      </c>
      <c r="P145" s="11" t="str">
        <f>INDEX([3]combined!$I:$I,MATCH(A145,[3]combined!$B:$B,0))</f>
        <v>s_w_w_coast</v>
      </c>
      <c r="Q145" s="11" t="s">
        <v>149</v>
      </c>
      <c r="R145" s="14" t="s">
        <v>1066</v>
      </c>
    </row>
    <row r="146" spans="1:18" x14ac:dyDescent="0.2">
      <c r="A146" s="11" t="s">
        <v>238</v>
      </c>
      <c r="B146" s="11">
        <v>0.98841999999999997</v>
      </c>
      <c r="C146" s="11">
        <v>0.98940920887126604</v>
      </c>
      <c r="D146" s="11">
        <v>525050820.06300002</v>
      </c>
      <c r="E146" s="11">
        <v>0.99833556017778202</v>
      </c>
      <c r="F146" s="11">
        <v>65158365.289556697</v>
      </c>
      <c r="G146" s="11">
        <v>15.306426205837001</v>
      </c>
      <c r="H146" s="11" t="s">
        <v>202</v>
      </c>
      <c r="I146" s="11" t="str">
        <f>INDEX([3]combined!$C:$C,MATCH(A146,[3]combined!$B:$B,0))</f>
        <v>Computer</v>
      </c>
      <c r="J146" s="11" t="s">
        <v>57</v>
      </c>
      <c r="K146" s="11" t="s">
        <v>152</v>
      </c>
      <c r="L146" s="11" t="s">
        <v>59</v>
      </c>
      <c r="M146" s="11" t="s">
        <v>38</v>
      </c>
      <c r="N146" s="11" t="s">
        <v>204</v>
      </c>
      <c r="O146" s="11" t="s">
        <v>154</v>
      </c>
      <c r="P146" s="11" t="str">
        <f>INDEX([3]combined!$I:$I,MATCH(A146,[3]combined!$B:$B,0))</f>
        <v>s_e</v>
      </c>
      <c r="Q146" s="11" t="s">
        <v>149</v>
      </c>
      <c r="R146" s="14" t="s">
        <v>1066</v>
      </c>
    </row>
    <row r="147" spans="1:18" x14ac:dyDescent="0.2">
      <c r="A147" s="11" t="s">
        <v>239</v>
      </c>
      <c r="B147" s="11">
        <v>0.95626999999999995</v>
      </c>
      <c r="C147" s="11">
        <v>0.95994926959055904</v>
      </c>
      <c r="D147" s="11">
        <v>177553879.64399999</v>
      </c>
      <c r="E147" s="11">
        <v>0.99851325293649695</v>
      </c>
      <c r="F147" s="11">
        <v>63128448.272302203</v>
      </c>
      <c r="G147" s="11">
        <v>15.3348615572881</v>
      </c>
      <c r="H147" s="11" t="s">
        <v>202</v>
      </c>
      <c r="I147" s="11" t="s">
        <v>220</v>
      </c>
      <c r="J147" s="11" t="s">
        <v>57</v>
      </c>
      <c r="K147" s="11" t="s">
        <v>152</v>
      </c>
      <c r="L147" s="11" t="s">
        <v>59</v>
      </c>
      <c r="M147" s="11" t="s">
        <v>38</v>
      </c>
      <c r="N147" s="11" t="s">
        <v>204</v>
      </c>
      <c r="O147" s="11" t="s">
        <v>154</v>
      </c>
      <c r="P147" s="11" t="str">
        <f>INDEX([3]combined!$I:$I,MATCH(A147,[3]combined!$B:$B,0))</f>
        <v>w_coast</v>
      </c>
      <c r="Q147" s="11" t="s">
        <v>149</v>
      </c>
      <c r="R147" s="14" t="s">
        <v>1066</v>
      </c>
    </row>
    <row r="148" spans="1:18" x14ac:dyDescent="0.2">
      <c r="A148" s="11" t="s">
        <v>240</v>
      </c>
      <c r="B148" s="11">
        <v>0.95967000000000002</v>
      </c>
      <c r="C148" s="11">
        <v>0.96306875873410303</v>
      </c>
      <c r="D148" s="11">
        <v>482341091.34200001</v>
      </c>
      <c r="E148" s="11">
        <v>0.99878609525465001</v>
      </c>
      <c r="F148" s="11">
        <v>120441626.17326599</v>
      </c>
      <c r="G148" s="11">
        <v>15.386587332417299</v>
      </c>
      <c r="H148" s="11" t="s">
        <v>202</v>
      </c>
      <c r="I148" s="11" t="str">
        <f>INDEX([3]combined!$C:$C,MATCH(A148,[3]combined!$B:$B,0))</f>
        <v>Computer</v>
      </c>
      <c r="J148" s="11" t="s">
        <v>57</v>
      </c>
      <c r="K148" s="11" t="s">
        <v>152</v>
      </c>
      <c r="L148" s="11" t="s">
        <v>59</v>
      </c>
      <c r="M148" s="11" t="s">
        <v>38</v>
      </c>
      <c r="N148" s="11" t="s">
        <v>204</v>
      </c>
      <c r="O148" s="11" t="s">
        <v>154</v>
      </c>
      <c r="P148" s="11" t="str">
        <f>INDEX([3]combined!$I:$I,MATCH(A148,[3]combined!$B:$B,0))</f>
        <v>w_coast</v>
      </c>
      <c r="Q148" s="11" t="s">
        <v>149</v>
      </c>
      <c r="R148" s="14" t="s">
        <v>1066</v>
      </c>
    </row>
    <row r="149" spans="1:18" x14ac:dyDescent="0.2">
      <c r="A149" s="11" t="s">
        <v>241</v>
      </c>
      <c r="B149" s="11">
        <v>0.99465999999999999</v>
      </c>
      <c r="C149" s="11">
        <v>0.99511747969758402</v>
      </c>
      <c r="D149" s="11">
        <v>473650217.39999998</v>
      </c>
      <c r="E149" s="11">
        <v>0.99835473277992604</v>
      </c>
      <c r="F149" s="11">
        <v>67648160.608164102</v>
      </c>
      <c r="G149" s="11">
        <v>15.389202413138699</v>
      </c>
      <c r="H149" s="11" t="s">
        <v>202</v>
      </c>
      <c r="I149" s="15" t="s">
        <v>207</v>
      </c>
      <c r="J149" s="11" t="s">
        <v>57</v>
      </c>
      <c r="K149" s="11" t="s">
        <v>152</v>
      </c>
      <c r="L149" s="11" t="s">
        <v>59</v>
      </c>
      <c r="M149" s="11" t="s">
        <v>38</v>
      </c>
      <c r="N149" s="11" t="s">
        <v>204</v>
      </c>
      <c r="O149" s="11" t="s">
        <v>154</v>
      </c>
      <c r="P149" s="11" t="str">
        <f>INDEX([3]combined!$I:$I,MATCH(A149,[3]combined!$B:$B,0))</f>
        <v>w_coast</v>
      </c>
      <c r="Q149" s="11" t="s">
        <v>149</v>
      </c>
      <c r="R149" s="14" t="s">
        <v>1066</v>
      </c>
    </row>
    <row r="150" spans="1:18" x14ac:dyDescent="0.2">
      <c r="A150" s="11" t="s">
        <v>242</v>
      </c>
      <c r="B150" s="11">
        <v>0.93462000000000001</v>
      </c>
      <c r="C150" s="11">
        <v>0.94006296041913495</v>
      </c>
      <c r="D150" s="11">
        <v>335438209.26999903</v>
      </c>
      <c r="E150" s="11">
        <v>0.99881799032724605</v>
      </c>
      <c r="F150" s="11">
        <v>68876345.778826505</v>
      </c>
      <c r="G150" s="11">
        <v>15.3921351072796</v>
      </c>
      <c r="H150" s="11" t="s">
        <v>202</v>
      </c>
      <c r="I150" s="11" t="str">
        <f>INDEX([3]combined!$C:$C,MATCH(A150,[3]combined!$B:$B,0))</f>
        <v>Computer</v>
      </c>
      <c r="J150" s="11" t="s">
        <v>57</v>
      </c>
      <c r="K150" s="11" t="s">
        <v>152</v>
      </c>
      <c r="L150" s="11" t="s">
        <v>59</v>
      </c>
      <c r="M150" s="11" t="s">
        <v>38</v>
      </c>
      <c r="N150" s="11" t="s">
        <v>204</v>
      </c>
      <c r="O150" s="11" t="s">
        <v>154</v>
      </c>
      <c r="P150" s="11" t="str">
        <f>INDEX([3]combined!$I:$I,MATCH(A150,[3]combined!$B:$B,0))</f>
        <v>w_coast</v>
      </c>
      <c r="Q150" s="11" t="s">
        <v>149</v>
      </c>
      <c r="R150" s="14" t="s">
        <v>1066</v>
      </c>
    </row>
    <row r="151" spans="1:18" x14ac:dyDescent="0.2">
      <c r="A151" s="11" t="s">
        <v>243</v>
      </c>
      <c r="B151" s="11">
        <v>0.95350000000000001</v>
      </c>
      <c r="C151" s="11">
        <v>0.957407099364465</v>
      </c>
      <c r="D151" s="11">
        <v>422919535.29000002</v>
      </c>
      <c r="E151" s="11">
        <v>0.99894189868697103</v>
      </c>
      <c r="F151" s="11">
        <v>78445261.796005994</v>
      </c>
      <c r="G151" s="11">
        <v>15.402442649838299</v>
      </c>
      <c r="H151" s="11" t="s">
        <v>202</v>
      </c>
      <c r="I151" s="11" t="s">
        <v>244</v>
      </c>
      <c r="J151" s="11" t="s">
        <v>57</v>
      </c>
      <c r="K151" s="11" t="s">
        <v>152</v>
      </c>
      <c r="L151" s="11" t="s">
        <v>59</v>
      </c>
      <c r="M151" s="11" t="s">
        <v>38</v>
      </c>
      <c r="N151" s="11" t="s">
        <v>204</v>
      </c>
      <c r="O151" s="11" t="s">
        <v>154</v>
      </c>
      <c r="P151" s="11" t="str">
        <f>INDEX([3]combined!$I:$I,MATCH(A151,[3]combined!$B:$B,0))</f>
        <v>s_w_w_coast</v>
      </c>
      <c r="Q151" s="11" t="s">
        <v>149</v>
      </c>
      <c r="R151" s="14" t="s">
        <v>1066</v>
      </c>
    </row>
    <row r="152" spans="1:18" x14ac:dyDescent="0.2">
      <c r="A152" s="11" t="s">
        <v>245</v>
      </c>
      <c r="B152" s="11">
        <v>0.93791999999999998</v>
      </c>
      <c r="C152" s="11">
        <v>0.94309666354840704</v>
      </c>
      <c r="D152" s="11">
        <v>383168043.35600001</v>
      </c>
      <c r="E152" s="11">
        <v>0.99854842881193095</v>
      </c>
      <c r="F152" s="11">
        <v>82275287.355189204</v>
      </c>
      <c r="G152" s="11">
        <v>15.4059008333455</v>
      </c>
      <c r="H152" s="11" t="s">
        <v>202</v>
      </c>
      <c r="I152" s="11" t="s">
        <v>203</v>
      </c>
      <c r="J152" s="11" t="s">
        <v>57</v>
      </c>
      <c r="K152" s="11" t="s">
        <v>152</v>
      </c>
      <c r="L152" s="11" t="s">
        <v>59</v>
      </c>
      <c r="M152" s="11" t="s">
        <v>38</v>
      </c>
      <c r="N152" s="11" t="s">
        <v>204</v>
      </c>
      <c r="O152" s="11" t="s">
        <v>154</v>
      </c>
      <c r="P152" s="11" t="str">
        <f>INDEX([3]combined!$I:$I,MATCH(A152,[3]combined!$B:$B,0))</f>
        <v>w</v>
      </c>
      <c r="Q152" s="11" t="s">
        <v>149</v>
      </c>
      <c r="R152" s="14" t="s">
        <v>1066</v>
      </c>
    </row>
    <row r="153" spans="1:18" x14ac:dyDescent="0.2">
      <c r="A153" s="11" t="s">
        <v>246</v>
      </c>
      <c r="B153" s="11">
        <v>0.97036</v>
      </c>
      <c r="C153" s="11">
        <v>0.97287063391610795</v>
      </c>
      <c r="D153" s="11">
        <v>561241726.60399997</v>
      </c>
      <c r="E153" s="11">
        <v>0.99874483666164504</v>
      </c>
      <c r="F153" s="11">
        <v>67041368.681786798</v>
      </c>
      <c r="G153" s="11">
        <v>15.412885418346001</v>
      </c>
      <c r="H153" s="11" t="s">
        <v>202</v>
      </c>
      <c r="I153" s="11" t="str">
        <f>INDEX([3]combined!$C:$C,MATCH(A153,[3]combined!$B:$B,0))</f>
        <v>Stretcher</v>
      </c>
      <c r="J153" s="11" t="s">
        <v>57</v>
      </c>
      <c r="K153" s="11" t="s">
        <v>152</v>
      </c>
      <c r="L153" s="11" t="s">
        <v>59</v>
      </c>
      <c r="M153" s="11" t="s">
        <v>38</v>
      </c>
      <c r="N153" s="11" t="s">
        <v>204</v>
      </c>
      <c r="O153" s="11" t="s">
        <v>154</v>
      </c>
      <c r="P153" s="11" t="str">
        <f>INDEX([3]combined!$I:$I,MATCH(A153,[3]combined!$B:$B,0))</f>
        <v>w_coast</v>
      </c>
      <c r="Q153" s="11" t="s">
        <v>149</v>
      </c>
      <c r="R153" s="14" t="s">
        <v>1066</v>
      </c>
    </row>
    <row r="154" spans="1:18" x14ac:dyDescent="0.2">
      <c r="A154" s="11" t="s">
        <v>247</v>
      </c>
      <c r="B154" s="11">
        <v>0.95182999999999995</v>
      </c>
      <c r="C154" s="11">
        <v>0.95587414885478905</v>
      </c>
      <c r="D154" s="11">
        <v>382412279.27999902</v>
      </c>
      <c r="E154" s="11">
        <v>0.99780917668306601</v>
      </c>
      <c r="F154" s="11">
        <v>67340050.257271796</v>
      </c>
      <c r="G154" s="11">
        <v>15.4151835147716</v>
      </c>
      <c r="H154" s="11" t="s">
        <v>202</v>
      </c>
      <c r="I154" s="11" t="s">
        <v>212</v>
      </c>
      <c r="J154" s="11" t="s">
        <v>57</v>
      </c>
      <c r="K154" s="11" t="s">
        <v>152</v>
      </c>
      <c r="L154" s="11" t="s">
        <v>59</v>
      </c>
      <c r="M154" s="11" t="s">
        <v>38</v>
      </c>
      <c r="N154" s="11" t="s">
        <v>204</v>
      </c>
      <c r="O154" s="11" t="s">
        <v>154</v>
      </c>
      <c r="P154" s="11" t="str">
        <f>INDEX([3]combined!$I:$I,MATCH(A154,[3]combined!$B:$B,0))</f>
        <v>w_coast</v>
      </c>
      <c r="Q154" s="11" t="s">
        <v>149</v>
      </c>
      <c r="R154" s="14" t="s">
        <v>1066</v>
      </c>
    </row>
    <row r="155" spans="1:18" x14ac:dyDescent="0.2">
      <c r="A155" s="11" t="s">
        <v>248</v>
      </c>
      <c r="B155" s="11">
        <v>0.98441000000000001</v>
      </c>
      <c r="C155" s="11">
        <v>0.98573928045079595</v>
      </c>
      <c r="D155" s="11">
        <v>703016896.80600202</v>
      </c>
      <c r="E155" s="11">
        <v>0.99831128734517505</v>
      </c>
      <c r="F155" s="11">
        <v>65877834.089102298</v>
      </c>
      <c r="G155" s="11">
        <v>15.4180623435174</v>
      </c>
      <c r="H155" s="11" t="s">
        <v>202</v>
      </c>
      <c r="I155" s="11" t="s">
        <v>220</v>
      </c>
      <c r="J155" s="11" t="s">
        <v>57</v>
      </c>
      <c r="K155" s="11" t="s">
        <v>152</v>
      </c>
      <c r="L155" s="11" t="s">
        <v>59</v>
      </c>
      <c r="M155" s="11" t="s">
        <v>38</v>
      </c>
      <c r="N155" s="11" t="s">
        <v>204</v>
      </c>
      <c r="O155" s="11" t="s">
        <v>154</v>
      </c>
      <c r="P155" s="11" t="str">
        <f>INDEX([3]combined!$I:$I,MATCH(A155,[3]combined!$B:$B,0))</f>
        <v>w</v>
      </c>
      <c r="Q155" s="11" t="s">
        <v>149</v>
      </c>
      <c r="R155" s="14" t="s">
        <v>1066</v>
      </c>
    </row>
    <row r="156" spans="1:18" x14ac:dyDescent="0.2">
      <c r="A156" s="11" t="s">
        <v>249</v>
      </c>
      <c r="B156" s="11">
        <v>0.99297000000000002</v>
      </c>
      <c r="C156" s="11">
        <v>0.99357179415309804</v>
      </c>
      <c r="D156" s="11">
        <v>538312085.41199994</v>
      </c>
      <c r="E156" s="11">
        <v>0.99883477328858195</v>
      </c>
      <c r="F156" s="11">
        <v>74586940.657775596</v>
      </c>
      <c r="G156" s="11">
        <v>15.4194548754732</v>
      </c>
      <c r="H156" s="11" t="s">
        <v>202</v>
      </c>
      <c r="I156" s="11" t="str">
        <f>INDEX([3]combined!$C:$C,MATCH(A156,[3]combined!$B:$B,0))</f>
        <v>Stethoscope</v>
      </c>
      <c r="J156" s="11" t="s">
        <v>57</v>
      </c>
      <c r="K156" s="11" t="s">
        <v>152</v>
      </c>
      <c r="L156" s="11" t="s">
        <v>59</v>
      </c>
      <c r="M156" s="11" t="s">
        <v>38</v>
      </c>
      <c r="N156" s="11" t="s">
        <v>204</v>
      </c>
      <c r="O156" s="11" t="s">
        <v>154</v>
      </c>
      <c r="P156" s="11" t="str">
        <f>INDEX([3]combined!$I:$I,MATCH(A156,[3]combined!$B:$B,0))</f>
        <v>s_w_w_coast</v>
      </c>
      <c r="Q156" s="11" t="s">
        <v>149</v>
      </c>
      <c r="R156" s="14" t="s">
        <v>1066</v>
      </c>
    </row>
    <row r="157" spans="1:18" x14ac:dyDescent="0.2">
      <c r="A157" s="11" t="s">
        <v>250</v>
      </c>
      <c r="B157" s="11">
        <v>0.98594000000000004</v>
      </c>
      <c r="C157" s="11">
        <v>0.98713967864882701</v>
      </c>
      <c r="D157" s="11">
        <v>478583437.47600001</v>
      </c>
      <c r="E157" s="11">
        <v>0.99790470657818797</v>
      </c>
      <c r="F157" s="11">
        <v>63456838.034563199</v>
      </c>
      <c r="G157" s="11">
        <v>15.4214208300253</v>
      </c>
      <c r="H157" s="11" t="s">
        <v>202</v>
      </c>
      <c r="I157" s="11" t="s">
        <v>215</v>
      </c>
      <c r="J157" s="11" t="s">
        <v>57</v>
      </c>
      <c r="K157" s="11" t="s">
        <v>152</v>
      </c>
      <c r="L157" s="11" t="s">
        <v>59</v>
      </c>
      <c r="M157" s="11" t="s">
        <v>38</v>
      </c>
      <c r="N157" s="11" t="s">
        <v>204</v>
      </c>
      <c r="O157" s="11" t="s">
        <v>154</v>
      </c>
      <c r="P157" s="11" t="str">
        <f>INDEX([3]combined!$I:$I,MATCH(A157,[3]combined!$B:$B,0))</f>
        <v>w</v>
      </c>
      <c r="Q157" s="11" t="s">
        <v>149</v>
      </c>
      <c r="R157" s="14" t="s">
        <v>1066</v>
      </c>
    </row>
    <row r="158" spans="1:18" x14ac:dyDescent="0.2">
      <c r="A158" s="11" t="s">
        <v>251</v>
      </c>
      <c r="B158" s="11">
        <v>0.99973999999999996</v>
      </c>
      <c r="C158" s="11">
        <v>0.999762326242431</v>
      </c>
      <c r="D158" s="11">
        <v>523357660.66499901</v>
      </c>
      <c r="E158" s="11">
        <v>0.99766028435425003</v>
      </c>
      <c r="F158" s="11">
        <v>64965139.957742803</v>
      </c>
      <c r="G158" s="11">
        <v>15.423125563307799</v>
      </c>
      <c r="H158" s="11" t="s">
        <v>202</v>
      </c>
      <c r="I158" s="11" t="str">
        <f>INDEX([3]combined!$C:$C,MATCH(A158,[3]combined!$B:$B,0))</f>
        <v>Stretcher</v>
      </c>
      <c r="J158" s="11" t="s">
        <v>57</v>
      </c>
      <c r="K158" s="11" t="s">
        <v>152</v>
      </c>
      <c r="L158" s="11" t="s">
        <v>59</v>
      </c>
      <c r="M158" s="11" t="s">
        <v>38</v>
      </c>
      <c r="N158" s="11" t="s">
        <v>204</v>
      </c>
      <c r="O158" s="11" t="s">
        <v>154</v>
      </c>
      <c r="P158" s="11" t="str">
        <f>INDEX([3]combined!$I:$I,MATCH(A158,[3]combined!$B:$B,0))</f>
        <v>w</v>
      </c>
      <c r="Q158" s="11" t="s">
        <v>149</v>
      </c>
      <c r="R158" s="14" t="s">
        <v>1066</v>
      </c>
    </row>
    <row r="159" spans="1:18" x14ac:dyDescent="0.2">
      <c r="A159" s="11" t="s">
        <v>252</v>
      </c>
      <c r="B159" s="11">
        <v>0.98365000000000002</v>
      </c>
      <c r="C159" s="11">
        <v>0.98504358834553196</v>
      </c>
      <c r="D159" s="11">
        <v>397184712.01499897</v>
      </c>
      <c r="E159" s="11">
        <v>0.99760177608893996</v>
      </c>
      <c r="F159" s="11">
        <v>63510478.508364998</v>
      </c>
      <c r="G159" s="11">
        <v>15.438205044063499</v>
      </c>
      <c r="H159" s="11" t="s">
        <v>202</v>
      </c>
      <c r="I159" s="11" t="s">
        <v>203</v>
      </c>
      <c r="J159" s="11" t="s">
        <v>57</v>
      </c>
      <c r="K159" s="11" t="s">
        <v>152</v>
      </c>
      <c r="L159" s="11" t="s">
        <v>59</v>
      </c>
      <c r="M159" s="11" t="s">
        <v>38</v>
      </c>
      <c r="N159" s="11" t="s">
        <v>204</v>
      </c>
      <c r="O159" s="11" t="s">
        <v>154</v>
      </c>
      <c r="P159" s="11" t="str">
        <f>INDEX([3]combined!$I:$I,MATCH(A159,[3]combined!$B:$B,0))</f>
        <v>s_w_w_coast</v>
      </c>
      <c r="Q159" s="11" t="s">
        <v>149</v>
      </c>
      <c r="R159" s="14" t="s">
        <v>1066</v>
      </c>
    </row>
    <row r="160" spans="1:18" x14ac:dyDescent="0.2">
      <c r="A160" s="11" t="s">
        <v>253</v>
      </c>
      <c r="B160" s="11">
        <v>0.97111000000000003</v>
      </c>
      <c r="C160" s="11">
        <v>0.97355797467380101</v>
      </c>
      <c r="D160" s="11">
        <v>422315105.76899999</v>
      </c>
      <c r="E160" s="11">
        <v>0.99898186555523405</v>
      </c>
      <c r="F160" s="11">
        <v>84621135.096324205</v>
      </c>
      <c r="G160" s="11">
        <v>15.441818759475</v>
      </c>
      <c r="H160" s="11" t="s">
        <v>202</v>
      </c>
      <c r="I160" s="11" t="str">
        <f>INDEX([3]combined!$C:$C,MATCH(A160,[3]combined!$B:$B,0))</f>
        <v>Stethoscope</v>
      </c>
      <c r="J160" s="11" t="s">
        <v>57</v>
      </c>
      <c r="K160" s="11" t="s">
        <v>152</v>
      </c>
      <c r="L160" s="11" t="s">
        <v>59</v>
      </c>
      <c r="M160" s="11" t="s">
        <v>38</v>
      </c>
      <c r="N160" s="11" t="s">
        <v>204</v>
      </c>
      <c r="O160" s="11" t="s">
        <v>154</v>
      </c>
      <c r="P160" s="11" t="str">
        <f>INDEX([3]combined!$I:$I,MATCH(A160,[3]combined!$B:$B,0))</f>
        <v>s_e</v>
      </c>
      <c r="Q160" s="11" t="s">
        <v>149</v>
      </c>
      <c r="R160" s="14" t="s">
        <v>1066</v>
      </c>
    </row>
    <row r="161" spans="1:18" x14ac:dyDescent="0.2">
      <c r="A161" s="11" t="s">
        <v>254</v>
      </c>
      <c r="B161" s="11">
        <v>0.96711000000000003</v>
      </c>
      <c r="C161" s="11">
        <v>0.969891629577458</v>
      </c>
      <c r="D161" s="11">
        <v>366582608.44800001</v>
      </c>
      <c r="E161" s="11">
        <v>0.99890304597655499</v>
      </c>
      <c r="F161" s="11">
        <v>76778478.283022895</v>
      </c>
      <c r="G161" s="11">
        <v>15.444279930081301</v>
      </c>
      <c r="H161" s="11" t="s">
        <v>202</v>
      </c>
      <c r="I161" s="11" t="s">
        <v>220</v>
      </c>
      <c r="J161" s="11" t="s">
        <v>57</v>
      </c>
      <c r="K161" s="11" t="s">
        <v>152</v>
      </c>
      <c r="L161" s="11" t="s">
        <v>59</v>
      </c>
      <c r="M161" s="11" t="s">
        <v>38</v>
      </c>
      <c r="N161" s="11" t="s">
        <v>204</v>
      </c>
      <c r="O161" s="11" t="s">
        <v>154</v>
      </c>
      <c r="P161" s="11" t="str">
        <f>INDEX([3]combined!$I:$I,MATCH(A161,[3]combined!$B:$B,0))</f>
        <v>w_coast</v>
      </c>
      <c r="Q161" s="11" t="s">
        <v>149</v>
      </c>
      <c r="R161" s="14" t="s">
        <v>1066</v>
      </c>
    </row>
    <row r="162" spans="1:18" x14ac:dyDescent="0.2">
      <c r="A162" s="11" t="s">
        <v>255</v>
      </c>
      <c r="B162" s="11">
        <v>0.91217000000000004</v>
      </c>
      <c r="C162" s="11">
        <v>0.91939998253597799</v>
      </c>
      <c r="D162" s="11">
        <v>327143287.495</v>
      </c>
      <c r="E162" s="11">
        <v>0.99786935718261305</v>
      </c>
      <c r="F162" s="11">
        <v>94834379.032944202</v>
      </c>
      <c r="G162" s="11">
        <v>15.468380888617601</v>
      </c>
      <c r="H162" s="11" t="s">
        <v>202</v>
      </c>
      <c r="I162" s="11" t="s">
        <v>225</v>
      </c>
      <c r="J162" s="11" t="s">
        <v>57</v>
      </c>
      <c r="K162" s="11" t="s">
        <v>152</v>
      </c>
      <c r="L162" s="11" t="s">
        <v>59</v>
      </c>
      <c r="M162" s="11" t="s">
        <v>38</v>
      </c>
      <c r="N162" s="11" t="s">
        <v>204</v>
      </c>
      <c r="O162" s="11" t="s">
        <v>154</v>
      </c>
      <c r="P162" s="11" t="str">
        <f>INDEX([3]combined!$I:$I,MATCH(A162,[3]combined!$B:$B,0))</f>
        <v>w_coast</v>
      </c>
      <c r="Q162" s="11" t="s">
        <v>149</v>
      </c>
      <c r="R162" s="14" t="s">
        <v>1066</v>
      </c>
    </row>
    <row r="163" spans="1:18" x14ac:dyDescent="0.2">
      <c r="A163" s="11" t="s">
        <v>256</v>
      </c>
      <c r="B163" s="11">
        <v>0.97794999999999999</v>
      </c>
      <c r="C163" s="11">
        <v>0.97982442341256304</v>
      </c>
      <c r="D163" s="11">
        <v>397142971.62</v>
      </c>
      <c r="E163" s="11">
        <v>0.99858855117410195</v>
      </c>
      <c r="F163" s="11">
        <v>82038024.788505107</v>
      </c>
      <c r="G163" s="11">
        <v>15.493513055146501</v>
      </c>
      <c r="H163" s="11" t="s">
        <v>202</v>
      </c>
      <c r="I163" s="11" t="str">
        <f>INDEX([3]combined!$C:$C,MATCH(A163,[3]combined!$B:$B,0))</f>
        <v>Computer</v>
      </c>
      <c r="J163" s="11" t="s">
        <v>57</v>
      </c>
      <c r="K163" s="11" t="s">
        <v>152</v>
      </c>
      <c r="L163" s="11" t="s">
        <v>59</v>
      </c>
      <c r="M163" s="11" t="s">
        <v>38</v>
      </c>
      <c r="N163" s="11" t="s">
        <v>204</v>
      </c>
      <c r="O163" s="11" t="s">
        <v>154</v>
      </c>
      <c r="P163" s="11" t="str">
        <f>INDEX([3]combined!$I:$I,MATCH(A163,[3]combined!$B:$B,0))</f>
        <v>s_e</v>
      </c>
      <c r="Q163" s="11" t="s">
        <v>149</v>
      </c>
      <c r="R163" s="14" t="s">
        <v>1066</v>
      </c>
    </row>
    <row r="164" spans="1:18" x14ac:dyDescent="0.2">
      <c r="A164" s="11" t="s">
        <v>257</v>
      </c>
      <c r="B164" s="11">
        <v>0.99297999999999997</v>
      </c>
      <c r="C164" s="11">
        <v>0.99358094088550997</v>
      </c>
      <c r="D164" s="11">
        <v>321927375.734999</v>
      </c>
      <c r="E164" s="11">
        <v>0.99699861417944702</v>
      </c>
      <c r="F164" s="11">
        <v>68177121.761515602</v>
      </c>
      <c r="G164" s="11">
        <v>15.5063673896908</v>
      </c>
      <c r="H164" s="11" t="s">
        <v>202</v>
      </c>
      <c r="I164" s="11" t="str">
        <f>INDEX([3]combined!$C:$C,MATCH(A164,[3]combined!$B:$B,0))</f>
        <v>Stethoscope</v>
      </c>
      <c r="J164" s="11" t="s">
        <v>57</v>
      </c>
      <c r="K164" s="11" t="s">
        <v>152</v>
      </c>
      <c r="L164" s="11" t="s">
        <v>59</v>
      </c>
      <c r="M164" s="11" t="s">
        <v>38</v>
      </c>
      <c r="N164" s="11" t="s">
        <v>204</v>
      </c>
      <c r="O164" s="11" t="s">
        <v>154</v>
      </c>
      <c r="P164" s="11" t="str">
        <f>INDEX([3]combined!$I:$I,MATCH(A164,[3]combined!$B:$B,0))</f>
        <v>s_w_w_coast</v>
      </c>
      <c r="Q164" s="11" t="s">
        <v>149</v>
      </c>
      <c r="R164" s="14" t="s">
        <v>1066</v>
      </c>
    </row>
    <row r="165" spans="1:18" x14ac:dyDescent="0.2">
      <c r="A165" s="11" t="s">
        <v>258</v>
      </c>
      <c r="B165" s="11">
        <v>0.98140000000000005</v>
      </c>
      <c r="C165" s="11">
        <v>0.98298370277271996</v>
      </c>
      <c r="D165" s="11">
        <v>785563771.32300103</v>
      </c>
      <c r="E165" s="11">
        <v>0.99891860937555599</v>
      </c>
      <c r="F165" s="11">
        <v>81831629.217813104</v>
      </c>
      <c r="G165" s="11">
        <v>15.5333903376881</v>
      </c>
      <c r="H165" s="11" t="s">
        <v>202</v>
      </c>
      <c r="I165" s="11" t="s">
        <v>225</v>
      </c>
      <c r="J165" s="11" t="s">
        <v>57</v>
      </c>
      <c r="K165" s="11" t="s">
        <v>152</v>
      </c>
      <c r="L165" s="11" t="s">
        <v>59</v>
      </c>
      <c r="M165" s="11" t="s">
        <v>38</v>
      </c>
      <c r="N165" s="11" t="s">
        <v>204</v>
      </c>
      <c r="O165" s="11" t="s">
        <v>154</v>
      </c>
      <c r="P165" s="11" t="str">
        <f>INDEX([3]combined!$I:$I,MATCH(A165,[3]combined!$B:$B,0))</f>
        <v>s_w_w_coast</v>
      </c>
      <c r="Q165" s="11" t="s">
        <v>149</v>
      </c>
      <c r="R165" s="14" t="s">
        <v>1066</v>
      </c>
    </row>
    <row r="166" spans="1:18" x14ac:dyDescent="0.2">
      <c r="A166" s="11" t="s">
        <v>259</v>
      </c>
      <c r="B166" s="11">
        <v>0.98233999999999999</v>
      </c>
      <c r="C166" s="11">
        <v>0.983844326462888</v>
      </c>
      <c r="D166" s="11">
        <v>367177665.66400099</v>
      </c>
      <c r="E166" s="11">
        <v>0.99748991780232399</v>
      </c>
      <c r="F166" s="11">
        <v>76875946.344289497</v>
      </c>
      <c r="G166" s="11">
        <v>15.542920843580999</v>
      </c>
      <c r="H166" s="11" t="s">
        <v>202</v>
      </c>
      <c r="I166" s="15" t="s">
        <v>207</v>
      </c>
      <c r="J166" s="11" t="s">
        <v>57</v>
      </c>
      <c r="K166" s="11" t="s">
        <v>152</v>
      </c>
      <c r="L166" s="11" t="s">
        <v>59</v>
      </c>
      <c r="M166" s="11" t="s">
        <v>38</v>
      </c>
      <c r="N166" s="11" t="s">
        <v>204</v>
      </c>
      <c r="O166" s="11" t="s">
        <v>154</v>
      </c>
      <c r="P166" s="11" t="str">
        <f>INDEX([3]combined!$I:$I,MATCH(A166,[3]combined!$B:$B,0))</f>
        <v>w</v>
      </c>
      <c r="Q166" s="11" t="s">
        <v>149</v>
      </c>
      <c r="R166" s="14" t="s">
        <v>1066</v>
      </c>
    </row>
    <row r="167" spans="1:18" x14ac:dyDescent="0.2">
      <c r="A167" s="11" t="s">
        <v>260</v>
      </c>
      <c r="B167" s="11">
        <v>0.98426000000000002</v>
      </c>
      <c r="C167" s="11">
        <v>0.98560197645307102</v>
      </c>
      <c r="D167" s="11">
        <v>672388226.47499895</v>
      </c>
      <c r="E167" s="11">
        <v>0.99805155750336705</v>
      </c>
      <c r="F167" s="11">
        <v>242302151.49875301</v>
      </c>
      <c r="G167" s="11">
        <v>15.553938105053399</v>
      </c>
      <c r="H167" s="11" t="s">
        <v>202</v>
      </c>
      <c r="I167" s="11" t="str">
        <f>INDEX([3]combined!$C:$C,MATCH(A167,[3]combined!$B:$B,0))</f>
        <v>Computer</v>
      </c>
      <c r="J167" s="11" t="s">
        <v>57</v>
      </c>
      <c r="K167" s="11" t="s">
        <v>152</v>
      </c>
      <c r="L167" s="11" t="s">
        <v>59</v>
      </c>
      <c r="M167" s="11" t="s">
        <v>38</v>
      </c>
      <c r="N167" s="11" t="s">
        <v>204</v>
      </c>
      <c r="O167" s="11" t="s">
        <v>154</v>
      </c>
      <c r="P167" s="11" t="str">
        <f>INDEX([3]combined!$I:$I,MATCH(A167,[3]combined!$B:$B,0))</f>
        <v>w</v>
      </c>
      <c r="Q167" s="11" t="s">
        <v>149</v>
      </c>
      <c r="R167" s="14" t="s">
        <v>1066</v>
      </c>
    </row>
    <row r="168" spans="1:18" x14ac:dyDescent="0.2">
      <c r="A168" s="11" t="s">
        <v>261</v>
      </c>
      <c r="B168" s="11">
        <v>0.94718000000000002</v>
      </c>
      <c r="C168" s="11">
        <v>0.95160453526018496</v>
      </c>
      <c r="D168" s="11">
        <v>299383778.426</v>
      </c>
      <c r="E168" s="11">
        <v>0.99934091825635796</v>
      </c>
      <c r="F168" s="11">
        <v>127420260.22999901</v>
      </c>
      <c r="G168" s="11">
        <v>15.5551174754917</v>
      </c>
      <c r="H168" s="11" t="s">
        <v>202</v>
      </c>
      <c r="I168" s="11" t="s">
        <v>225</v>
      </c>
      <c r="J168" s="11" t="s">
        <v>57</v>
      </c>
      <c r="K168" s="11" t="s">
        <v>152</v>
      </c>
      <c r="L168" s="11" t="s">
        <v>59</v>
      </c>
      <c r="M168" s="11" t="s">
        <v>38</v>
      </c>
      <c r="N168" s="11" t="s">
        <v>204</v>
      </c>
      <c r="O168" s="11" t="s">
        <v>154</v>
      </c>
      <c r="P168" s="11" t="str">
        <f>INDEX([3]combined!$I:$I,MATCH(A168,[3]combined!$B:$B,0))</f>
        <v>w_coast</v>
      </c>
      <c r="Q168" s="11" t="s">
        <v>149</v>
      </c>
      <c r="R168" s="14" t="s">
        <v>1066</v>
      </c>
    </row>
    <row r="169" spans="1:18" x14ac:dyDescent="0.2">
      <c r="A169" s="11" t="s">
        <v>262</v>
      </c>
      <c r="B169" s="11">
        <v>0.92183000000000004</v>
      </c>
      <c r="C169" s="11">
        <v>0.928296337119351</v>
      </c>
      <c r="D169" s="11">
        <v>399342977.77600002</v>
      </c>
      <c r="E169" s="11">
        <v>0.99877392069054605</v>
      </c>
      <c r="F169" s="11">
        <v>129362791.517269</v>
      </c>
      <c r="G169" s="11">
        <v>15.555899597134401</v>
      </c>
      <c r="H169" s="11" t="s">
        <v>202</v>
      </c>
      <c r="I169" s="11" t="str">
        <f>INDEX([3]combined!$C:$C,MATCH(A169,[3]combined!$B:$B,0))</f>
        <v>Stethoscope</v>
      </c>
      <c r="J169" s="11" t="s">
        <v>57</v>
      </c>
      <c r="K169" s="11" t="s">
        <v>152</v>
      </c>
      <c r="L169" s="11" t="s">
        <v>59</v>
      </c>
      <c r="M169" s="11" t="s">
        <v>38</v>
      </c>
      <c r="N169" s="11" t="s">
        <v>204</v>
      </c>
      <c r="O169" s="11" t="s">
        <v>154</v>
      </c>
      <c r="P169" s="11" t="str">
        <f>INDEX([3]combined!$I:$I,MATCH(A169,[3]combined!$B:$B,0))</f>
        <v>s_e</v>
      </c>
      <c r="Q169" s="11" t="s">
        <v>149</v>
      </c>
      <c r="R169" s="14" t="s">
        <v>1066</v>
      </c>
    </row>
    <row r="170" spans="1:18" x14ac:dyDescent="0.2">
      <c r="A170" s="11" t="s">
        <v>263</v>
      </c>
      <c r="B170" s="11">
        <v>0.97951999999999995</v>
      </c>
      <c r="C170" s="11">
        <v>0.98126224293155195</v>
      </c>
      <c r="D170" s="11">
        <v>677595179.13600004</v>
      </c>
      <c r="E170" s="11">
        <v>0.99854723157182201</v>
      </c>
      <c r="F170" s="11">
        <v>83909322.841688395</v>
      </c>
      <c r="G170" s="11">
        <v>15.5651696240388</v>
      </c>
      <c r="H170" s="11" t="s">
        <v>202</v>
      </c>
      <c r="I170" s="11" t="str">
        <f>INDEX([3]combined!$C:$C,MATCH(A170,[3]combined!$B:$B,0))</f>
        <v>Computer</v>
      </c>
      <c r="J170" s="11" t="s">
        <v>57</v>
      </c>
      <c r="K170" s="11" t="s">
        <v>152</v>
      </c>
      <c r="L170" s="11" t="s">
        <v>59</v>
      </c>
      <c r="M170" s="11" t="s">
        <v>38</v>
      </c>
      <c r="N170" s="11" t="s">
        <v>204</v>
      </c>
      <c r="O170" s="11" t="s">
        <v>154</v>
      </c>
      <c r="P170" s="11" t="str">
        <f>INDEX([3]combined!$I:$I,MATCH(A170,[3]combined!$B:$B,0))</f>
        <v>s_w_w_coast</v>
      </c>
      <c r="Q170" s="11" t="s">
        <v>149</v>
      </c>
      <c r="R170" s="14" t="s">
        <v>1066</v>
      </c>
    </row>
    <row r="171" spans="1:18" x14ac:dyDescent="0.2">
      <c r="A171" s="11" t="s">
        <v>264</v>
      </c>
      <c r="B171" s="11">
        <v>0.98658999999999997</v>
      </c>
      <c r="C171" s="11">
        <v>0.98773456255892</v>
      </c>
      <c r="D171" s="11">
        <v>302744485.66799998</v>
      </c>
      <c r="E171" s="11">
        <v>0.99680255664792805</v>
      </c>
      <c r="F171" s="11">
        <v>93890519.304921195</v>
      </c>
      <c r="G171" s="11">
        <v>15.5681576184629</v>
      </c>
      <c r="H171" s="11" t="s">
        <v>202</v>
      </c>
      <c r="I171" s="11" t="str">
        <f>INDEX([3]combined!$C:$C,MATCH(A171,[3]combined!$B:$B,0))</f>
        <v>Computer</v>
      </c>
      <c r="J171" s="11" t="s">
        <v>57</v>
      </c>
      <c r="K171" s="11" t="s">
        <v>152</v>
      </c>
      <c r="L171" s="11" t="s">
        <v>59</v>
      </c>
      <c r="M171" s="11" t="s">
        <v>38</v>
      </c>
      <c r="N171" s="11" t="s">
        <v>204</v>
      </c>
      <c r="O171" s="11" t="s">
        <v>154</v>
      </c>
      <c r="P171" s="11" t="str">
        <f>INDEX([3]combined!$I:$I,MATCH(A171,[3]combined!$B:$B,0))</f>
        <v>s_w_w_coast</v>
      </c>
      <c r="Q171" s="11" t="s">
        <v>149</v>
      </c>
      <c r="R171" s="14" t="s">
        <v>1066</v>
      </c>
    </row>
    <row r="172" spans="1:18" x14ac:dyDescent="0.2">
      <c r="A172" s="11" t="s">
        <v>265</v>
      </c>
      <c r="B172" s="11">
        <v>0.99692999999999998</v>
      </c>
      <c r="C172" s="11">
        <v>0.99719328237295801</v>
      </c>
      <c r="D172" s="11">
        <v>657945395.82800102</v>
      </c>
      <c r="E172" s="11">
        <v>0.99725999518958297</v>
      </c>
      <c r="F172" s="11">
        <v>75460243.593773901</v>
      </c>
      <c r="G172" s="11">
        <v>15.575223572782701</v>
      </c>
      <c r="H172" s="11" t="s">
        <v>202</v>
      </c>
      <c r="I172" s="11" t="str">
        <f>INDEX([3]combined!$C:$C,MATCH(A172,[3]combined!$B:$B,0))</f>
        <v>Stretcher</v>
      </c>
      <c r="J172" s="11" t="s">
        <v>57</v>
      </c>
      <c r="K172" s="11" t="s">
        <v>152</v>
      </c>
      <c r="L172" s="11" t="s">
        <v>59</v>
      </c>
      <c r="M172" s="11" t="s">
        <v>38</v>
      </c>
      <c r="N172" s="11" t="s">
        <v>204</v>
      </c>
      <c r="O172" s="11" t="s">
        <v>154</v>
      </c>
      <c r="P172" s="11" t="str">
        <f>INDEX([3]combined!$I:$I,MATCH(A172,[3]combined!$B:$B,0))</f>
        <v>w</v>
      </c>
      <c r="Q172" s="11" t="s">
        <v>149</v>
      </c>
      <c r="R172" s="14" t="s">
        <v>1066</v>
      </c>
    </row>
    <row r="173" spans="1:18" x14ac:dyDescent="0.2">
      <c r="A173" s="11" t="s">
        <v>266</v>
      </c>
      <c r="B173" s="11">
        <v>0.92632000000000003</v>
      </c>
      <c r="C173" s="11">
        <v>0.93242866232850896</v>
      </c>
      <c r="D173" s="11">
        <v>339483452.39999998</v>
      </c>
      <c r="E173" s="11">
        <v>0.99829646146023499</v>
      </c>
      <c r="F173" s="11">
        <v>122906546.940313</v>
      </c>
      <c r="G173" s="11">
        <v>15.5868715971868</v>
      </c>
      <c r="H173" s="11" t="s">
        <v>202</v>
      </c>
      <c r="I173" s="11" t="str">
        <f>INDEX([3]combined!$C:$C,MATCH(A173,[3]combined!$B:$B,0))</f>
        <v>Stretcher</v>
      </c>
      <c r="J173" s="11" t="s">
        <v>57</v>
      </c>
      <c r="K173" s="11" t="s">
        <v>152</v>
      </c>
      <c r="L173" s="11" t="s">
        <v>59</v>
      </c>
      <c r="M173" s="11" t="s">
        <v>38</v>
      </c>
      <c r="N173" s="11" t="s">
        <v>204</v>
      </c>
      <c r="O173" s="11" t="s">
        <v>154</v>
      </c>
      <c r="P173" s="11" t="str">
        <f>INDEX([3]combined!$I:$I,MATCH(A173,[3]combined!$B:$B,0))</f>
        <v>w</v>
      </c>
      <c r="Q173" s="11" t="s">
        <v>149</v>
      </c>
      <c r="R173" s="14" t="s">
        <v>1066</v>
      </c>
    </row>
    <row r="174" spans="1:18" x14ac:dyDescent="0.2">
      <c r="A174" s="11" t="s">
        <v>267</v>
      </c>
      <c r="B174" s="11">
        <v>0.98933000000000004</v>
      </c>
      <c r="C174" s="11">
        <v>0.99024185733979198</v>
      </c>
      <c r="D174" s="11">
        <v>490945346.27600002</v>
      </c>
      <c r="E174" s="11">
        <v>0.99816318184848796</v>
      </c>
      <c r="F174" s="11">
        <v>86142704.829442307</v>
      </c>
      <c r="G174" s="11">
        <v>15.5869224740938</v>
      </c>
      <c r="H174" s="11" t="s">
        <v>202</v>
      </c>
      <c r="I174" s="11" t="s">
        <v>225</v>
      </c>
      <c r="J174" s="11" t="s">
        <v>57</v>
      </c>
      <c r="K174" s="11" t="s">
        <v>152</v>
      </c>
      <c r="L174" s="11" t="s">
        <v>59</v>
      </c>
      <c r="M174" s="11" t="s">
        <v>38</v>
      </c>
      <c r="N174" s="11" t="s">
        <v>204</v>
      </c>
      <c r="O174" s="11" t="s">
        <v>154</v>
      </c>
      <c r="P174" s="11" t="str">
        <f>INDEX([3]combined!$I:$I,MATCH(A174,[3]combined!$B:$B,0))</f>
        <v>w_coast</v>
      </c>
      <c r="Q174" s="11" t="s">
        <v>149</v>
      </c>
      <c r="R174" s="14" t="s">
        <v>1066</v>
      </c>
    </row>
    <row r="175" spans="1:18" x14ac:dyDescent="0.2">
      <c r="A175" s="11" t="s">
        <v>268</v>
      </c>
      <c r="B175" s="11">
        <v>0.97596000000000005</v>
      </c>
      <c r="C175" s="11">
        <v>0.97800167933745696</v>
      </c>
      <c r="D175" s="11">
        <v>355854175.16000098</v>
      </c>
      <c r="E175" s="11">
        <v>0.99782714580366305</v>
      </c>
      <c r="F175" s="11">
        <v>90880007.221661299</v>
      </c>
      <c r="G175" s="11">
        <v>15.5984489142018</v>
      </c>
      <c r="H175" s="11" t="s">
        <v>202</v>
      </c>
      <c r="I175" s="11" t="s">
        <v>212</v>
      </c>
      <c r="J175" s="11" t="s">
        <v>57</v>
      </c>
      <c r="K175" s="11" t="s">
        <v>152</v>
      </c>
      <c r="L175" s="11" t="s">
        <v>59</v>
      </c>
      <c r="M175" s="11" t="s">
        <v>38</v>
      </c>
      <c r="N175" s="11" t="s">
        <v>204</v>
      </c>
      <c r="O175" s="11" t="s">
        <v>154</v>
      </c>
      <c r="P175" s="11" t="str">
        <f>INDEX([3]combined!$I:$I,MATCH(A175,[3]combined!$B:$B,0))</f>
        <v>w_coast</v>
      </c>
      <c r="Q175" s="11" t="s">
        <v>149</v>
      </c>
      <c r="R175" s="14" t="s">
        <v>1066</v>
      </c>
    </row>
    <row r="176" spans="1:18" x14ac:dyDescent="0.2">
      <c r="A176" s="11" t="s">
        <v>269</v>
      </c>
      <c r="B176" s="11">
        <v>0.95389999999999997</v>
      </c>
      <c r="C176" s="11">
        <v>0.95777423889700597</v>
      </c>
      <c r="D176" s="11">
        <v>355790235.73199999</v>
      </c>
      <c r="E176" s="11">
        <v>0.99887920126751595</v>
      </c>
      <c r="F176" s="11">
        <v>95178424.540696695</v>
      </c>
      <c r="G176" s="11">
        <v>15.615102749856399</v>
      </c>
      <c r="H176" s="11" t="s">
        <v>202</v>
      </c>
      <c r="I176" s="11" t="s">
        <v>203</v>
      </c>
      <c r="J176" s="11" t="s">
        <v>57</v>
      </c>
      <c r="K176" s="11" t="s">
        <v>152</v>
      </c>
      <c r="L176" s="11" t="s">
        <v>59</v>
      </c>
      <c r="M176" s="11" t="s">
        <v>38</v>
      </c>
      <c r="N176" s="11" t="s">
        <v>204</v>
      </c>
      <c r="O176" s="11" t="s">
        <v>154</v>
      </c>
      <c r="P176" s="11" t="str">
        <f>INDEX([3]combined!$I:$I,MATCH(A176,[3]combined!$B:$B,0))</f>
        <v>w</v>
      </c>
      <c r="Q176" s="11" t="s">
        <v>149</v>
      </c>
      <c r="R176" s="14" t="s">
        <v>1066</v>
      </c>
    </row>
    <row r="177" spans="1:18" x14ac:dyDescent="0.2">
      <c r="A177" s="11" t="s">
        <v>270</v>
      </c>
      <c r="B177" s="11">
        <v>0.97648000000000001</v>
      </c>
      <c r="C177" s="11">
        <v>0.97847800505098603</v>
      </c>
      <c r="D177" s="11">
        <v>463825155.20600098</v>
      </c>
      <c r="E177" s="11">
        <v>0.99871049205185003</v>
      </c>
      <c r="F177" s="11">
        <v>89476997.887774795</v>
      </c>
      <c r="G177" s="11">
        <v>15.6343726340454</v>
      </c>
      <c r="H177" s="11" t="s">
        <v>202</v>
      </c>
      <c r="I177" s="11" t="str">
        <f>INDEX([3]combined!$C:$C,MATCH(A177,[3]combined!$B:$B,0))</f>
        <v>Computer</v>
      </c>
      <c r="J177" s="11" t="s">
        <v>57</v>
      </c>
      <c r="K177" s="11" t="s">
        <v>152</v>
      </c>
      <c r="L177" s="11" t="s">
        <v>59</v>
      </c>
      <c r="M177" s="11" t="s">
        <v>38</v>
      </c>
      <c r="N177" s="11" t="s">
        <v>204</v>
      </c>
      <c r="O177" s="11" t="s">
        <v>154</v>
      </c>
      <c r="P177" s="11" t="str">
        <f>INDEX([3]combined!$I:$I,MATCH(A177,[3]combined!$B:$B,0))</f>
        <v>w_coast</v>
      </c>
      <c r="Q177" s="11" t="s">
        <v>149</v>
      </c>
      <c r="R177" s="14" t="s">
        <v>1066</v>
      </c>
    </row>
    <row r="178" spans="1:18" x14ac:dyDescent="0.2">
      <c r="A178" s="11" t="s">
        <v>271</v>
      </c>
      <c r="B178" s="11">
        <v>0.95057999999999998</v>
      </c>
      <c r="C178" s="11">
        <v>0.95472657967100305</v>
      </c>
      <c r="D178" s="11">
        <v>1052964639.1619999</v>
      </c>
      <c r="E178" s="11">
        <v>0.99843837144585801</v>
      </c>
      <c r="F178" s="11">
        <v>93706705.140201807</v>
      </c>
      <c r="G178" s="11">
        <v>15.659608973077599</v>
      </c>
      <c r="H178" s="11" t="s">
        <v>202</v>
      </c>
      <c r="I178" s="11" t="str">
        <f>INDEX([3]combined!$C:$C,MATCH(A178,[3]combined!$B:$B,0))</f>
        <v>Stretcher</v>
      </c>
      <c r="J178" s="11" t="s">
        <v>57</v>
      </c>
      <c r="K178" s="11" t="s">
        <v>152</v>
      </c>
      <c r="L178" s="11" t="s">
        <v>59</v>
      </c>
      <c r="M178" s="11" t="s">
        <v>38</v>
      </c>
      <c r="N178" s="11" t="s">
        <v>204</v>
      </c>
      <c r="O178" s="11" t="s">
        <v>154</v>
      </c>
      <c r="P178" s="11" t="str">
        <f>INDEX([3]combined!$I:$I,MATCH(A178,[3]combined!$B:$B,0))</f>
        <v>s_e</v>
      </c>
      <c r="Q178" s="11" t="s">
        <v>149</v>
      </c>
      <c r="R178" s="14" t="s">
        <v>1066</v>
      </c>
    </row>
    <row r="179" spans="1:18" x14ac:dyDescent="0.2">
      <c r="A179" s="11" t="s">
        <v>272</v>
      </c>
      <c r="B179" s="11">
        <v>0.97189999999999999</v>
      </c>
      <c r="C179" s="11">
        <v>0.97428192430678195</v>
      </c>
      <c r="D179" s="11">
        <v>421037774.87199998</v>
      </c>
      <c r="E179" s="11">
        <v>0.99838655181733604</v>
      </c>
      <c r="F179" s="11">
        <v>84680269.8718853</v>
      </c>
      <c r="G179" s="11">
        <v>15.660604010073399</v>
      </c>
      <c r="H179" s="11" t="s">
        <v>202</v>
      </c>
      <c r="I179" s="11" t="s">
        <v>220</v>
      </c>
      <c r="J179" s="11" t="s">
        <v>57</v>
      </c>
      <c r="K179" s="11" t="s">
        <v>152</v>
      </c>
      <c r="L179" s="11" t="s">
        <v>59</v>
      </c>
      <c r="M179" s="11" t="s">
        <v>38</v>
      </c>
      <c r="N179" s="11" t="s">
        <v>204</v>
      </c>
      <c r="O179" s="11" t="s">
        <v>154</v>
      </c>
      <c r="P179" s="11" t="str">
        <f>INDEX([3]combined!$I:$I,MATCH(A179,[3]combined!$B:$B,0))</f>
        <v>w</v>
      </c>
      <c r="Q179" s="11" t="s">
        <v>149</v>
      </c>
      <c r="R179" s="14" t="s">
        <v>1066</v>
      </c>
    </row>
    <row r="180" spans="1:18" x14ac:dyDescent="0.2">
      <c r="A180" s="11" t="s">
        <v>273</v>
      </c>
      <c r="B180" s="11">
        <v>0.93818000000000001</v>
      </c>
      <c r="C180" s="11">
        <v>0.943335643586385</v>
      </c>
      <c r="D180" s="11">
        <v>331596174.14899999</v>
      </c>
      <c r="E180" s="11">
        <v>0.99876961814732101</v>
      </c>
      <c r="F180" s="11">
        <v>97948420.396860704</v>
      </c>
      <c r="G180" s="11">
        <v>15.663227236427799</v>
      </c>
      <c r="H180" s="11" t="s">
        <v>202</v>
      </c>
      <c r="I180" s="11" t="str">
        <f>INDEX([3]combined!$C:$C,MATCH(A180,[3]combined!$B:$B,0))</f>
        <v>Computer</v>
      </c>
      <c r="J180" s="11" t="s">
        <v>57</v>
      </c>
      <c r="K180" s="11" t="s">
        <v>152</v>
      </c>
      <c r="L180" s="11" t="s">
        <v>59</v>
      </c>
      <c r="M180" s="11" t="s">
        <v>38</v>
      </c>
      <c r="N180" s="11" t="s">
        <v>204</v>
      </c>
      <c r="O180" s="11" t="s">
        <v>154</v>
      </c>
      <c r="P180" s="11" t="str">
        <f>INDEX([3]combined!$I:$I,MATCH(A180,[3]combined!$B:$B,0))</f>
        <v>w</v>
      </c>
      <c r="Q180" s="11" t="s">
        <v>149</v>
      </c>
      <c r="R180" s="14" t="s">
        <v>1066</v>
      </c>
    </row>
    <row r="181" spans="1:18" x14ac:dyDescent="0.2">
      <c r="A181" s="11" t="s">
        <v>274</v>
      </c>
      <c r="B181" s="11">
        <v>0.97385999999999995</v>
      </c>
      <c r="C181" s="11">
        <v>0.97607783438376305</v>
      </c>
      <c r="D181" s="11">
        <v>349096558.32600099</v>
      </c>
      <c r="E181" s="11">
        <v>0.99870707601434505</v>
      </c>
      <c r="F181" s="11">
        <v>99218772.694262996</v>
      </c>
      <c r="G181" s="11">
        <v>15.6638934642355</v>
      </c>
      <c r="H181" s="11" t="s">
        <v>202</v>
      </c>
      <c r="I181" s="11" t="s">
        <v>215</v>
      </c>
      <c r="J181" s="11" t="s">
        <v>57</v>
      </c>
      <c r="K181" s="11" t="s">
        <v>152</v>
      </c>
      <c r="L181" s="11" t="s">
        <v>59</v>
      </c>
      <c r="M181" s="11" t="s">
        <v>38</v>
      </c>
      <c r="N181" s="11" t="s">
        <v>204</v>
      </c>
      <c r="O181" s="11" t="s">
        <v>154</v>
      </c>
      <c r="P181" s="11" t="str">
        <f>INDEX([3]combined!$I:$I,MATCH(A181,[3]combined!$B:$B,0))</f>
        <v>w_coast</v>
      </c>
      <c r="Q181" s="11" t="s">
        <v>149</v>
      </c>
      <c r="R181" s="14" t="s">
        <v>1066</v>
      </c>
    </row>
    <row r="182" spans="1:18" x14ac:dyDescent="0.2">
      <c r="A182" s="11" t="s">
        <v>275</v>
      </c>
      <c r="B182" s="11">
        <v>0.91168000000000005</v>
      </c>
      <c r="C182" s="11">
        <v>0.91894850323785804</v>
      </c>
      <c r="D182" s="11">
        <v>287224306.00800002</v>
      </c>
      <c r="E182" s="11">
        <v>0.99894336071284495</v>
      </c>
      <c r="F182" s="11">
        <v>102448901.243966</v>
      </c>
      <c r="G182" s="11">
        <v>15.6654432877665</v>
      </c>
      <c r="H182" s="11" t="s">
        <v>202</v>
      </c>
      <c r="I182" s="11" t="s">
        <v>203</v>
      </c>
      <c r="J182" s="11" t="s">
        <v>57</v>
      </c>
      <c r="K182" s="11" t="s">
        <v>152</v>
      </c>
      <c r="L182" s="11" t="s">
        <v>59</v>
      </c>
      <c r="M182" s="11" t="s">
        <v>38</v>
      </c>
      <c r="N182" s="11" t="s">
        <v>204</v>
      </c>
      <c r="O182" s="11" t="s">
        <v>154</v>
      </c>
      <c r="P182" s="11" t="str">
        <f>INDEX([3]combined!$I:$I,MATCH(A182,[3]combined!$B:$B,0))</f>
        <v>w</v>
      </c>
      <c r="Q182" s="11" t="s">
        <v>149</v>
      </c>
      <c r="R182" s="14" t="s">
        <v>1066</v>
      </c>
    </row>
    <row r="183" spans="1:18" x14ac:dyDescent="0.2">
      <c r="A183" s="11" t="s">
        <v>276</v>
      </c>
      <c r="B183" s="11">
        <v>0.95252999999999999</v>
      </c>
      <c r="C183" s="11">
        <v>0.95651673105554003</v>
      </c>
      <c r="D183" s="11">
        <v>351877635.40799999</v>
      </c>
      <c r="E183" s="11">
        <v>0.99871636199874403</v>
      </c>
      <c r="F183" s="11">
        <v>95637095.525859505</v>
      </c>
      <c r="G183" s="11">
        <v>15.6707037307505</v>
      </c>
      <c r="H183" s="11" t="s">
        <v>202</v>
      </c>
      <c r="I183" s="11" t="s">
        <v>244</v>
      </c>
      <c r="J183" s="11" t="s">
        <v>57</v>
      </c>
      <c r="K183" s="11" t="s">
        <v>152</v>
      </c>
      <c r="L183" s="11" t="s">
        <v>59</v>
      </c>
      <c r="M183" s="11" t="s">
        <v>38</v>
      </c>
      <c r="N183" s="11" t="s">
        <v>204</v>
      </c>
      <c r="O183" s="11" t="s">
        <v>154</v>
      </c>
      <c r="P183" s="11" t="str">
        <f>INDEX([3]combined!$I:$I,MATCH(A183,[3]combined!$B:$B,0))</f>
        <v>w_coast</v>
      </c>
      <c r="Q183" s="11" t="s">
        <v>149</v>
      </c>
      <c r="R183" s="14" t="s">
        <v>1066</v>
      </c>
    </row>
    <row r="184" spans="1:18" x14ac:dyDescent="0.2">
      <c r="A184" s="11" t="s">
        <v>277</v>
      </c>
      <c r="B184" s="11">
        <v>0.70852999999999999</v>
      </c>
      <c r="C184" s="11">
        <v>0.72980953458654296</v>
      </c>
      <c r="D184" s="11">
        <v>112520337.392</v>
      </c>
      <c r="E184" s="11">
        <v>0.98072245824450499</v>
      </c>
      <c r="F184" s="11">
        <v>19710744133.403801</v>
      </c>
      <c r="G184" s="11">
        <v>15.6747000934381</v>
      </c>
      <c r="H184" s="11" t="s">
        <v>202</v>
      </c>
      <c r="I184" s="11" t="s">
        <v>215</v>
      </c>
      <c r="J184" s="11" t="s">
        <v>57</v>
      </c>
      <c r="K184" s="11" t="s">
        <v>152</v>
      </c>
      <c r="L184" s="11" t="s">
        <v>59</v>
      </c>
      <c r="M184" s="11" t="s">
        <v>38</v>
      </c>
      <c r="N184" s="11" t="s">
        <v>204</v>
      </c>
      <c r="O184" s="11" t="s">
        <v>154</v>
      </c>
      <c r="P184" s="11" t="str">
        <f>INDEX([3]combined!$I:$I,MATCH(A184,[3]combined!$B:$B,0))</f>
        <v>w_coast</v>
      </c>
      <c r="Q184" s="11" t="s">
        <v>149</v>
      </c>
      <c r="R184" s="14" t="s">
        <v>1066</v>
      </c>
    </row>
    <row r="185" spans="1:18" x14ac:dyDescent="0.2">
      <c r="A185" s="11" t="s">
        <v>278</v>
      </c>
      <c r="B185" s="11">
        <v>0.94943999999999995</v>
      </c>
      <c r="C185" s="11">
        <v>0.95367988358193101</v>
      </c>
      <c r="D185" s="11">
        <v>371582589.60000002</v>
      </c>
      <c r="E185" s="11">
        <v>0.99905991402677297</v>
      </c>
      <c r="F185" s="11">
        <v>102422692.221122</v>
      </c>
      <c r="G185" s="11">
        <v>15.6769252494477</v>
      </c>
      <c r="H185" s="11" t="s">
        <v>202</v>
      </c>
      <c r="I185" s="11" t="str">
        <f>INDEX([3]combined!$C:$C,MATCH(A185,[3]combined!$B:$B,0))</f>
        <v>Computer</v>
      </c>
      <c r="J185" s="11" t="s">
        <v>57</v>
      </c>
      <c r="K185" s="11" t="s">
        <v>152</v>
      </c>
      <c r="L185" s="11" t="s">
        <v>59</v>
      </c>
      <c r="M185" s="11" t="s">
        <v>38</v>
      </c>
      <c r="N185" s="11" t="s">
        <v>204</v>
      </c>
      <c r="O185" s="11" t="s">
        <v>154</v>
      </c>
      <c r="P185" s="11" t="str">
        <f>INDEX([3]combined!$I:$I,MATCH(A185,[3]combined!$B:$B,0))</f>
        <v>s_w_w_coast</v>
      </c>
      <c r="Q185" s="11" t="s">
        <v>149</v>
      </c>
      <c r="R185" s="14" t="s">
        <v>1066</v>
      </c>
    </row>
    <row r="186" spans="1:18" x14ac:dyDescent="0.2">
      <c r="A186" s="11" t="s">
        <v>279</v>
      </c>
      <c r="B186" s="11">
        <v>0.97511999999999999</v>
      </c>
      <c r="C186" s="11">
        <v>0.97723218405974999</v>
      </c>
      <c r="D186" s="11">
        <v>413805997.24199998</v>
      </c>
      <c r="E186" s="11">
        <v>0.99896353162061102</v>
      </c>
      <c r="F186" s="11">
        <v>103374529.143215</v>
      </c>
      <c r="G186" s="11">
        <v>15.6769951167063</v>
      </c>
      <c r="H186" s="11" t="s">
        <v>202</v>
      </c>
      <c r="I186" s="11" t="s">
        <v>203</v>
      </c>
      <c r="J186" s="11" t="s">
        <v>57</v>
      </c>
      <c r="K186" s="11" t="s">
        <v>152</v>
      </c>
      <c r="L186" s="11" t="s">
        <v>59</v>
      </c>
      <c r="M186" s="11" t="s">
        <v>38</v>
      </c>
      <c r="N186" s="11" t="s">
        <v>204</v>
      </c>
      <c r="O186" s="11" t="s">
        <v>154</v>
      </c>
      <c r="P186" s="11" t="str">
        <f>INDEX([3]combined!$I:$I,MATCH(A186,[3]combined!$B:$B,0))</f>
        <v>w</v>
      </c>
      <c r="Q186" s="11" t="s">
        <v>149</v>
      </c>
      <c r="R186" s="14" t="s">
        <v>1066</v>
      </c>
    </row>
    <row r="187" spans="1:18" x14ac:dyDescent="0.2">
      <c r="A187" s="11" t="s">
        <v>280</v>
      </c>
      <c r="B187" s="11">
        <v>0.98280999999999996</v>
      </c>
      <c r="C187" s="11">
        <v>0.98427461178257403</v>
      </c>
      <c r="D187" s="11">
        <v>334128474.81300002</v>
      </c>
      <c r="E187" s="11">
        <v>0.99793597389836497</v>
      </c>
      <c r="F187" s="11">
        <v>91003600.498245001</v>
      </c>
      <c r="G187" s="11">
        <v>15.6788073718508</v>
      </c>
      <c r="H187" s="11" t="s">
        <v>202</v>
      </c>
      <c r="I187" s="11" t="str">
        <f>INDEX([3]combined!$C:$C,MATCH(A187,[3]combined!$B:$B,0))</f>
        <v>Stethoscope</v>
      </c>
      <c r="J187" s="11" t="s">
        <v>57</v>
      </c>
      <c r="K187" s="11" t="s">
        <v>152</v>
      </c>
      <c r="L187" s="11" t="s">
        <v>59</v>
      </c>
      <c r="M187" s="11" t="s">
        <v>38</v>
      </c>
      <c r="N187" s="11" t="s">
        <v>204</v>
      </c>
      <c r="O187" s="11" t="s">
        <v>154</v>
      </c>
      <c r="P187" s="11" t="str">
        <f>INDEX([3]combined!$I:$I,MATCH(A187,[3]combined!$B:$B,0))</f>
        <v>s_w_w_coast</v>
      </c>
      <c r="Q187" s="11" t="s">
        <v>149</v>
      </c>
      <c r="R187" s="14" t="s">
        <v>1066</v>
      </c>
    </row>
    <row r="188" spans="1:18" x14ac:dyDescent="0.2">
      <c r="A188" s="11" t="s">
        <v>281</v>
      </c>
      <c r="B188" s="11">
        <v>0.93977999999999995</v>
      </c>
      <c r="C188" s="11">
        <v>0.94480616484165403</v>
      </c>
      <c r="D188" s="11">
        <v>228454968.98599899</v>
      </c>
      <c r="E188" s="11">
        <v>0.99923669219929301</v>
      </c>
      <c r="F188" s="11">
        <v>122012729.63079999</v>
      </c>
      <c r="G188" s="11">
        <v>15.6870590603264</v>
      </c>
      <c r="H188" s="11" t="s">
        <v>202</v>
      </c>
      <c r="I188" s="11" t="str">
        <f>INDEX([3]combined!$C:$C,MATCH(A188,[3]combined!$B:$B,0))</f>
        <v>Computer</v>
      </c>
      <c r="J188" s="11" t="s">
        <v>57</v>
      </c>
      <c r="K188" s="11" t="s">
        <v>152</v>
      </c>
      <c r="L188" s="11" t="s">
        <v>59</v>
      </c>
      <c r="M188" s="11" t="s">
        <v>38</v>
      </c>
      <c r="N188" s="11" t="s">
        <v>204</v>
      </c>
      <c r="O188" s="11" t="s">
        <v>154</v>
      </c>
      <c r="P188" s="11" t="str">
        <f>INDEX([3]combined!$I:$I,MATCH(A188,[3]combined!$B:$B,0))</f>
        <v>e_coast</v>
      </c>
      <c r="Q188" s="11" t="s">
        <v>149</v>
      </c>
      <c r="R188" s="14" t="s">
        <v>1066</v>
      </c>
    </row>
    <row r="189" spans="1:18" x14ac:dyDescent="0.2">
      <c r="A189" s="11" t="s">
        <v>282</v>
      </c>
      <c r="B189" s="11">
        <v>0.96974000000000005</v>
      </c>
      <c r="C189" s="11">
        <v>0.97230239777639205</v>
      </c>
      <c r="D189" s="11">
        <v>338594980.36000001</v>
      </c>
      <c r="E189" s="11">
        <v>0.99880247303576197</v>
      </c>
      <c r="F189" s="11">
        <v>105691045.06987099</v>
      </c>
      <c r="G189" s="11">
        <v>15.696244554597699</v>
      </c>
      <c r="H189" s="11" t="s">
        <v>202</v>
      </c>
      <c r="I189" s="11" t="str">
        <f>INDEX([3]combined!$C:$C,MATCH(A189,[3]combined!$B:$B,0))</f>
        <v>Stretcher</v>
      </c>
      <c r="J189" s="11" t="s">
        <v>57</v>
      </c>
      <c r="K189" s="11" t="s">
        <v>152</v>
      </c>
      <c r="L189" s="11" t="s">
        <v>59</v>
      </c>
      <c r="M189" s="11" t="s">
        <v>38</v>
      </c>
      <c r="N189" s="11" t="s">
        <v>204</v>
      </c>
      <c r="O189" s="11" t="s">
        <v>154</v>
      </c>
      <c r="P189" s="11" t="str">
        <f>INDEX([3]combined!$I:$I,MATCH(A189,[3]combined!$B:$B,0))</f>
        <v>w_coast</v>
      </c>
      <c r="Q189" s="11" t="s">
        <v>149</v>
      </c>
      <c r="R189" s="14" t="s">
        <v>1066</v>
      </c>
    </row>
    <row r="190" spans="1:18" x14ac:dyDescent="0.2">
      <c r="A190" s="11" t="s">
        <v>283</v>
      </c>
      <c r="B190" s="11">
        <v>0.99819000000000002</v>
      </c>
      <c r="C190" s="11">
        <v>0.99834531479000199</v>
      </c>
      <c r="D190" s="11">
        <v>555584636.87500095</v>
      </c>
      <c r="E190" s="11">
        <v>0.99853314405581906</v>
      </c>
      <c r="F190" s="11">
        <v>102698200.01552001</v>
      </c>
      <c r="G190" s="11">
        <v>15.704354281436901</v>
      </c>
      <c r="H190" s="11" t="s">
        <v>202</v>
      </c>
      <c r="I190" s="11" t="str">
        <f>INDEX([3]combined!$C:$C,MATCH(A190,[3]combined!$B:$B,0))</f>
        <v>Computer</v>
      </c>
      <c r="J190" s="11" t="s">
        <v>57</v>
      </c>
      <c r="K190" s="11" t="s">
        <v>152</v>
      </c>
      <c r="L190" s="11" t="s">
        <v>59</v>
      </c>
      <c r="M190" s="11" t="s">
        <v>38</v>
      </c>
      <c r="N190" s="11" t="s">
        <v>204</v>
      </c>
      <c r="O190" s="11" t="s">
        <v>154</v>
      </c>
      <c r="P190" s="11" t="str">
        <f>INDEX([3]combined!$I:$I,MATCH(A190,[3]combined!$B:$B,0))</f>
        <v>s_e</v>
      </c>
      <c r="Q190" s="11" t="s">
        <v>149</v>
      </c>
      <c r="R190" s="14" t="s">
        <v>1066</v>
      </c>
    </row>
    <row r="191" spans="1:18" x14ac:dyDescent="0.2">
      <c r="A191" s="11" t="s">
        <v>284</v>
      </c>
      <c r="B191" s="11">
        <v>0.97275999999999996</v>
      </c>
      <c r="C191" s="11">
        <v>0.97506996392698297</v>
      </c>
      <c r="D191" s="11">
        <v>515576385.80800003</v>
      </c>
      <c r="E191" s="11">
        <v>0.99805388315778598</v>
      </c>
      <c r="F191" s="11">
        <v>97507064.362032995</v>
      </c>
      <c r="G191" s="11">
        <v>15.726195114629901</v>
      </c>
      <c r="H191" s="11" t="s">
        <v>202</v>
      </c>
      <c r="I191" s="11" t="str">
        <f>INDEX([3]combined!$C:$C,MATCH(A191,[3]combined!$B:$B,0))</f>
        <v>Computer</v>
      </c>
      <c r="J191" s="11" t="s">
        <v>57</v>
      </c>
      <c r="K191" s="11" t="s">
        <v>152</v>
      </c>
      <c r="L191" s="11" t="s">
        <v>59</v>
      </c>
      <c r="M191" s="11" t="s">
        <v>38</v>
      </c>
      <c r="N191" s="11" t="s">
        <v>204</v>
      </c>
      <c r="O191" s="11" t="s">
        <v>154</v>
      </c>
      <c r="P191" s="11" t="str">
        <f>INDEX([3]combined!$I:$I,MATCH(A191,[3]combined!$B:$B,0))</f>
        <v>s_e</v>
      </c>
      <c r="Q191" s="11" t="s">
        <v>149</v>
      </c>
      <c r="R191" s="14" t="s">
        <v>1066</v>
      </c>
    </row>
    <row r="192" spans="1:18" x14ac:dyDescent="0.2">
      <c r="A192" s="11" t="s">
        <v>285</v>
      </c>
      <c r="B192" s="11">
        <v>0.90661000000000003</v>
      </c>
      <c r="C192" s="11">
        <v>0.91427584898582204</v>
      </c>
      <c r="D192" s="11">
        <v>425971109.51999998</v>
      </c>
      <c r="E192" s="11">
        <v>0.99807615025234098</v>
      </c>
      <c r="F192" s="11">
        <v>226179893.965496</v>
      </c>
      <c r="G192" s="11">
        <v>15.727770519328599</v>
      </c>
      <c r="H192" s="11" t="s">
        <v>202</v>
      </c>
      <c r="I192" s="11" t="s">
        <v>212</v>
      </c>
      <c r="J192" s="11" t="s">
        <v>57</v>
      </c>
      <c r="K192" s="11" t="s">
        <v>152</v>
      </c>
      <c r="L192" s="11" t="s">
        <v>59</v>
      </c>
      <c r="M192" s="11" t="s">
        <v>38</v>
      </c>
      <c r="N192" s="11" t="s">
        <v>204</v>
      </c>
      <c r="O192" s="11" t="s">
        <v>154</v>
      </c>
      <c r="P192" s="11" t="str">
        <f>INDEX([3]combined!$I:$I,MATCH(A192,[3]combined!$B:$B,0))</f>
        <v>s_w_w_coast</v>
      </c>
      <c r="Q192" s="11" t="s">
        <v>149</v>
      </c>
      <c r="R192" s="14" t="s">
        <v>1066</v>
      </c>
    </row>
    <row r="193" spans="1:18" x14ac:dyDescent="0.2">
      <c r="A193" s="11" t="s">
        <v>286</v>
      </c>
      <c r="B193" s="11">
        <v>0.69279000000000002</v>
      </c>
      <c r="C193" s="11">
        <v>0.71497491195599905</v>
      </c>
      <c r="D193" s="11">
        <v>25281457.93</v>
      </c>
      <c r="E193" s="11">
        <v>0.99766475281182498</v>
      </c>
      <c r="F193" s="11">
        <v>332632336.48267198</v>
      </c>
      <c r="G193" s="11">
        <v>15.7362113185543</v>
      </c>
      <c r="H193" s="11" t="s">
        <v>202</v>
      </c>
      <c r="I193" s="11" t="str">
        <f>INDEX([3]combined!$C:$C,MATCH(A193,[3]combined!$B:$B,0))</f>
        <v>Computer</v>
      </c>
      <c r="J193" s="11" t="s">
        <v>57</v>
      </c>
      <c r="K193" s="11" t="s">
        <v>152</v>
      </c>
      <c r="L193" s="11" t="s">
        <v>59</v>
      </c>
      <c r="M193" s="11" t="s">
        <v>38</v>
      </c>
      <c r="N193" s="11" t="s">
        <v>204</v>
      </c>
      <c r="O193" s="11" t="s">
        <v>154</v>
      </c>
      <c r="P193" s="11" t="str">
        <f>INDEX([3]combined!$I:$I,MATCH(A193,[3]combined!$B:$B,0))</f>
        <v>w_coast</v>
      </c>
      <c r="Q193" s="11" t="s">
        <v>149</v>
      </c>
      <c r="R193" s="14" t="s">
        <v>1066</v>
      </c>
    </row>
    <row r="194" spans="1:18" x14ac:dyDescent="0.2">
      <c r="A194" s="11" t="s">
        <v>287</v>
      </c>
      <c r="B194" s="11">
        <v>0.95237000000000005</v>
      </c>
      <c r="C194" s="11">
        <v>0.956369858700437</v>
      </c>
      <c r="D194" s="11">
        <v>432331736.43199998</v>
      </c>
      <c r="E194" s="11">
        <v>0.99901521353689104</v>
      </c>
      <c r="F194" s="11">
        <v>115863325.811214</v>
      </c>
      <c r="G194" s="11">
        <v>15.741363198509699</v>
      </c>
      <c r="H194" s="11" t="s">
        <v>202</v>
      </c>
      <c r="I194" s="11" t="str">
        <f>INDEX([3]combined!$C:$C,MATCH(A194,[3]combined!$B:$B,0))</f>
        <v>Stethoscope</v>
      </c>
      <c r="J194" s="11" t="s">
        <v>57</v>
      </c>
      <c r="K194" s="11" t="s">
        <v>152</v>
      </c>
      <c r="L194" s="11" t="s">
        <v>59</v>
      </c>
      <c r="M194" s="11" t="s">
        <v>38</v>
      </c>
      <c r="N194" s="11" t="s">
        <v>204</v>
      </c>
      <c r="O194" s="11" t="s">
        <v>154</v>
      </c>
      <c r="P194" s="11" t="str">
        <f>INDEX([3]combined!$I:$I,MATCH(A194,[3]combined!$B:$B,0))</f>
        <v>s_w_w_coast</v>
      </c>
      <c r="Q194" s="11" t="s">
        <v>149</v>
      </c>
      <c r="R194" s="14" t="s">
        <v>1066</v>
      </c>
    </row>
    <row r="195" spans="1:18" x14ac:dyDescent="0.2">
      <c r="A195" s="11" t="s">
        <v>288</v>
      </c>
      <c r="B195" s="11">
        <v>0.99380000000000002</v>
      </c>
      <c r="C195" s="11">
        <v>0.99433094603084204</v>
      </c>
      <c r="D195" s="11">
        <v>718864869.02700198</v>
      </c>
      <c r="E195" s="11">
        <v>0.99741326453894796</v>
      </c>
      <c r="F195" s="11">
        <v>98368265.953778997</v>
      </c>
      <c r="G195" s="11">
        <v>15.7477329197309</v>
      </c>
      <c r="H195" s="11" t="s">
        <v>202</v>
      </c>
      <c r="I195" s="11" t="s">
        <v>220</v>
      </c>
      <c r="J195" s="11" t="s">
        <v>57</v>
      </c>
      <c r="K195" s="11" t="s">
        <v>152</v>
      </c>
      <c r="L195" s="11" t="s">
        <v>59</v>
      </c>
      <c r="M195" s="11" t="s">
        <v>38</v>
      </c>
      <c r="N195" s="11" t="s">
        <v>204</v>
      </c>
      <c r="O195" s="11" t="s">
        <v>154</v>
      </c>
      <c r="P195" s="11" t="str">
        <f>INDEX([3]combined!$I:$I,MATCH(A195,[3]combined!$B:$B,0))</f>
        <v>w_coast</v>
      </c>
      <c r="Q195" s="11" t="s">
        <v>149</v>
      </c>
      <c r="R195" s="14" t="s">
        <v>1066</v>
      </c>
    </row>
    <row r="196" spans="1:18" x14ac:dyDescent="0.2">
      <c r="A196" s="11" t="s">
        <v>289</v>
      </c>
      <c r="B196" s="11">
        <v>0.95635999999999999</v>
      </c>
      <c r="C196" s="11">
        <v>0.96003185656208601</v>
      </c>
      <c r="D196" s="11">
        <v>483457320.34200102</v>
      </c>
      <c r="E196" s="11">
        <v>0.99902004599658101</v>
      </c>
      <c r="F196" s="11">
        <v>106010197.226823</v>
      </c>
      <c r="G196" s="11">
        <v>15.7520599448073</v>
      </c>
      <c r="H196" s="11" t="s">
        <v>202</v>
      </c>
      <c r="I196" s="11" t="s">
        <v>203</v>
      </c>
      <c r="J196" s="11" t="s">
        <v>57</v>
      </c>
      <c r="K196" s="11" t="s">
        <v>152</v>
      </c>
      <c r="L196" s="11" t="s">
        <v>59</v>
      </c>
      <c r="M196" s="11" t="s">
        <v>38</v>
      </c>
      <c r="N196" s="11" t="s">
        <v>204</v>
      </c>
      <c r="O196" s="11" t="s">
        <v>154</v>
      </c>
      <c r="P196" s="11" t="str">
        <f>INDEX([3]combined!$I:$I,MATCH(A196,[3]combined!$B:$B,0))</f>
        <v>w</v>
      </c>
      <c r="Q196" s="11" t="s">
        <v>149</v>
      </c>
      <c r="R196" s="14" t="s">
        <v>1066</v>
      </c>
    </row>
    <row r="197" spans="1:18" x14ac:dyDescent="0.2">
      <c r="A197" s="11" t="s">
        <v>290</v>
      </c>
      <c r="B197" s="11">
        <v>0.96392999999999995</v>
      </c>
      <c r="C197" s="11">
        <v>0.96697595613575005</v>
      </c>
      <c r="D197" s="11">
        <v>423072506.32499999</v>
      </c>
      <c r="E197" s="11">
        <v>0.99916512380824896</v>
      </c>
      <c r="F197" s="11">
        <v>130573942.372941</v>
      </c>
      <c r="G197" s="11">
        <v>15.7529722504866</v>
      </c>
      <c r="H197" s="11" t="s">
        <v>202</v>
      </c>
      <c r="I197" s="11" t="s">
        <v>220</v>
      </c>
      <c r="J197" s="11" t="s">
        <v>57</v>
      </c>
      <c r="K197" s="11" t="s">
        <v>152</v>
      </c>
      <c r="L197" s="11" t="s">
        <v>59</v>
      </c>
      <c r="M197" s="11" t="s">
        <v>38</v>
      </c>
      <c r="N197" s="11" t="s">
        <v>204</v>
      </c>
      <c r="O197" s="11" t="s">
        <v>154</v>
      </c>
      <c r="P197" s="11" t="str">
        <f>INDEX([3]combined!$I:$I,MATCH(A197,[3]combined!$B:$B,0))</f>
        <v>s_w_w_coast</v>
      </c>
      <c r="Q197" s="11" t="s">
        <v>149</v>
      </c>
      <c r="R197" s="14" t="s">
        <v>1066</v>
      </c>
    </row>
    <row r="198" spans="1:18" x14ac:dyDescent="0.2">
      <c r="A198" s="11" t="s">
        <v>291</v>
      </c>
      <c r="B198" s="11">
        <v>0.95508999999999999</v>
      </c>
      <c r="C198" s="11">
        <v>0.95886640085462405</v>
      </c>
      <c r="D198" s="11">
        <v>1258513914.7349999</v>
      </c>
      <c r="E198" s="11">
        <v>0.99845441573570504</v>
      </c>
      <c r="F198" s="11">
        <v>108592563.899243</v>
      </c>
      <c r="G198" s="11">
        <v>15.756017862256201</v>
      </c>
      <c r="H198" s="11" t="s">
        <v>202</v>
      </c>
      <c r="I198" s="15" t="s">
        <v>207</v>
      </c>
      <c r="J198" s="11" t="s">
        <v>57</v>
      </c>
      <c r="K198" s="11" t="s">
        <v>152</v>
      </c>
      <c r="L198" s="11" t="s">
        <v>59</v>
      </c>
      <c r="M198" s="11" t="s">
        <v>38</v>
      </c>
      <c r="N198" s="11" t="s">
        <v>204</v>
      </c>
      <c r="O198" s="11" t="s">
        <v>154</v>
      </c>
      <c r="P198" s="11" t="str">
        <f>INDEX([3]combined!$I:$I,MATCH(A198,[3]combined!$B:$B,0))</f>
        <v>s_e</v>
      </c>
      <c r="Q198" s="11" t="s">
        <v>149</v>
      </c>
      <c r="R198" s="14" t="s">
        <v>1066</v>
      </c>
    </row>
    <row r="199" spans="1:18" x14ac:dyDescent="0.2">
      <c r="A199" s="11" t="s">
        <v>292</v>
      </c>
      <c r="B199" s="11">
        <v>0.99248000000000003</v>
      </c>
      <c r="C199" s="11">
        <v>0.99312359457241794</v>
      </c>
      <c r="D199" s="11">
        <v>666826852.06500101</v>
      </c>
      <c r="E199" s="11">
        <v>0.99813310736024696</v>
      </c>
      <c r="F199" s="11">
        <v>105295812.227597</v>
      </c>
      <c r="G199" s="11">
        <v>15.760036309590999</v>
      </c>
      <c r="H199" s="11" t="s">
        <v>202</v>
      </c>
      <c r="I199" s="11" t="str">
        <f>INDEX([3]combined!$C:$C,MATCH(A199,[3]combined!$B:$B,0))</f>
        <v>Stethoscope</v>
      </c>
      <c r="J199" s="11" t="s">
        <v>57</v>
      </c>
      <c r="K199" s="11" t="s">
        <v>152</v>
      </c>
      <c r="L199" s="11" t="s">
        <v>59</v>
      </c>
      <c r="M199" s="11" t="s">
        <v>38</v>
      </c>
      <c r="N199" s="11" t="s">
        <v>204</v>
      </c>
      <c r="O199" s="11" t="s">
        <v>154</v>
      </c>
      <c r="P199" s="11" t="str">
        <f>INDEX([3]combined!$I:$I,MATCH(A199,[3]combined!$B:$B,0))</f>
        <v>s_w_w_coast</v>
      </c>
      <c r="Q199" s="11" t="s">
        <v>149</v>
      </c>
      <c r="R199" s="14" t="s">
        <v>1066</v>
      </c>
    </row>
    <row r="200" spans="1:18" x14ac:dyDescent="0.2">
      <c r="A200" s="11" t="s">
        <v>293</v>
      </c>
      <c r="B200" s="11">
        <v>0.97202</v>
      </c>
      <c r="C200" s="11">
        <v>0.97439188691742895</v>
      </c>
      <c r="D200" s="11">
        <v>607227689.17999899</v>
      </c>
      <c r="E200" s="11">
        <v>0.99724742265608901</v>
      </c>
      <c r="F200" s="11">
        <v>87112546.117473304</v>
      </c>
      <c r="G200" s="11">
        <v>15.760073219193</v>
      </c>
      <c r="H200" s="11" t="s">
        <v>202</v>
      </c>
      <c r="I200" s="15" t="s">
        <v>207</v>
      </c>
      <c r="J200" s="11" t="s">
        <v>57</v>
      </c>
      <c r="K200" s="11" t="s">
        <v>152</v>
      </c>
      <c r="L200" s="11" t="s">
        <v>59</v>
      </c>
      <c r="M200" s="11" t="s">
        <v>38</v>
      </c>
      <c r="N200" s="11" t="s">
        <v>204</v>
      </c>
      <c r="O200" s="11" t="s">
        <v>154</v>
      </c>
      <c r="P200" s="11" t="str">
        <f>INDEX([3]combined!$I:$I,MATCH(A200,[3]combined!$B:$B,0))</f>
        <v>w</v>
      </c>
      <c r="Q200" s="11" t="s">
        <v>149</v>
      </c>
      <c r="R200" s="14" t="s">
        <v>1066</v>
      </c>
    </row>
    <row r="201" spans="1:18" x14ac:dyDescent="0.2">
      <c r="A201" s="11" t="s">
        <v>294</v>
      </c>
      <c r="B201" s="11">
        <v>0.95021999999999995</v>
      </c>
      <c r="C201" s="11">
        <v>0.95439605571628705</v>
      </c>
      <c r="D201" s="11">
        <v>346494435.05599999</v>
      </c>
      <c r="E201" s="11">
        <v>0.99915171322702101</v>
      </c>
      <c r="F201" s="11">
        <v>117273141.525125</v>
      </c>
      <c r="G201" s="11">
        <v>15.7648766622425</v>
      </c>
      <c r="H201" s="11" t="s">
        <v>202</v>
      </c>
      <c r="I201" s="11" t="s">
        <v>244</v>
      </c>
      <c r="J201" s="11" t="s">
        <v>57</v>
      </c>
      <c r="K201" s="11" t="s">
        <v>152</v>
      </c>
      <c r="L201" s="11" t="s">
        <v>59</v>
      </c>
      <c r="M201" s="11" t="s">
        <v>38</v>
      </c>
      <c r="N201" s="11" t="s">
        <v>204</v>
      </c>
      <c r="O201" s="11" t="s">
        <v>154</v>
      </c>
      <c r="P201" s="11" t="str">
        <f>INDEX([3]combined!$I:$I,MATCH(A201,[3]combined!$B:$B,0))</f>
        <v>w_coast</v>
      </c>
      <c r="Q201" s="11" t="s">
        <v>149</v>
      </c>
      <c r="R201" s="14" t="s">
        <v>1066</v>
      </c>
    </row>
    <row r="202" spans="1:18" x14ac:dyDescent="0.2">
      <c r="A202" s="11" t="s">
        <v>295</v>
      </c>
      <c r="B202" s="11">
        <v>0.94489999999999996</v>
      </c>
      <c r="C202" s="11">
        <v>0.94951039004827198</v>
      </c>
      <c r="D202" s="11">
        <v>228478596.433</v>
      </c>
      <c r="E202" s="11">
        <v>0.99892122252658</v>
      </c>
      <c r="F202" s="11">
        <v>108003218.56772999</v>
      </c>
      <c r="G202" s="11">
        <v>15.765900913622501</v>
      </c>
      <c r="H202" s="11" t="s">
        <v>202</v>
      </c>
      <c r="I202" s="15" t="s">
        <v>207</v>
      </c>
      <c r="J202" s="11" t="s">
        <v>57</v>
      </c>
      <c r="K202" s="11" t="s">
        <v>152</v>
      </c>
      <c r="L202" s="11" t="s">
        <v>59</v>
      </c>
      <c r="M202" s="11" t="s">
        <v>38</v>
      </c>
      <c r="N202" s="11" t="s">
        <v>204</v>
      </c>
      <c r="O202" s="11" t="s">
        <v>154</v>
      </c>
      <c r="P202" s="11" t="str">
        <f>INDEX([3]combined!$I:$I,MATCH(A202,[3]combined!$B:$B,0))</f>
        <v>w</v>
      </c>
      <c r="Q202" s="11" t="s">
        <v>149</v>
      </c>
      <c r="R202" s="14" t="s">
        <v>1066</v>
      </c>
    </row>
    <row r="203" spans="1:18" x14ac:dyDescent="0.2">
      <c r="A203" s="11" t="s">
        <v>296</v>
      </c>
      <c r="B203" s="11">
        <v>0.95626999999999995</v>
      </c>
      <c r="C203" s="11">
        <v>0.95994926959055904</v>
      </c>
      <c r="D203" s="11">
        <v>358220137.38599998</v>
      </c>
      <c r="E203" s="11">
        <v>0.995706988686477</v>
      </c>
      <c r="F203" s="11">
        <v>138481588.19399101</v>
      </c>
      <c r="G203" s="11">
        <v>15.7669422958953</v>
      </c>
      <c r="H203" s="11" t="s">
        <v>202</v>
      </c>
      <c r="I203" s="11" t="str">
        <f>INDEX([3]combined!$C:$C,MATCH(A203,[3]combined!$B:$B,0))</f>
        <v>Computer</v>
      </c>
      <c r="J203" s="11" t="s">
        <v>57</v>
      </c>
      <c r="K203" s="11" t="s">
        <v>152</v>
      </c>
      <c r="L203" s="11" t="s">
        <v>59</v>
      </c>
      <c r="M203" s="11" t="s">
        <v>38</v>
      </c>
      <c r="N203" s="11" t="s">
        <v>204</v>
      </c>
      <c r="O203" s="11" t="s">
        <v>154</v>
      </c>
      <c r="P203" s="11" t="str">
        <f>INDEX([3]combined!$I:$I,MATCH(A203,[3]combined!$B:$B,0))</f>
        <v>w</v>
      </c>
      <c r="Q203" s="11" t="s">
        <v>149</v>
      </c>
      <c r="R203" s="14" t="s">
        <v>1066</v>
      </c>
    </row>
    <row r="204" spans="1:18" x14ac:dyDescent="0.2">
      <c r="A204" s="11" t="s">
        <v>297</v>
      </c>
      <c r="B204" s="11">
        <v>0.94594</v>
      </c>
      <c r="C204" s="11">
        <v>0.95046566794483101</v>
      </c>
      <c r="D204" s="11">
        <v>379012104.74699998</v>
      </c>
      <c r="E204" s="11">
        <v>0.99861258665754005</v>
      </c>
      <c r="F204" s="11">
        <v>101152837.16170999</v>
      </c>
      <c r="G204" s="11">
        <v>15.7779043364279</v>
      </c>
      <c r="H204" s="11" t="s">
        <v>202</v>
      </c>
      <c r="I204" s="15" t="s">
        <v>207</v>
      </c>
      <c r="J204" s="11" t="s">
        <v>57</v>
      </c>
      <c r="K204" s="11" t="s">
        <v>152</v>
      </c>
      <c r="L204" s="11" t="s">
        <v>59</v>
      </c>
      <c r="M204" s="11" t="s">
        <v>38</v>
      </c>
      <c r="N204" s="11" t="s">
        <v>204</v>
      </c>
      <c r="O204" s="11" t="s">
        <v>154</v>
      </c>
      <c r="P204" s="11" t="str">
        <f>INDEX([3]combined!$I:$I,MATCH(A204,[3]combined!$B:$B,0))</f>
        <v>w</v>
      </c>
      <c r="Q204" s="11" t="s">
        <v>149</v>
      </c>
      <c r="R204" s="14" t="s">
        <v>1066</v>
      </c>
    </row>
    <row r="205" spans="1:18" x14ac:dyDescent="0.2">
      <c r="A205" s="11" t="s">
        <v>298</v>
      </c>
      <c r="B205" s="11">
        <v>0.97006999999999999</v>
      </c>
      <c r="C205" s="11">
        <v>0.97260484992684304</v>
      </c>
      <c r="D205" s="11">
        <v>515540202.68000102</v>
      </c>
      <c r="E205" s="11">
        <v>0.99917416064325104</v>
      </c>
      <c r="F205" s="11">
        <v>131018779.246218</v>
      </c>
      <c r="G205" s="11">
        <v>15.780594822314301</v>
      </c>
      <c r="H205" s="11" t="s">
        <v>202</v>
      </c>
      <c r="I205" s="11" t="s">
        <v>212</v>
      </c>
      <c r="J205" s="11" t="s">
        <v>57</v>
      </c>
      <c r="K205" s="11" t="s">
        <v>152</v>
      </c>
      <c r="L205" s="11" t="s">
        <v>59</v>
      </c>
      <c r="M205" s="11" t="s">
        <v>38</v>
      </c>
      <c r="N205" s="11" t="s">
        <v>204</v>
      </c>
      <c r="O205" s="11" t="s">
        <v>154</v>
      </c>
      <c r="P205" s="11" t="str">
        <f>INDEX([3]combined!$I:$I,MATCH(A205,[3]combined!$B:$B,0))</f>
        <v>s_w_w_coast</v>
      </c>
      <c r="Q205" s="11" t="s">
        <v>149</v>
      </c>
      <c r="R205" s="14" t="s">
        <v>1066</v>
      </c>
    </row>
    <row r="206" spans="1:18" x14ac:dyDescent="0.2">
      <c r="A206" s="11" t="s">
        <v>299</v>
      </c>
      <c r="B206" s="11">
        <v>0.97475000000000001</v>
      </c>
      <c r="C206" s="11">
        <v>0.97689322165363901</v>
      </c>
      <c r="D206" s="11">
        <v>654795923.69600105</v>
      </c>
      <c r="E206" s="11">
        <v>0.99901147847710303</v>
      </c>
      <c r="F206" s="11">
        <v>120175669.391233</v>
      </c>
      <c r="G206" s="11">
        <v>15.783095704001299</v>
      </c>
      <c r="H206" s="11" t="s">
        <v>202</v>
      </c>
      <c r="I206" s="11" t="s">
        <v>225</v>
      </c>
      <c r="J206" s="11" t="s">
        <v>57</v>
      </c>
      <c r="K206" s="11" t="s">
        <v>152</v>
      </c>
      <c r="L206" s="11" t="s">
        <v>59</v>
      </c>
      <c r="M206" s="11" t="s">
        <v>38</v>
      </c>
      <c r="N206" s="11" t="s">
        <v>204</v>
      </c>
      <c r="O206" s="11" t="s">
        <v>154</v>
      </c>
      <c r="P206" s="11" t="str">
        <f>INDEX([3]combined!$I:$I,MATCH(A206,[3]combined!$B:$B,0))</f>
        <v>w</v>
      </c>
      <c r="Q206" s="11" t="s">
        <v>149</v>
      </c>
      <c r="R206" s="14" t="s">
        <v>1066</v>
      </c>
    </row>
    <row r="207" spans="1:18" x14ac:dyDescent="0.2">
      <c r="A207" s="11" t="s">
        <v>300</v>
      </c>
      <c r="B207" s="11">
        <v>0.94532000000000005</v>
      </c>
      <c r="C207" s="11">
        <v>0.94989618621673699</v>
      </c>
      <c r="D207" s="11">
        <v>412425876.34000099</v>
      </c>
      <c r="E207" s="11">
        <v>0.99933457600575004</v>
      </c>
      <c r="F207" s="11">
        <v>146092780.347588</v>
      </c>
      <c r="G207" s="11">
        <v>15.7952509675759</v>
      </c>
      <c r="H207" s="11" t="s">
        <v>202</v>
      </c>
      <c r="I207" s="11" t="str">
        <f>INDEX([3]combined!$C:$C,MATCH(A207,[3]combined!$B:$B,0))</f>
        <v>Computer</v>
      </c>
      <c r="J207" s="11" t="s">
        <v>57</v>
      </c>
      <c r="K207" s="11" t="s">
        <v>152</v>
      </c>
      <c r="L207" s="11" t="s">
        <v>59</v>
      </c>
      <c r="M207" s="11" t="s">
        <v>38</v>
      </c>
      <c r="N207" s="11" t="s">
        <v>204</v>
      </c>
      <c r="O207" s="11" t="s">
        <v>154</v>
      </c>
      <c r="P207" s="11" t="str">
        <f>INDEX([3]combined!$I:$I,MATCH(A207,[3]combined!$B:$B,0))</f>
        <v>s_w_w_coast</v>
      </c>
      <c r="Q207" s="11" t="s">
        <v>149</v>
      </c>
      <c r="R207" s="14" t="s">
        <v>1066</v>
      </c>
    </row>
    <row r="208" spans="1:18" x14ac:dyDescent="0.2">
      <c r="A208" s="11" t="s">
        <v>301</v>
      </c>
      <c r="B208" s="11">
        <v>0.98072000000000004</v>
      </c>
      <c r="C208" s="11">
        <v>0.98236107980611598</v>
      </c>
      <c r="D208" s="11">
        <v>375379923.992001</v>
      </c>
      <c r="E208" s="11">
        <v>0.99867273608987095</v>
      </c>
      <c r="F208" s="11">
        <v>107875812.87407801</v>
      </c>
      <c r="G208" s="11">
        <v>15.800597725594701</v>
      </c>
      <c r="H208" s="11" t="s">
        <v>202</v>
      </c>
      <c r="I208" s="11" t="str">
        <f>INDEX([3]combined!$C:$C,MATCH(A208,[3]combined!$B:$B,0))</f>
        <v>Computer</v>
      </c>
      <c r="J208" s="11" t="s">
        <v>57</v>
      </c>
      <c r="K208" s="11" t="s">
        <v>152</v>
      </c>
      <c r="L208" s="11" t="s">
        <v>59</v>
      </c>
      <c r="M208" s="11" t="s">
        <v>38</v>
      </c>
      <c r="N208" s="11" t="s">
        <v>204</v>
      </c>
      <c r="O208" s="11" t="s">
        <v>154</v>
      </c>
      <c r="P208" s="11" t="str">
        <f>INDEX([3]combined!$I:$I,MATCH(A208,[3]combined!$B:$B,0))</f>
        <v>s_w_w_coast</v>
      </c>
      <c r="Q208" s="11" t="s">
        <v>149</v>
      </c>
      <c r="R208" s="14" t="s">
        <v>1066</v>
      </c>
    </row>
    <row r="209" spans="1:18" x14ac:dyDescent="0.2">
      <c r="A209" s="11" t="s">
        <v>302</v>
      </c>
      <c r="B209" s="11">
        <v>0.95308999999999999</v>
      </c>
      <c r="C209" s="11">
        <v>0.95703076761606998</v>
      </c>
      <c r="D209" s="11">
        <v>701784511.14099896</v>
      </c>
      <c r="E209" s="11">
        <v>0.99883765034574401</v>
      </c>
      <c r="F209" s="11">
        <v>175318605.80182099</v>
      </c>
      <c r="G209" s="11">
        <v>15.806622349970301</v>
      </c>
      <c r="H209" s="11" t="s">
        <v>202</v>
      </c>
      <c r="I209" s="11" t="s">
        <v>220</v>
      </c>
      <c r="J209" s="11" t="s">
        <v>57</v>
      </c>
      <c r="K209" s="11" t="s">
        <v>152</v>
      </c>
      <c r="L209" s="11" t="s">
        <v>59</v>
      </c>
      <c r="M209" s="11" t="s">
        <v>38</v>
      </c>
      <c r="N209" s="11" t="s">
        <v>204</v>
      </c>
      <c r="O209" s="11" t="s">
        <v>154</v>
      </c>
      <c r="P209" s="11" t="str">
        <f>INDEX([3]combined!$I:$I,MATCH(A209,[3]combined!$B:$B,0))</f>
        <v>w</v>
      </c>
      <c r="Q209" s="11" t="s">
        <v>149</v>
      </c>
      <c r="R209" s="14" t="s">
        <v>1066</v>
      </c>
    </row>
    <row r="210" spans="1:18" x14ac:dyDescent="0.2">
      <c r="A210" s="11" t="s">
        <v>303</v>
      </c>
      <c r="B210" s="11">
        <v>0.95557000000000003</v>
      </c>
      <c r="C210" s="11">
        <v>0.95930690368682903</v>
      </c>
      <c r="D210" s="11">
        <v>268737229.89399999</v>
      </c>
      <c r="E210" s="11">
        <v>0.99836624074001901</v>
      </c>
      <c r="F210" s="11">
        <v>101624136.82377</v>
      </c>
      <c r="G210" s="11">
        <v>15.8077210383011</v>
      </c>
      <c r="H210" s="11" t="s">
        <v>202</v>
      </c>
      <c r="I210" s="11" t="s">
        <v>212</v>
      </c>
      <c r="J210" s="11" t="s">
        <v>57</v>
      </c>
      <c r="K210" s="11" t="s">
        <v>152</v>
      </c>
      <c r="L210" s="11" t="s">
        <v>59</v>
      </c>
      <c r="M210" s="11" t="s">
        <v>38</v>
      </c>
      <c r="N210" s="11" t="s">
        <v>204</v>
      </c>
      <c r="O210" s="11" t="s">
        <v>154</v>
      </c>
      <c r="P210" s="11" t="str">
        <f>INDEX([3]combined!$I:$I,MATCH(A210,[3]combined!$B:$B,0))</f>
        <v>w_coast</v>
      </c>
      <c r="Q210" s="11" t="s">
        <v>149</v>
      </c>
      <c r="R210" s="14" t="s">
        <v>1066</v>
      </c>
    </row>
    <row r="211" spans="1:18" x14ac:dyDescent="0.2">
      <c r="A211" s="11" t="s">
        <v>304</v>
      </c>
      <c r="B211" s="11">
        <v>0.95406000000000002</v>
      </c>
      <c r="C211" s="11">
        <v>0.95792109100771905</v>
      </c>
      <c r="D211" s="11">
        <v>354960002.56</v>
      </c>
      <c r="E211" s="11">
        <v>0.999244889426259</v>
      </c>
      <c r="F211" s="11">
        <v>133106273.672987</v>
      </c>
      <c r="G211" s="11">
        <v>15.8264524928409</v>
      </c>
      <c r="H211" s="11" t="s">
        <v>202</v>
      </c>
      <c r="I211" s="11" t="str">
        <f>INDEX([3]combined!$C:$C,MATCH(A211,[3]combined!$B:$B,0))</f>
        <v>Stethoscope</v>
      </c>
      <c r="J211" s="11" t="s">
        <v>57</v>
      </c>
      <c r="K211" s="11" t="s">
        <v>152</v>
      </c>
      <c r="L211" s="11" t="s">
        <v>59</v>
      </c>
      <c r="M211" s="11" t="s">
        <v>38</v>
      </c>
      <c r="N211" s="11" t="s">
        <v>204</v>
      </c>
      <c r="O211" s="11" t="s">
        <v>154</v>
      </c>
      <c r="P211" s="11" t="str">
        <f>INDEX([3]combined!$I:$I,MATCH(A211,[3]combined!$B:$B,0))</f>
        <v>s_w_w_coast</v>
      </c>
      <c r="Q211" s="11" t="s">
        <v>149</v>
      </c>
      <c r="R211" s="14" t="s">
        <v>1066</v>
      </c>
    </row>
    <row r="212" spans="1:18" x14ac:dyDescent="0.2">
      <c r="A212" s="11" t="s">
        <v>305</v>
      </c>
      <c r="B212" s="11">
        <v>0.94604999999999995</v>
      </c>
      <c r="C212" s="11">
        <v>0.95056670167692003</v>
      </c>
      <c r="D212" s="11">
        <v>512420359.02999997</v>
      </c>
      <c r="E212" s="11">
        <v>0.99889341242600505</v>
      </c>
      <c r="F212" s="11">
        <v>201000241.48725799</v>
      </c>
      <c r="G212" s="11">
        <v>15.828058603729801</v>
      </c>
      <c r="H212" s="11" t="s">
        <v>202</v>
      </c>
      <c r="I212" s="11" t="str">
        <f>INDEX([3]combined!$C:$C,MATCH(A212,[3]combined!$B:$B,0))</f>
        <v>Monitor</v>
      </c>
      <c r="J212" s="11" t="s">
        <v>57</v>
      </c>
      <c r="K212" s="11" t="s">
        <v>152</v>
      </c>
      <c r="L212" s="11" t="s">
        <v>59</v>
      </c>
      <c r="M212" s="11" t="s">
        <v>38</v>
      </c>
      <c r="N212" s="11" t="s">
        <v>204</v>
      </c>
      <c r="O212" s="11" t="s">
        <v>154</v>
      </c>
      <c r="P212" s="11" t="str">
        <f>INDEX([3]combined!$I:$I,MATCH(A212,[3]combined!$B:$B,0))</f>
        <v>w</v>
      </c>
      <c r="Q212" s="11" t="s">
        <v>149</v>
      </c>
      <c r="R212" s="14" t="s">
        <v>1066</v>
      </c>
    </row>
    <row r="213" spans="1:18" x14ac:dyDescent="0.2">
      <c r="A213" s="11" t="s">
        <v>306</v>
      </c>
      <c r="B213" s="11">
        <v>0.97631000000000001</v>
      </c>
      <c r="C213" s="11">
        <v>0.97832228558038503</v>
      </c>
      <c r="D213" s="11">
        <v>384798442.47200102</v>
      </c>
      <c r="E213" s="11">
        <v>0.998884562794086</v>
      </c>
      <c r="F213" s="11">
        <v>116580046.357142</v>
      </c>
      <c r="G213" s="11">
        <v>15.829374067507</v>
      </c>
      <c r="H213" s="11" t="s">
        <v>202</v>
      </c>
      <c r="I213" s="11" t="str">
        <f>INDEX([3]combined!$C:$C,MATCH(A213,[3]combined!$B:$B,0))</f>
        <v>Stretcher</v>
      </c>
      <c r="J213" s="11" t="s">
        <v>57</v>
      </c>
      <c r="K213" s="11" t="s">
        <v>152</v>
      </c>
      <c r="L213" s="11" t="s">
        <v>59</v>
      </c>
      <c r="M213" s="11" t="s">
        <v>38</v>
      </c>
      <c r="N213" s="11" t="s">
        <v>204</v>
      </c>
      <c r="O213" s="11" t="s">
        <v>154</v>
      </c>
      <c r="P213" s="11" t="str">
        <f>INDEX([3]combined!$I:$I,MATCH(A213,[3]combined!$B:$B,0))</f>
        <v>w</v>
      </c>
      <c r="Q213" s="11" t="s">
        <v>149</v>
      </c>
      <c r="R213" s="14" t="s">
        <v>1066</v>
      </c>
    </row>
    <row r="214" spans="1:18" x14ac:dyDescent="0.2">
      <c r="A214" s="11" t="s">
        <v>307</v>
      </c>
      <c r="B214" s="11">
        <v>0.96111000000000002</v>
      </c>
      <c r="C214" s="11">
        <v>0.96438966784357505</v>
      </c>
      <c r="D214" s="11">
        <v>292095443.56199998</v>
      </c>
      <c r="E214" s="11">
        <v>0.99881824716020295</v>
      </c>
      <c r="F214" s="11">
        <v>127268879.080507</v>
      </c>
      <c r="G214" s="11">
        <v>15.830574051717599</v>
      </c>
      <c r="H214" s="11" t="s">
        <v>202</v>
      </c>
      <c r="I214" s="11" t="str">
        <f>INDEX([3]combined!$C:$C,MATCH(A214,[3]combined!$B:$B,0))</f>
        <v>Computer</v>
      </c>
      <c r="J214" s="11" t="s">
        <v>57</v>
      </c>
      <c r="K214" s="11" t="s">
        <v>152</v>
      </c>
      <c r="L214" s="11" t="s">
        <v>59</v>
      </c>
      <c r="M214" s="11" t="s">
        <v>38</v>
      </c>
      <c r="N214" s="11" t="s">
        <v>204</v>
      </c>
      <c r="O214" s="11" t="s">
        <v>154</v>
      </c>
      <c r="P214" s="11" t="str">
        <f>INDEX([3]combined!$I:$I,MATCH(A214,[3]combined!$B:$B,0))</f>
        <v>s_w_w_coast</v>
      </c>
      <c r="Q214" s="11" t="s">
        <v>149</v>
      </c>
      <c r="R214" s="14" t="s">
        <v>1066</v>
      </c>
    </row>
    <row r="215" spans="1:18" x14ac:dyDescent="0.2">
      <c r="A215" s="11" t="s">
        <v>308</v>
      </c>
      <c r="B215" s="11">
        <v>0.98612999999999995</v>
      </c>
      <c r="C215" s="11">
        <v>0.98731357127452601</v>
      </c>
      <c r="D215" s="11">
        <v>357765680.08999997</v>
      </c>
      <c r="E215" s="11">
        <v>0.99863085283937003</v>
      </c>
      <c r="F215" s="11">
        <v>118754624.38990501</v>
      </c>
      <c r="G215" s="11">
        <v>15.851194385722399</v>
      </c>
      <c r="H215" s="11" t="s">
        <v>202</v>
      </c>
      <c r="I215" s="11" t="str">
        <f>INDEX([3]combined!$C:$C,MATCH(A215,[3]combined!$B:$B,0))</f>
        <v>Stretcher</v>
      </c>
      <c r="J215" s="11" t="s">
        <v>57</v>
      </c>
      <c r="K215" s="11" t="s">
        <v>152</v>
      </c>
      <c r="L215" s="11" t="s">
        <v>59</v>
      </c>
      <c r="M215" s="11" t="s">
        <v>38</v>
      </c>
      <c r="N215" s="11" t="s">
        <v>204</v>
      </c>
      <c r="O215" s="11" t="s">
        <v>154</v>
      </c>
      <c r="P215" s="11" t="str">
        <f>INDEX([3]combined!$I:$I,MATCH(A215,[3]combined!$B:$B,0))</f>
        <v>s_w_w_coast</v>
      </c>
      <c r="Q215" s="11" t="s">
        <v>149</v>
      </c>
      <c r="R215" s="14" t="s">
        <v>1066</v>
      </c>
    </row>
    <row r="216" spans="1:18" x14ac:dyDescent="0.2">
      <c r="A216" s="11" t="s">
        <v>309</v>
      </c>
      <c r="B216" s="11">
        <v>0.91437999999999997</v>
      </c>
      <c r="C216" s="11">
        <v>0.92143598767860202</v>
      </c>
      <c r="D216" s="11">
        <v>416218659.07999998</v>
      </c>
      <c r="E216" s="11">
        <v>0.99844451387277799</v>
      </c>
      <c r="F216" s="11">
        <v>217753945.470606</v>
      </c>
      <c r="G216" s="11">
        <v>15.851921593108401</v>
      </c>
      <c r="H216" s="11" t="s">
        <v>202</v>
      </c>
      <c r="I216" s="11" t="str">
        <f>INDEX([3]combined!$C:$C,MATCH(A216,[3]combined!$B:$B,0))</f>
        <v>Stethoscope</v>
      </c>
      <c r="J216" s="11" t="s">
        <v>57</v>
      </c>
      <c r="K216" s="11" t="s">
        <v>152</v>
      </c>
      <c r="L216" s="11" t="s">
        <v>59</v>
      </c>
      <c r="M216" s="11" t="s">
        <v>38</v>
      </c>
      <c r="N216" s="11" t="s">
        <v>204</v>
      </c>
      <c r="O216" s="11" t="s">
        <v>154</v>
      </c>
      <c r="P216" s="11" t="str">
        <f>INDEX([3]combined!$I:$I,MATCH(A216,[3]combined!$B:$B,0))</f>
        <v>s_e</v>
      </c>
      <c r="Q216" s="11" t="s">
        <v>149</v>
      </c>
      <c r="R216" s="14" t="s">
        <v>1066</v>
      </c>
    </row>
    <row r="217" spans="1:18" x14ac:dyDescent="0.2">
      <c r="A217" s="11" t="s">
        <v>310</v>
      </c>
      <c r="B217" s="11">
        <v>0.98207</v>
      </c>
      <c r="C217" s="11">
        <v>0.98359713328396803</v>
      </c>
      <c r="D217" s="11">
        <v>556015133.97399902</v>
      </c>
      <c r="E217" s="11">
        <v>0.99909233819445997</v>
      </c>
      <c r="F217" s="11">
        <v>136168508.89592901</v>
      </c>
      <c r="G217" s="11">
        <v>15.852832415878</v>
      </c>
      <c r="H217" s="11" t="s">
        <v>202</v>
      </c>
      <c r="I217" s="11" t="s">
        <v>225</v>
      </c>
      <c r="J217" s="11" t="s">
        <v>57</v>
      </c>
      <c r="K217" s="11" t="s">
        <v>152</v>
      </c>
      <c r="L217" s="11" t="s">
        <v>59</v>
      </c>
      <c r="M217" s="11" t="s">
        <v>38</v>
      </c>
      <c r="N217" s="11" t="s">
        <v>204</v>
      </c>
      <c r="O217" s="11" t="s">
        <v>154</v>
      </c>
      <c r="P217" s="11" t="str">
        <f>INDEX([3]combined!$I:$I,MATCH(A217,[3]combined!$B:$B,0))</f>
        <v>s_w_w_coast</v>
      </c>
      <c r="Q217" s="11" t="s">
        <v>149</v>
      </c>
      <c r="R217" s="14" t="s">
        <v>1066</v>
      </c>
    </row>
    <row r="218" spans="1:18" x14ac:dyDescent="0.2">
      <c r="A218" s="11" t="s">
        <v>311</v>
      </c>
      <c r="B218" s="11">
        <v>0.92493000000000003</v>
      </c>
      <c r="C218" s="11">
        <v>0.93114957437891199</v>
      </c>
      <c r="D218" s="11">
        <v>400503717.49599999</v>
      </c>
      <c r="E218" s="11">
        <v>0.99899432623936701</v>
      </c>
      <c r="F218" s="11">
        <v>133492257.59171399</v>
      </c>
      <c r="G218" s="11">
        <v>15.8622077874385</v>
      </c>
      <c r="H218" s="11" t="s">
        <v>202</v>
      </c>
      <c r="I218" s="11" t="str">
        <f>INDEX([3]combined!$C:$C,MATCH(A218,[3]combined!$B:$B,0))</f>
        <v>AED</v>
      </c>
      <c r="J218" s="11" t="s">
        <v>57</v>
      </c>
      <c r="K218" s="11" t="s">
        <v>152</v>
      </c>
      <c r="L218" s="11" t="s">
        <v>59</v>
      </c>
      <c r="M218" s="11" t="s">
        <v>38</v>
      </c>
      <c r="N218" s="11" t="s">
        <v>204</v>
      </c>
      <c r="O218" s="11" t="s">
        <v>154</v>
      </c>
      <c r="P218" s="11" t="str">
        <f>INDEX([3]combined!$I:$I,MATCH(A218,[3]combined!$B:$B,0))</f>
        <v>w</v>
      </c>
      <c r="Q218" s="11" t="s">
        <v>149</v>
      </c>
      <c r="R218" s="14" t="s">
        <v>1066</v>
      </c>
    </row>
    <row r="219" spans="1:18" x14ac:dyDescent="0.2">
      <c r="A219" s="11" t="s">
        <v>312</v>
      </c>
      <c r="B219" s="11">
        <v>0.94930000000000003</v>
      </c>
      <c r="C219" s="11">
        <v>0.95355133451808605</v>
      </c>
      <c r="D219" s="11">
        <v>392670198.10500002</v>
      </c>
      <c r="E219" s="11">
        <v>0.99909099240561094</v>
      </c>
      <c r="F219" s="11">
        <v>125330946.871608</v>
      </c>
      <c r="G219" s="11">
        <v>15.8698247292527</v>
      </c>
      <c r="H219" s="11" t="s">
        <v>202</v>
      </c>
      <c r="I219" s="11" t="s">
        <v>220</v>
      </c>
      <c r="J219" s="11" t="s">
        <v>57</v>
      </c>
      <c r="K219" s="11" t="s">
        <v>152</v>
      </c>
      <c r="L219" s="11" t="s">
        <v>59</v>
      </c>
      <c r="M219" s="11" t="s">
        <v>38</v>
      </c>
      <c r="N219" s="11" t="s">
        <v>204</v>
      </c>
      <c r="O219" s="11" t="s">
        <v>154</v>
      </c>
      <c r="P219" s="11" t="str">
        <f>INDEX([3]combined!$I:$I,MATCH(A219,[3]combined!$B:$B,0))</f>
        <v>w_coast</v>
      </c>
      <c r="Q219" s="11" t="s">
        <v>149</v>
      </c>
      <c r="R219" s="14" t="s">
        <v>1066</v>
      </c>
    </row>
    <row r="220" spans="1:18" x14ac:dyDescent="0.2">
      <c r="A220" s="11" t="s">
        <v>313</v>
      </c>
      <c r="B220" s="11">
        <v>0.98253999999999997</v>
      </c>
      <c r="C220" s="11">
        <v>0.98402742875943405</v>
      </c>
      <c r="D220" s="11">
        <v>521175959.40000099</v>
      </c>
      <c r="E220" s="11">
        <v>0.99711235757092198</v>
      </c>
      <c r="F220" s="11">
        <v>97829719.694163695</v>
      </c>
      <c r="G220" s="11">
        <v>15.871247018869401</v>
      </c>
      <c r="H220" s="11" t="s">
        <v>202</v>
      </c>
      <c r="I220" s="11" t="str">
        <f>INDEX([3]combined!$C:$C,MATCH(A220,[3]combined!$B:$B,0))</f>
        <v>Computer</v>
      </c>
      <c r="J220" s="11" t="s">
        <v>57</v>
      </c>
      <c r="K220" s="11" t="s">
        <v>152</v>
      </c>
      <c r="L220" s="11" t="s">
        <v>59</v>
      </c>
      <c r="M220" s="11" t="s">
        <v>38</v>
      </c>
      <c r="N220" s="11" t="s">
        <v>204</v>
      </c>
      <c r="O220" s="11" t="s">
        <v>154</v>
      </c>
      <c r="P220" s="11" t="str">
        <f>INDEX([3]combined!$I:$I,MATCH(A220,[3]combined!$B:$B,0))</f>
        <v>w</v>
      </c>
      <c r="Q220" s="11" t="s">
        <v>149</v>
      </c>
      <c r="R220" s="14" t="s">
        <v>1066</v>
      </c>
    </row>
    <row r="221" spans="1:18" x14ac:dyDescent="0.2">
      <c r="A221" s="11" t="s">
        <v>314</v>
      </c>
      <c r="B221" s="11">
        <v>0.93037999999999998</v>
      </c>
      <c r="C221" s="11">
        <v>0.936163760565346</v>
      </c>
      <c r="D221" s="11">
        <v>400779451.74599999</v>
      </c>
      <c r="E221" s="11">
        <v>0.99918664308457295</v>
      </c>
      <c r="F221" s="11">
        <v>156974691.80268601</v>
      </c>
      <c r="G221" s="11">
        <v>15.8762602177656</v>
      </c>
      <c r="H221" s="11" t="s">
        <v>202</v>
      </c>
      <c r="I221" s="11" t="s">
        <v>244</v>
      </c>
      <c r="J221" s="11" t="s">
        <v>57</v>
      </c>
      <c r="K221" s="11" t="s">
        <v>152</v>
      </c>
      <c r="L221" s="11" t="s">
        <v>59</v>
      </c>
      <c r="M221" s="11" t="s">
        <v>38</v>
      </c>
      <c r="N221" s="11" t="s">
        <v>204</v>
      </c>
      <c r="O221" s="11" t="s">
        <v>154</v>
      </c>
      <c r="P221" s="11" t="str">
        <f>INDEX([3]combined!$I:$I,MATCH(A221,[3]combined!$B:$B,0))</f>
        <v>w_coast</v>
      </c>
      <c r="Q221" s="11" t="s">
        <v>149</v>
      </c>
      <c r="R221" s="14" t="s">
        <v>1066</v>
      </c>
    </row>
    <row r="222" spans="1:18" x14ac:dyDescent="0.2">
      <c r="A222" s="11" t="s">
        <v>315</v>
      </c>
      <c r="B222" s="11">
        <v>0.97119</v>
      </c>
      <c r="C222" s="11">
        <v>0.97363128832994805</v>
      </c>
      <c r="D222" s="11">
        <v>422251172.57999998</v>
      </c>
      <c r="E222" s="11">
        <v>0.997443291648765</v>
      </c>
      <c r="F222" s="11">
        <v>98099237.475638598</v>
      </c>
      <c r="G222" s="11">
        <v>15.880039973847699</v>
      </c>
      <c r="H222" s="11" t="s">
        <v>202</v>
      </c>
      <c r="I222" s="11" t="str">
        <f>INDEX([3]combined!$C:$C,MATCH(A222,[3]combined!$B:$B,0))</f>
        <v>Stethoscope</v>
      </c>
      <c r="J222" s="11" t="s">
        <v>57</v>
      </c>
      <c r="K222" s="11" t="s">
        <v>152</v>
      </c>
      <c r="L222" s="11" t="s">
        <v>59</v>
      </c>
      <c r="M222" s="11" t="s">
        <v>38</v>
      </c>
      <c r="N222" s="11" t="s">
        <v>204</v>
      </c>
      <c r="O222" s="11" t="s">
        <v>154</v>
      </c>
      <c r="P222" s="11" t="str">
        <f>INDEX([3]combined!$I:$I,MATCH(A222,[3]combined!$B:$B,0))</f>
        <v>s_w_w_coast</v>
      </c>
      <c r="Q222" s="11" t="s">
        <v>149</v>
      </c>
      <c r="R222" s="14" t="s">
        <v>1066</v>
      </c>
    </row>
    <row r="223" spans="1:18" x14ac:dyDescent="0.2">
      <c r="A223" s="11" t="s">
        <v>316</v>
      </c>
      <c r="B223" s="11">
        <v>0.95767000000000002</v>
      </c>
      <c r="C223" s="11">
        <v>0.96123388028619605</v>
      </c>
      <c r="D223" s="11">
        <v>480566905.074</v>
      </c>
      <c r="E223" s="11">
        <v>0.99883929949678496</v>
      </c>
      <c r="F223" s="11">
        <v>162129103.98716199</v>
      </c>
      <c r="G223" s="11">
        <v>15.883360709557699</v>
      </c>
      <c r="H223" s="11" t="s">
        <v>202</v>
      </c>
      <c r="I223" s="11" t="str">
        <f>INDEX([3]combined!$C:$C,MATCH(A223,[3]combined!$B:$B,0))</f>
        <v>Stretcher</v>
      </c>
      <c r="J223" s="11" t="s">
        <v>57</v>
      </c>
      <c r="K223" s="11" t="s">
        <v>152</v>
      </c>
      <c r="L223" s="11" t="s">
        <v>59</v>
      </c>
      <c r="M223" s="11" t="s">
        <v>38</v>
      </c>
      <c r="N223" s="11" t="s">
        <v>204</v>
      </c>
      <c r="O223" s="11" t="s">
        <v>154</v>
      </c>
      <c r="P223" s="11" t="str">
        <f>INDEX([3]combined!$I:$I,MATCH(A223,[3]combined!$B:$B,0))</f>
        <v>w</v>
      </c>
      <c r="Q223" s="11" t="s">
        <v>149</v>
      </c>
      <c r="R223" s="14" t="s">
        <v>1066</v>
      </c>
    </row>
    <row r="224" spans="1:18" x14ac:dyDescent="0.2">
      <c r="A224" s="11" t="s">
        <v>317</v>
      </c>
      <c r="B224" s="11">
        <v>0.93899999999999995</v>
      </c>
      <c r="C224" s="11">
        <v>0.94408931261186402</v>
      </c>
      <c r="D224" s="11">
        <v>367748215.81300002</v>
      </c>
      <c r="E224" s="11">
        <v>0.99809831468457899</v>
      </c>
      <c r="F224" s="11">
        <v>99644557.422506005</v>
      </c>
      <c r="G224" s="11">
        <v>15.8883197582468</v>
      </c>
      <c r="H224" s="11" t="s">
        <v>202</v>
      </c>
      <c r="I224" s="11" t="str">
        <f>INDEX([3]combined!$C:$C,MATCH(A224,[3]combined!$B:$B,0))</f>
        <v>Stethoscope</v>
      </c>
      <c r="J224" s="11" t="s">
        <v>57</v>
      </c>
      <c r="K224" s="11" t="s">
        <v>152</v>
      </c>
      <c r="L224" s="11" t="s">
        <v>59</v>
      </c>
      <c r="M224" s="11" t="s">
        <v>38</v>
      </c>
      <c r="N224" s="11" t="s">
        <v>204</v>
      </c>
      <c r="O224" s="11" t="s">
        <v>154</v>
      </c>
      <c r="P224" s="11" t="str">
        <f>INDEX([3]combined!$I:$I,MATCH(A224,[3]combined!$B:$B,0))</f>
        <v>s_w_w_coast</v>
      </c>
      <c r="Q224" s="11" t="s">
        <v>149</v>
      </c>
      <c r="R224" s="14" t="s">
        <v>1066</v>
      </c>
    </row>
    <row r="225" spans="1:18" x14ac:dyDescent="0.2">
      <c r="A225" s="11" t="s">
        <v>318</v>
      </c>
      <c r="B225" s="11">
        <v>0.96418000000000004</v>
      </c>
      <c r="C225" s="11">
        <v>0.96720520563006995</v>
      </c>
      <c r="D225" s="11">
        <v>562235413.00799894</v>
      </c>
      <c r="E225" s="11">
        <v>0.99894102798874795</v>
      </c>
      <c r="F225" s="11">
        <v>142937420.75120601</v>
      </c>
      <c r="G225" s="11">
        <v>15.8969464561964</v>
      </c>
      <c r="H225" s="11" t="s">
        <v>202</v>
      </c>
      <c r="I225" s="11" t="str">
        <f>INDEX([3]combined!$C:$C,MATCH(A225,[3]combined!$B:$B,0))</f>
        <v>Stethoscope</v>
      </c>
      <c r="J225" s="11" t="s">
        <v>57</v>
      </c>
      <c r="K225" s="11" t="s">
        <v>152</v>
      </c>
      <c r="L225" s="11" t="s">
        <v>59</v>
      </c>
      <c r="M225" s="11" t="s">
        <v>38</v>
      </c>
      <c r="N225" s="11" t="s">
        <v>204</v>
      </c>
      <c r="O225" s="11" t="s">
        <v>154</v>
      </c>
      <c r="P225" s="11" t="str">
        <f>INDEX([3]combined!$I:$I,MATCH(A225,[3]combined!$B:$B,0))</f>
        <v>s_w_w_coast</v>
      </c>
      <c r="Q225" s="11" t="s">
        <v>149</v>
      </c>
      <c r="R225" s="14" t="s">
        <v>1066</v>
      </c>
    </row>
    <row r="226" spans="1:18" x14ac:dyDescent="0.2">
      <c r="A226" s="11" t="s">
        <v>319</v>
      </c>
      <c r="B226" s="11">
        <v>0.98348000000000002</v>
      </c>
      <c r="C226" s="11">
        <v>0.98488796668966305</v>
      </c>
      <c r="D226" s="11">
        <v>392290935.38999999</v>
      </c>
      <c r="E226" s="11">
        <v>0.99715166957520696</v>
      </c>
      <c r="F226" s="11">
        <v>98040804.698328897</v>
      </c>
      <c r="G226" s="11">
        <v>15.9005564274789</v>
      </c>
      <c r="H226" s="11" t="s">
        <v>202</v>
      </c>
      <c r="I226" s="11" t="s">
        <v>203</v>
      </c>
      <c r="J226" s="11" t="s">
        <v>57</v>
      </c>
      <c r="K226" s="11" t="s">
        <v>152</v>
      </c>
      <c r="L226" s="11" t="s">
        <v>59</v>
      </c>
      <c r="M226" s="11" t="s">
        <v>38</v>
      </c>
      <c r="N226" s="11" t="s">
        <v>204</v>
      </c>
      <c r="O226" s="11" t="s">
        <v>154</v>
      </c>
      <c r="P226" s="11" t="str">
        <f>INDEX([3]combined!$I:$I,MATCH(A226,[3]combined!$B:$B,0))</f>
        <v>w_coast</v>
      </c>
      <c r="Q226" s="11" t="s">
        <v>149</v>
      </c>
      <c r="R226" s="14" t="s">
        <v>1066</v>
      </c>
    </row>
    <row r="227" spans="1:18" x14ac:dyDescent="0.2">
      <c r="A227" s="11" t="s">
        <v>320</v>
      </c>
      <c r="B227" s="11">
        <v>0.96874000000000005</v>
      </c>
      <c r="C227" s="11">
        <v>0.97138582211777902</v>
      </c>
      <c r="D227" s="11">
        <v>402857164.80000001</v>
      </c>
      <c r="E227" s="11">
        <v>0.99927983709289003</v>
      </c>
      <c r="F227" s="11">
        <v>142051459.49882099</v>
      </c>
      <c r="G227" s="11">
        <v>15.9010514125256</v>
      </c>
      <c r="H227" s="11" t="s">
        <v>202</v>
      </c>
      <c r="I227" s="11" t="s">
        <v>225</v>
      </c>
      <c r="J227" s="11" t="s">
        <v>57</v>
      </c>
      <c r="K227" s="11" t="s">
        <v>152</v>
      </c>
      <c r="L227" s="11" t="s">
        <v>59</v>
      </c>
      <c r="M227" s="11" t="s">
        <v>38</v>
      </c>
      <c r="N227" s="11" t="s">
        <v>204</v>
      </c>
      <c r="O227" s="11" t="s">
        <v>154</v>
      </c>
      <c r="P227" s="11" t="str">
        <f>INDEX([3]combined!$I:$I,MATCH(A227,[3]combined!$B:$B,0))</f>
        <v>w_coast</v>
      </c>
      <c r="Q227" s="11" t="s">
        <v>149</v>
      </c>
      <c r="R227" s="14" t="s">
        <v>1066</v>
      </c>
    </row>
    <row r="228" spans="1:18" x14ac:dyDescent="0.2">
      <c r="A228" s="11" t="s">
        <v>321</v>
      </c>
      <c r="B228" s="11">
        <v>0.97540000000000004</v>
      </c>
      <c r="C228" s="11">
        <v>0.97748868880852002</v>
      </c>
      <c r="D228" s="11">
        <v>424375181.58500099</v>
      </c>
      <c r="E228" s="11">
        <v>0.99795037784497798</v>
      </c>
      <c r="F228" s="11">
        <v>116354689.81758501</v>
      </c>
      <c r="G228" s="11">
        <v>15.9066644964436</v>
      </c>
      <c r="H228" s="11" t="s">
        <v>202</v>
      </c>
      <c r="I228" s="11" t="s">
        <v>220</v>
      </c>
      <c r="J228" s="11" t="s">
        <v>57</v>
      </c>
      <c r="K228" s="11" t="s">
        <v>152</v>
      </c>
      <c r="L228" s="11" t="s">
        <v>59</v>
      </c>
      <c r="M228" s="11" t="s">
        <v>38</v>
      </c>
      <c r="N228" s="11" t="s">
        <v>204</v>
      </c>
      <c r="O228" s="11" t="s">
        <v>154</v>
      </c>
      <c r="P228" s="11" t="str">
        <f>INDEX([3]combined!$I:$I,MATCH(A228,[3]combined!$B:$B,0))</f>
        <v>w</v>
      </c>
      <c r="Q228" s="11" t="s">
        <v>149</v>
      </c>
      <c r="R228" s="14" t="s">
        <v>1066</v>
      </c>
    </row>
    <row r="229" spans="1:18" x14ac:dyDescent="0.2">
      <c r="A229" s="11" t="s">
        <v>322</v>
      </c>
      <c r="B229" s="11">
        <v>0.94579000000000002</v>
      </c>
      <c r="C229" s="11">
        <v>0.95032789304770005</v>
      </c>
      <c r="D229" s="11">
        <v>417329778.68999898</v>
      </c>
      <c r="E229" s="11">
        <v>0.999106295216453</v>
      </c>
      <c r="F229" s="11">
        <v>150450405.65531901</v>
      </c>
      <c r="G229" s="11">
        <v>15.908584432595999</v>
      </c>
      <c r="H229" s="11" t="s">
        <v>202</v>
      </c>
      <c r="I229" s="11" t="s">
        <v>225</v>
      </c>
      <c r="J229" s="11" t="s">
        <v>57</v>
      </c>
      <c r="K229" s="11" t="s">
        <v>152</v>
      </c>
      <c r="L229" s="11" t="s">
        <v>59</v>
      </c>
      <c r="M229" s="11" t="s">
        <v>38</v>
      </c>
      <c r="N229" s="11" t="s">
        <v>204</v>
      </c>
      <c r="O229" s="11" t="s">
        <v>154</v>
      </c>
      <c r="P229" s="11" t="str">
        <f>INDEX([3]combined!$I:$I,MATCH(A229,[3]combined!$B:$B,0))</f>
        <v>w</v>
      </c>
      <c r="Q229" s="11" t="s">
        <v>149</v>
      </c>
      <c r="R229" s="14" t="s">
        <v>1066</v>
      </c>
    </row>
    <row r="230" spans="1:18" x14ac:dyDescent="0.2">
      <c r="A230" s="11" t="s">
        <v>323</v>
      </c>
      <c r="B230" s="11">
        <v>0.96787000000000001</v>
      </c>
      <c r="C230" s="11">
        <v>0.97058833519743104</v>
      </c>
      <c r="D230" s="11">
        <v>370027561.26999998</v>
      </c>
      <c r="E230" s="11">
        <v>0.99737882286242197</v>
      </c>
      <c r="F230" s="11">
        <v>107950416.288523</v>
      </c>
      <c r="G230" s="11">
        <v>15.910070597434901</v>
      </c>
      <c r="H230" s="11" t="s">
        <v>202</v>
      </c>
      <c r="I230" s="15" t="s">
        <v>207</v>
      </c>
      <c r="J230" s="11" t="s">
        <v>57</v>
      </c>
      <c r="K230" s="11" t="s">
        <v>152</v>
      </c>
      <c r="L230" s="11" t="s">
        <v>59</v>
      </c>
      <c r="M230" s="11" t="s">
        <v>38</v>
      </c>
      <c r="N230" s="11" t="s">
        <v>204</v>
      </c>
      <c r="O230" s="11" t="s">
        <v>154</v>
      </c>
      <c r="P230" s="11" t="str">
        <f>INDEX([3]combined!$I:$I,MATCH(A230,[3]combined!$B:$B,0))</f>
        <v>w</v>
      </c>
      <c r="Q230" s="11" t="s">
        <v>149</v>
      </c>
      <c r="R230" s="14" t="s">
        <v>1066</v>
      </c>
    </row>
    <row r="231" spans="1:18" x14ac:dyDescent="0.2">
      <c r="A231" s="11" t="s">
        <v>324</v>
      </c>
      <c r="B231" s="11">
        <v>0.88570000000000004</v>
      </c>
      <c r="C231" s="11">
        <v>0.89498073533018097</v>
      </c>
      <c r="D231" s="11">
        <v>257999757.396</v>
      </c>
      <c r="E231" s="11">
        <v>0.99829964860590004</v>
      </c>
      <c r="F231" s="11">
        <v>303339831.17863703</v>
      </c>
      <c r="G231" s="11">
        <v>15.9141528557582</v>
      </c>
      <c r="H231" s="11" t="s">
        <v>202</v>
      </c>
      <c r="I231" s="11" t="s">
        <v>203</v>
      </c>
      <c r="J231" s="11" t="s">
        <v>57</v>
      </c>
      <c r="K231" s="11" t="s">
        <v>152</v>
      </c>
      <c r="L231" s="11" t="s">
        <v>59</v>
      </c>
      <c r="M231" s="11" t="s">
        <v>38</v>
      </c>
      <c r="N231" s="11" t="s">
        <v>204</v>
      </c>
      <c r="O231" s="11" t="s">
        <v>154</v>
      </c>
      <c r="P231" s="11" t="str">
        <f>INDEX([3]combined!$I:$I,MATCH(A231,[3]combined!$B:$B,0))</f>
        <v>w_coast</v>
      </c>
      <c r="Q231" s="11" t="s">
        <v>149</v>
      </c>
      <c r="R231" s="14" t="s">
        <v>1066</v>
      </c>
    </row>
    <row r="232" spans="1:18" x14ac:dyDescent="0.2">
      <c r="A232" s="11" t="s">
        <v>325</v>
      </c>
      <c r="B232" s="11">
        <v>0.95282</v>
      </c>
      <c r="C232" s="11">
        <v>0.95678293179919505</v>
      </c>
      <c r="D232" s="11">
        <v>383044138.67799902</v>
      </c>
      <c r="E232" s="11">
        <v>0.99887334190365196</v>
      </c>
      <c r="F232" s="11">
        <v>135833715.663219</v>
      </c>
      <c r="G232" s="11">
        <v>15.9168453431234</v>
      </c>
      <c r="H232" s="11" t="s">
        <v>202</v>
      </c>
      <c r="I232" s="11" t="s">
        <v>212</v>
      </c>
      <c r="J232" s="11" t="s">
        <v>57</v>
      </c>
      <c r="K232" s="11" t="s">
        <v>152</v>
      </c>
      <c r="L232" s="11" t="s">
        <v>59</v>
      </c>
      <c r="M232" s="11" t="s">
        <v>38</v>
      </c>
      <c r="N232" s="11" t="s">
        <v>204</v>
      </c>
      <c r="O232" s="11" t="s">
        <v>154</v>
      </c>
      <c r="P232" s="11" t="str">
        <f>INDEX([3]combined!$I:$I,MATCH(A232,[3]combined!$B:$B,0))</f>
        <v>w</v>
      </c>
      <c r="Q232" s="11" t="s">
        <v>149</v>
      </c>
      <c r="R232" s="14" t="s">
        <v>1066</v>
      </c>
    </row>
    <row r="233" spans="1:18" x14ac:dyDescent="0.2">
      <c r="A233" s="11" t="s">
        <v>326</v>
      </c>
      <c r="B233" s="11">
        <v>0.96245000000000003</v>
      </c>
      <c r="C233" s="11">
        <v>0.965618694488798</v>
      </c>
      <c r="D233" s="11">
        <v>336620899.78299999</v>
      </c>
      <c r="E233" s="11">
        <v>0.99928764167430995</v>
      </c>
      <c r="F233" s="11">
        <v>156882234.34915799</v>
      </c>
      <c r="G233" s="11">
        <v>15.9216689283133</v>
      </c>
      <c r="H233" s="11" t="s">
        <v>202</v>
      </c>
      <c r="I233" s="11" t="s">
        <v>215</v>
      </c>
      <c r="J233" s="11" t="s">
        <v>57</v>
      </c>
      <c r="K233" s="11" t="s">
        <v>152</v>
      </c>
      <c r="L233" s="11" t="s">
        <v>59</v>
      </c>
      <c r="M233" s="11" t="s">
        <v>38</v>
      </c>
      <c r="N233" s="11" t="s">
        <v>204</v>
      </c>
      <c r="O233" s="11" t="s">
        <v>154</v>
      </c>
      <c r="P233" s="11" t="str">
        <f>INDEX([3]combined!$I:$I,MATCH(A233,[3]combined!$B:$B,0))</f>
        <v>w_coast</v>
      </c>
      <c r="Q233" s="11" t="s">
        <v>149</v>
      </c>
      <c r="R233" s="14" t="s">
        <v>1066</v>
      </c>
    </row>
    <row r="234" spans="1:18" x14ac:dyDescent="0.2">
      <c r="A234" s="11" t="s">
        <v>327</v>
      </c>
      <c r="B234" s="11">
        <v>0.96160999999999996</v>
      </c>
      <c r="C234" s="11">
        <v>0.96484827707511001</v>
      </c>
      <c r="D234" s="11">
        <v>457621506.24000102</v>
      </c>
      <c r="E234" s="11">
        <v>0.99926936956203005</v>
      </c>
      <c r="F234" s="11">
        <v>151788257.21432301</v>
      </c>
      <c r="G234" s="11">
        <v>15.9233358817237</v>
      </c>
      <c r="H234" s="11" t="s">
        <v>202</v>
      </c>
      <c r="I234" s="11" t="s">
        <v>220</v>
      </c>
      <c r="J234" s="11" t="s">
        <v>57</v>
      </c>
      <c r="K234" s="11" t="s">
        <v>152</v>
      </c>
      <c r="L234" s="11" t="s">
        <v>59</v>
      </c>
      <c r="M234" s="11" t="s">
        <v>38</v>
      </c>
      <c r="N234" s="11" t="s">
        <v>204</v>
      </c>
      <c r="O234" s="11" t="s">
        <v>154</v>
      </c>
      <c r="P234" s="11" t="str">
        <f>INDEX([3]combined!$I:$I,MATCH(A234,[3]combined!$B:$B,0))</f>
        <v>w</v>
      </c>
      <c r="Q234" s="11" t="s">
        <v>149</v>
      </c>
      <c r="R234" s="14" t="s">
        <v>1066</v>
      </c>
    </row>
    <row r="235" spans="1:18" x14ac:dyDescent="0.2">
      <c r="A235" s="11" t="s">
        <v>328</v>
      </c>
      <c r="B235" s="11">
        <v>0.94977999999999996</v>
      </c>
      <c r="C235" s="11">
        <v>0.95399206738880205</v>
      </c>
      <c r="D235" s="11">
        <v>403535933.07000101</v>
      </c>
      <c r="E235" s="11">
        <v>0.99860425812545395</v>
      </c>
      <c r="F235" s="11">
        <v>126692158.396303</v>
      </c>
      <c r="G235" s="11">
        <v>15.9288636789782</v>
      </c>
      <c r="H235" s="11" t="s">
        <v>202</v>
      </c>
      <c r="I235" s="11" t="s">
        <v>225</v>
      </c>
      <c r="J235" s="11" t="s">
        <v>57</v>
      </c>
      <c r="K235" s="11" t="s">
        <v>152</v>
      </c>
      <c r="L235" s="11" t="s">
        <v>59</v>
      </c>
      <c r="M235" s="11" t="s">
        <v>38</v>
      </c>
      <c r="N235" s="11" t="s">
        <v>204</v>
      </c>
      <c r="O235" s="11" t="s">
        <v>154</v>
      </c>
      <c r="P235" s="11" t="str">
        <f>INDEX([3]combined!$I:$I,MATCH(A235,[3]combined!$B:$B,0))</f>
        <v>w</v>
      </c>
      <c r="Q235" s="11" t="s">
        <v>149</v>
      </c>
      <c r="R235" s="14" t="s">
        <v>1066</v>
      </c>
    </row>
    <row r="236" spans="1:18" x14ac:dyDescent="0.2">
      <c r="A236" s="11" t="s">
        <v>329</v>
      </c>
      <c r="B236" s="11">
        <v>0.93313999999999997</v>
      </c>
      <c r="C236" s="11">
        <v>0.93870209189778098</v>
      </c>
      <c r="D236" s="11">
        <v>330019859.72799897</v>
      </c>
      <c r="E236" s="11">
        <v>0.99923034026646596</v>
      </c>
      <c r="F236" s="11">
        <v>168090069.70289099</v>
      </c>
      <c r="G236" s="11">
        <v>15.934211866831101</v>
      </c>
      <c r="H236" s="11" t="s">
        <v>202</v>
      </c>
      <c r="I236" s="11" t="str">
        <f>INDEX([3]combined!$C:$C,MATCH(A236,[3]combined!$B:$B,0))</f>
        <v>Computer</v>
      </c>
      <c r="J236" s="11" t="s">
        <v>57</v>
      </c>
      <c r="K236" s="11" t="s">
        <v>152</v>
      </c>
      <c r="L236" s="11" t="s">
        <v>59</v>
      </c>
      <c r="M236" s="11" t="s">
        <v>38</v>
      </c>
      <c r="N236" s="11" t="s">
        <v>204</v>
      </c>
      <c r="O236" s="11" t="s">
        <v>154</v>
      </c>
      <c r="P236" s="11" t="str">
        <f>INDEX([3]combined!$I:$I,MATCH(A236,[3]combined!$B:$B,0))</f>
        <v>s_w_w_coast</v>
      </c>
      <c r="Q236" s="11" t="s">
        <v>149</v>
      </c>
      <c r="R236" s="14" t="s">
        <v>1066</v>
      </c>
    </row>
    <row r="237" spans="1:18" x14ac:dyDescent="0.2">
      <c r="A237" s="11" t="s">
        <v>330</v>
      </c>
      <c r="B237" s="11">
        <v>0.97284999999999999</v>
      </c>
      <c r="C237" s="11">
        <v>0.97515242973031302</v>
      </c>
      <c r="D237" s="11">
        <v>484199386.25</v>
      </c>
      <c r="E237" s="11">
        <v>0.99839640364158799</v>
      </c>
      <c r="F237" s="11">
        <v>129659262.552054</v>
      </c>
      <c r="G237" s="11">
        <v>15.941503899608501</v>
      </c>
      <c r="H237" s="11" t="s">
        <v>202</v>
      </c>
      <c r="I237" s="11" t="s">
        <v>215</v>
      </c>
      <c r="J237" s="11" t="s">
        <v>57</v>
      </c>
      <c r="K237" s="11" t="s">
        <v>152</v>
      </c>
      <c r="L237" s="11" t="s">
        <v>59</v>
      </c>
      <c r="M237" s="11" t="s">
        <v>38</v>
      </c>
      <c r="N237" s="11" t="s">
        <v>204</v>
      </c>
      <c r="O237" s="11" t="s">
        <v>154</v>
      </c>
      <c r="P237" s="11" t="str">
        <f>INDEX([3]combined!$I:$I,MATCH(A237,[3]combined!$B:$B,0))</f>
        <v>s_w_w_coast</v>
      </c>
      <c r="Q237" s="11" t="s">
        <v>149</v>
      </c>
      <c r="R237" s="14" t="s">
        <v>1066</v>
      </c>
    </row>
    <row r="238" spans="1:18" x14ac:dyDescent="0.2">
      <c r="A238" s="11" t="s">
        <v>331</v>
      </c>
      <c r="B238" s="11">
        <v>0.94288000000000005</v>
      </c>
      <c r="C238" s="11">
        <v>0.94765468831591004</v>
      </c>
      <c r="D238" s="11">
        <v>360054440.67199999</v>
      </c>
      <c r="E238" s="11">
        <v>0.99904091130455897</v>
      </c>
      <c r="F238" s="11">
        <v>145339634.117273</v>
      </c>
      <c r="G238" s="11">
        <v>15.942751582135999</v>
      </c>
      <c r="H238" s="11" t="s">
        <v>202</v>
      </c>
      <c r="I238" s="11" t="str">
        <f>INDEX([3]combined!$C:$C,MATCH(A238,[3]combined!$B:$B,0))</f>
        <v>Stethoscope</v>
      </c>
      <c r="J238" s="11" t="s">
        <v>57</v>
      </c>
      <c r="K238" s="11" t="s">
        <v>152</v>
      </c>
      <c r="L238" s="11" t="s">
        <v>59</v>
      </c>
      <c r="M238" s="11" t="s">
        <v>38</v>
      </c>
      <c r="N238" s="11" t="s">
        <v>204</v>
      </c>
      <c r="O238" s="11" t="s">
        <v>154</v>
      </c>
      <c r="P238" s="11" t="str">
        <f>INDEX([3]combined!$I:$I,MATCH(A238,[3]combined!$B:$B,0))</f>
        <v>s_e</v>
      </c>
      <c r="Q238" s="11" t="s">
        <v>149</v>
      </c>
      <c r="R238" s="14" t="s">
        <v>1066</v>
      </c>
    </row>
    <row r="239" spans="1:18" x14ac:dyDescent="0.2">
      <c r="A239" s="11" t="s">
        <v>332</v>
      </c>
      <c r="B239" s="11">
        <v>0.92462</v>
      </c>
      <c r="C239" s="11">
        <v>0.93086428765406504</v>
      </c>
      <c r="D239" s="11">
        <v>633684444.66299903</v>
      </c>
      <c r="E239" s="11">
        <v>0.99783057257699803</v>
      </c>
      <c r="F239" s="11">
        <v>190866027.85567299</v>
      </c>
      <c r="G239" s="11">
        <v>15.943262521044099</v>
      </c>
      <c r="H239" s="11" t="s">
        <v>202</v>
      </c>
      <c r="I239" s="15" t="s">
        <v>207</v>
      </c>
      <c r="J239" s="11" t="s">
        <v>57</v>
      </c>
      <c r="K239" s="11" t="s">
        <v>152</v>
      </c>
      <c r="L239" s="11" t="s">
        <v>59</v>
      </c>
      <c r="M239" s="11" t="s">
        <v>38</v>
      </c>
      <c r="N239" s="11" t="s">
        <v>204</v>
      </c>
      <c r="O239" s="11" t="s">
        <v>154</v>
      </c>
      <c r="P239" s="11" t="str">
        <f>INDEX([3]combined!$I:$I,MATCH(A239,[3]combined!$B:$B,0))</f>
        <v>w</v>
      </c>
      <c r="Q239" s="11" t="s">
        <v>149</v>
      </c>
      <c r="R239" s="14" t="s">
        <v>1066</v>
      </c>
    </row>
    <row r="240" spans="1:18" x14ac:dyDescent="0.2">
      <c r="A240" s="11" t="s">
        <v>333</v>
      </c>
      <c r="B240" s="11">
        <v>0.98853999999999997</v>
      </c>
      <c r="C240" s="11">
        <v>0.98951901243638996</v>
      </c>
      <c r="D240" s="11">
        <v>592201396.63199997</v>
      </c>
      <c r="E240" s="11">
        <v>0.99905995468282205</v>
      </c>
      <c r="F240" s="11">
        <v>145715021.39713901</v>
      </c>
      <c r="G240" s="11">
        <v>15.9524417390084</v>
      </c>
      <c r="H240" s="11" t="s">
        <v>202</v>
      </c>
      <c r="I240" s="11" t="str">
        <f>INDEX([3]combined!$C:$C,MATCH(A240,[3]combined!$B:$B,0))</f>
        <v>Stethoscope</v>
      </c>
      <c r="J240" s="11" t="s">
        <v>57</v>
      </c>
      <c r="K240" s="11" t="s">
        <v>152</v>
      </c>
      <c r="L240" s="11" t="s">
        <v>59</v>
      </c>
      <c r="M240" s="11" t="s">
        <v>38</v>
      </c>
      <c r="N240" s="11" t="s">
        <v>204</v>
      </c>
      <c r="O240" s="11" t="s">
        <v>154</v>
      </c>
      <c r="P240" s="11" t="str">
        <f>INDEX([3]combined!$I:$I,MATCH(A240,[3]combined!$B:$B,0))</f>
        <v>s_w_w_coast</v>
      </c>
      <c r="Q240" s="11" t="s">
        <v>149</v>
      </c>
      <c r="R240" s="14" t="s">
        <v>1066</v>
      </c>
    </row>
    <row r="241" spans="1:18" x14ac:dyDescent="0.2">
      <c r="A241" s="11" t="s">
        <v>334</v>
      </c>
      <c r="B241" s="11">
        <v>0.97543999999999997</v>
      </c>
      <c r="C241" s="11">
        <v>0.97752533182780699</v>
      </c>
      <c r="D241" s="11">
        <v>612902792.898</v>
      </c>
      <c r="E241" s="11">
        <v>0.99935571371907195</v>
      </c>
      <c r="F241" s="11">
        <v>163279690.113352</v>
      </c>
      <c r="G241" s="11">
        <v>15.953484587835</v>
      </c>
      <c r="H241" s="11" t="s">
        <v>202</v>
      </c>
      <c r="I241" s="11" t="s">
        <v>215</v>
      </c>
      <c r="J241" s="11" t="s">
        <v>57</v>
      </c>
      <c r="K241" s="11" t="s">
        <v>152</v>
      </c>
      <c r="L241" s="11" t="s">
        <v>59</v>
      </c>
      <c r="M241" s="11" t="s">
        <v>38</v>
      </c>
      <c r="N241" s="11" t="s">
        <v>204</v>
      </c>
      <c r="O241" s="11" t="s">
        <v>154</v>
      </c>
      <c r="P241" s="11" t="str">
        <f>INDEX([3]combined!$I:$I,MATCH(A241,[3]combined!$B:$B,0))</f>
        <v>w</v>
      </c>
      <c r="Q241" s="11" t="s">
        <v>149</v>
      </c>
      <c r="R241" s="14" t="s">
        <v>1066</v>
      </c>
    </row>
    <row r="242" spans="1:18" x14ac:dyDescent="0.2">
      <c r="A242" s="11" t="s">
        <v>335</v>
      </c>
      <c r="B242" s="11">
        <v>0.95516999999999996</v>
      </c>
      <c r="C242" s="11">
        <v>0.95893981931338701</v>
      </c>
      <c r="D242" s="11">
        <v>791509466.95799994</v>
      </c>
      <c r="E242" s="11">
        <v>0.998967128316399</v>
      </c>
      <c r="F242" s="11">
        <v>141599569.44775099</v>
      </c>
      <c r="G242" s="11">
        <v>15.9544952336901</v>
      </c>
      <c r="H242" s="11" t="s">
        <v>202</v>
      </c>
      <c r="I242" s="11" t="s">
        <v>215</v>
      </c>
      <c r="J242" s="11" t="s">
        <v>57</v>
      </c>
      <c r="K242" s="11" t="s">
        <v>152</v>
      </c>
      <c r="L242" s="11" t="s">
        <v>59</v>
      </c>
      <c r="M242" s="11" t="s">
        <v>38</v>
      </c>
      <c r="N242" s="11" t="s">
        <v>204</v>
      </c>
      <c r="O242" s="11" t="s">
        <v>154</v>
      </c>
      <c r="P242" s="11" t="str">
        <f>INDEX([3]combined!$I:$I,MATCH(A242,[3]combined!$B:$B,0))</f>
        <v>s_e</v>
      </c>
      <c r="Q242" s="11" t="s">
        <v>149</v>
      </c>
      <c r="R242" s="14" t="s">
        <v>1066</v>
      </c>
    </row>
    <row r="243" spans="1:18" x14ac:dyDescent="0.2">
      <c r="A243" s="11" t="s">
        <v>336</v>
      </c>
      <c r="B243" s="11">
        <v>0.97563</v>
      </c>
      <c r="C243" s="11">
        <v>0.97769938440723503</v>
      </c>
      <c r="D243" s="11">
        <v>608240596.20400095</v>
      </c>
      <c r="E243" s="11">
        <v>0.99885440589641294</v>
      </c>
      <c r="F243" s="11">
        <v>128191287.414865</v>
      </c>
      <c r="G243" s="11">
        <v>15.956993540109099</v>
      </c>
      <c r="H243" s="11" t="s">
        <v>202</v>
      </c>
      <c r="I243" s="11" t="str">
        <f>INDEX([3]combined!$C:$C,MATCH(A243,[3]combined!$B:$B,0))</f>
        <v>Stretcher</v>
      </c>
      <c r="J243" s="11" t="s">
        <v>57</v>
      </c>
      <c r="K243" s="11" t="s">
        <v>152</v>
      </c>
      <c r="L243" s="11" t="s">
        <v>59</v>
      </c>
      <c r="M243" s="11" t="s">
        <v>38</v>
      </c>
      <c r="N243" s="11" t="s">
        <v>204</v>
      </c>
      <c r="O243" s="11" t="s">
        <v>154</v>
      </c>
      <c r="P243" s="11" t="str">
        <f>INDEX([3]combined!$I:$I,MATCH(A243,[3]combined!$B:$B,0))</f>
        <v>w</v>
      </c>
      <c r="Q243" s="11" t="s">
        <v>149</v>
      </c>
      <c r="R243" s="14" t="s">
        <v>1066</v>
      </c>
    </row>
    <row r="244" spans="1:18" x14ac:dyDescent="0.2">
      <c r="A244" s="11" t="s">
        <v>337</v>
      </c>
      <c r="B244" s="11">
        <v>0.96360000000000001</v>
      </c>
      <c r="C244" s="11">
        <v>0.96667333898433205</v>
      </c>
      <c r="D244" s="11">
        <v>361471721.86400002</v>
      </c>
      <c r="E244" s="11">
        <v>0.99871987171240395</v>
      </c>
      <c r="F244" s="11">
        <v>136749413.99836001</v>
      </c>
      <c r="G244" s="11">
        <v>15.962576257900301</v>
      </c>
      <c r="H244" s="11" t="s">
        <v>202</v>
      </c>
      <c r="I244" s="11" t="s">
        <v>203</v>
      </c>
      <c r="J244" s="11" t="s">
        <v>57</v>
      </c>
      <c r="K244" s="11" t="s">
        <v>152</v>
      </c>
      <c r="L244" s="11" t="s">
        <v>59</v>
      </c>
      <c r="M244" s="11" t="s">
        <v>38</v>
      </c>
      <c r="N244" s="11" t="s">
        <v>204</v>
      </c>
      <c r="O244" s="11" t="s">
        <v>154</v>
      </c>
      <c r="P244" s="11" t="str">
        <f>INDEX([3]combined!$I:$I,MATCH(A244,[3]combined!$B:$B,0))</f>
        <v>w_coast</v>
      </c>
      <c r="Q244" s="11" t="s">
        <v>149</v>
      </c>
      <c r="R244" s="14" t="s">
        <v>1066</v>
      </c>
    </row>
    <row r="245" spans="1:18" x14ac:dyDescent="0.2">
      <c r="A245" s="11" t="s">
        <v>338</v>
      </c>
      <c r="B245" s="11">
        <v>0.93964000000000003</v>
      </c>
      <c r="C245" s="11">
        <v>0.94467750282055696</v>
      </c>
      <c r="D245" s="11">
        <v>480941917.94400102</v>
      </c>
      <c r="E245" s="11">
        <v>0.99859834587775298</v>
      </c>
      <c r="F245" s="11">
        <v>171409752.17661899</v>
      </c>
      <c r="G245" s="11">
        <v>15.9630879625833</v>
      </c>
      <c r="H245" s="11" t="s">
        <v>202</v>
      </c>
      <c r="I245" s="11" t="s">
        <v>220</v>
      </c>
      <c r="J245" s="11" t="s">
        <v>57</v>
      </c>
      <c r="K245" s="11" t="s">
        <v>152</v>
      </c>
      <c r="L245" s="11" t="s">
        <v>59</v>
      </c>
      <c r="M245" s="11" t="s">
        <v>38</v>
      </c>
      <c r="N245" s="11" t="s">
        <v>204</v>
      </c>
      <c r="O245" s="11" t="s">
        <v>154</v>
      </c>
      <c r="P245" s="11" t="str">
        <f>INDEX([3]combined!$I:$I,MATCH(A245,[3]combined!$B:$B,0))</f>
        <v>w_coast</v>
      </c>
      <c r="Q245" s="11" t="s">
        <v>149</v>
      </c>
      <c r="R245" s="14" t="s">
        <v>1066</v>
      </c>
    </row>
    <row r="246" spans="1:18" x14ac:dyDescent="0.2">
      <c r="A246" s="11" t="s">
        <v>339</v>
      </c>
      <c r="B246" s="11">
        <v>0.81213000000000002</v>
      </c>
      <c r="C246" s="11">
        <v>0.82677425467575405</v>
      </c>
      <c r="D246" s="11">
        <v>224137460.118</v>
      </c>
      <c r="E246" s="11">
        <v>0.99590807574033502</v>
      </c>
      <c r="F246" s="11">
        <v>560632540.24295402</v>
      </c>
      <c r="G246" s="11">
        <v>15.9631877049873</v>
      </c>
      <c r="H246" s="11" t="s">
        <v>202</v>
      </c>
      <c r="I246" s="15" t="s">
        <v>207</v>
      </c>
      <c r="J246" s="11" t="s">
        <v>57</v>
      </c>
      <c r="K246" s="11" t="s">
        <v>152</v>
      </c>
      <c r="L246" s="11" t="s">
        <v>59</v>
      </c>
      <c r="M246" s="11" t="s">
        <v>38</v>
      </c>
      <c r="N246" s="11" t="s">
        <v>204</v>
      </c>
      <c r="O246" s="11" t="s">
        <v>154</v>
      </c>
      <c r="P246" s="11" t="str">
        <f>INDEX([3]combined!$I:$I,MATCH(A246,[3]combined!$B:$B,0))</f>
        <v>w_coast</v>
      </c>
      <c r="Q246" s="11" t="s">
        <v>149</v>
      </c>
      <c r="R246" s="14" t="s">
        <v>1066</v>
      </c>
    </row>
    <row r="247" spans="1:18" x14ac:dyDescent="0.2">
      <c r="A247" s="11" t="s">
        <v>340</v>
      </c>
      <c r="B247" s="11">
        <v>0.92898999999999998</v>
      </c>
      <c r="C247" s="11">
        <v>0.93488515329239497</v>
      </c>
      <c r="D247" s="11">
        <v>267976267.83500001</v>
      </c>
      <c r="E247" s="11">
        <v>0.99934406742818804</v>
      </c>
      <c r="F247" s="11">
        <v>183665752.164047</v>
      </c>
      <c r="G247" s="11">
        <v>15.963531151835699</v>
      </c>
      <c r="H247" s="11" t="s">
        <v>202</v>
      </c>
      <c r="I247" s="11" t="str">
        <f>INDEX([3]combined!$C:$C,MATCH(A247,[3]combined!$B:$B,0))</f>
        <v>Computer</v>
      </c>
      <c r="J247" s="11" t="s">
        <v>57</v>
      </c>
      <c r="K247" s="11" t="s">
        <v>152</v>
      </c>
      <c r="L247" s="11" t="s">
        <v>59</v>
      </c>
      <c r="M247" s="11" t="s">
        <v>38</v>
      </c>
      <c r="N247" s="11" t="s">
        <v>204</v>
      </c>
      <c r="O247" s="11" t="s">
        <v>154</v>
      </c>
      <c r="P247" s="11" t="str">
        <f>INDEX([3]combined!$I:$I,MATCH(A247,[3]combined!$B:$B,0))</f>
        <v>s_w_w_coast</v>
      </c>
      <c r="Q247" s="11" t="s">
        <v>149</v>
      </c>
      <c r="R247" s="14" t="s">
        <v>1066</v>
      </c>
    </row>
    <row r="248" spans="1:18" x14ac:dyDescent="0.2">
      <c r="A248" s="11" t="s">
        <v>341</v>
      </c>
      <c r="B248" s="11">
        <v>0.97172000000000003</v>
      </c>
      <c r="C248" s="11">
        <v>0.97411697820450105</v>
      </c>
      <c r="D248" s="11">
        <v>442675066.95200002</v>
      </c>
      <c r="E248" s="11">
        <v>0.99922964237741096</v>
      </c>
      <c r="F248" s="11">
        <v>153964115.64630601</v>
      </c>
      <c r="G248" s="11">
        <v>15.970691838352799</v>
      </c>
      <c r="H248" s="11" t="s">
        <v>202</v>
      </c>
      <c r="I248" s="11" t="str">
        <f>INDEX([3]combined!$C:$C,MATCH(A248,[3]combined!$B:$B,0))</f>
        <v>Computer</v>
      </c>
      <c r="J248" s="11" t="s">
        <v>57</v>
      </c>
      <c r="K248" s="11" t="s">
        <v>152</v>
      </c>
      <c r="L248" s="11" t="s">
        <v>59</v>
      </c>
      <c r="M248" s="11" t="s">
        <v>38</v>
      </c>
      <c r="N248" s="11" t="s">
        <v>204</v>
      </c>
      <c r="O248" s="11" t="s">
        <v>154</v>
      </c>
      <c r="P248" s="11" t="str">
        <f>INDEX([3]combined!$I:$I,MATCH(A248,[3]combined!$B:$B,0))</f>
        <v>w_coast</v>
      </c>
      <c r="Q248" s="11" t="s">
        <v>149</v>
      </c>
      <c r="R248" s="14" t="s">
        <v>1066</v>
      </c>
    </row>
    <row r="249" spans="1:18" x14ac:dyDescent="0.2">
      <c r="A249" s="11" t="s">
        <v>342</v>
      </c>
      <c r="B249" s="11">
        <v>0.97182000000000002</v>
      </c>
      <c r="C249" s="11">
        <v>0.97420861525191305</v>
      </c>
      <c r="D249" s="11">
        <v>404847459.78600001</v>
      </c>
      <c r="E249" s="11">
        <v>0.99908234282474095</v>
      </c>
      <c r="F249" s="11">
        <v>139215287.11836499</v>
      </c>
      <c r="G249" s="11">
        <v>15.975382538648899</v>
      </c>
      <c r="H249" s="11" t="s">
        <v>202</v>
      </c>
      <c r="I249" s="11" t="str">
        <f>INDEX([3]combined!$C:$C,MATCH(A249,[3]combined!$B:$B,0))</f>
        <v>Computer</v>
      </c>
      <c r="J249" s="11" t="s">
        <v>57</v>
      </c>
      <c r="K249" s="11" t="s">
        <v>152</v>
      </c>
      <c r="L249" s="11" t="s">
        <v>59</v>
      </c>
      <c r="M249" s="11" t="s">
        <v>38</v>
      </c>
      <c r="N249" s="11" t="s">
        <v>204</v>
      </c>
      <c r="O249" s="11" t="s">
        <v>154</v>
      </c>
      <c r="P249" s="11" t="str">
        <f>INDEX([3]combined!$I:$I,MATCH(A249,[3]combined!$B:$B,0))</f>
        <v>s_e</v>
      </c>
      <c r="Q249" s="11" t="s">
        <v>149</v>
      </c>
      <c r="R249" s="14" t="s">
        <v>1066</v>
      </c>
    </row>
    <row r="250" spans="1:18" x14ac:dyDescent="0.2">
      <c r="A250" s="11" t="s">
        <v>343</v>
      </c>
      <c r="B250" s="11">
        <v>0.96316999999999997</v>
      </c>
      <c r="C250" s="11">
        <v>0.96627900631058405</v>
      </c>
      <c r="D250" s="11">
        <v>498411772.57199901</v>
      </c>
      <c r="E250" s="11">
        <v>0.99935503108243495</v>
      </c>
      <c r="F250" s="11">
        <v>208835655.517398</v>
      </c>
      <c r="G250" s="11">
        <v>15.977099564135401</v>
      </c>
      <c r="H250" s="11" t="s">
        <v>202</v>
      </c>
      <c r="I250" s="11" t="s">
        <v>244</v>
      </c>
      <c r="J250" s="11" t="s">
        <v>57</v>
      </c>
      <c r="K250" s="11" t="s">
        <v>152</v>
      </c>
      <c r="L250" s="11" t="s">
        <v>59</v>
      </c>
      <c r="M250" s="11" t="s">
        <v>38</v>
      </c>
      <c r="N250" s="11" t="s">
        <v>204</v>
      </c>
      <c r="O250" s="11" t="s">
        <v>154</v>
      </c>
      <c r="P250" s="11" t="str">
        <f>INDEX([3]combined!$I:$I,MATCH(A250,[3]combined!$B:$B,0))</f>
        <v>w</v>
      </c>
      <c r="Q250" s="11" t="s">
        <v>149</v>
      </c>
      <c r="R250" s="14" t="s">
        <v>1066</v>
      </c>
    </row>
    <row r="251" spans="1:18" x14ac:dyDescent="0.2">
      <c r="A251" s="11" t="s">
        <v>344</v>
      </c>
      <c r="B251" s="11">
        <v>0.95109999999999995</v>
      </c>
      <c r="C251" s="11">
        <v>0.955203984184121</v>
      </c>
      <c r="D251" s="11">
        <v>943930059.43599904</v>
      </c>
      <c r="E251" s="11">
        <v>0.99942293637707602</v>
      </c>
      <c r="F251" s="11">
        <v>192054315.47112501</v>
      </c>
      <c r="G251" s="11">
        <v>15.978729299405799</v>
      </c>
      <c r="H251" s="11" t="s">
        <v>202</v>
      </c>
      <c r="I251" s="11" t="s">
        <v>220</v>
      </c>
      <c r="J251" s="11" t="s">
        <v>57</v>
      </c>
      <c r="K251" s="11" t="s">
        <v>152</v>
      </c>
      <c r="L251" s="11" t="s">
        <v>59</v>
      </c>
      <c r="M251" s="11" t="s">
        <v>38</v>
      </c>
      <c r="N251" s="11" t="s">
        <v>204</v>
      </c>
      <c r="O251" s="11" t="s">
        <v>154</v>
      </c>
      <c r="P251" s="11" t="str">
        <f>INDEX([3]combined!$I:$I,MATCH(A251,[3]combined!$B:$B,0))</f>
        <v>s_e</v>
      </c>
      <c r="Q251" s="11" t="s">
        <v>149</v>
      </c>
      <c r="R251" s="14" t="s">
        <v>1066</v>
      </c>
    </row>
    <row r="252" spans="1:18" x14ac:dyDescent="0.2">
      <c r="A252" s="11" t="s">
        <v>345</v>
      </c>
      <c r="B252" s="11">
        <v>0.96887000000000001</v>
      </c>
      <c r="C252" s="11">
        <v>0.97150498154668596</v>
      </c>
      <c r="D252" s="11">
        <v>721316512.45099998</v>
      </c>
      <c r="E252" s="11">
        <v>0.99914511662113603</v>
      </c>
      <c r="F252" s="11">
        <v>160928505.430204</v>
      </c>
      <c r="G252" s="11">
        <v>15.9796744014156</v>
      </c>
      <c r="H252" s="11" t="s">
        <v>202</v>
      </c>
      <c r="I252" s="11" t="s">
        <v>225</v>
      </c>
      <c r="J252" s="11" t="s">
        <v>57</v>
      </c>
      <c r="K252" s="11" t="s">
        <v>152</v>
      </c>
      <c r="L252" s="11" t="s">
        <v>59</v>
      </c>
      <c r="M252" s="11" t="s">
        <v>38</v>
      </c>
      <c r="N252" s="11" t="s">
        <v>204</v>
      </c>
      <c r="O252" s="11" t="s">
        <v>154</v>
      </c>
      <c r="P252" s="11" t="str">
        <f>INDEX([3]combined!$I:$I,MATCH(A252,[3]combined!$B:$B,0))</f>
        <v>w</v>
      </c>
      <c r="Q252" s="11" t="s">
        <v>149</v>
      </c>
      <c r="R252" s="14" t="s">
        <v>1066</v>
      </c>
    </row>
    <row r="253" spans="1:18" x14ac:dyDescent="0.2">
      <c r="A253" s="11" t="s">
        <v>346</v>
      </c>
      <c r="B253" s="11">
        <v>0.98938000000000004</v>
      </c>
      <c r="C253" s="11">
        <v>0.99028760534885096</v>
      </c>
      <c r="D253" s="11">
        <v>434987370.39600003</v>
      </c>
      <c r="E253" s="11">
        <v>0.99818907896020204</v>
      </c>
      <c r="F253" s="11">
        <v>123647672.499046</v>
      </c>
      <c r="G253" s="11">
        <v>15.982902790547399</v>
      </c>
      <c r="H253" s="11" t="s">
        <v>202</v>
      </c>
      <c r="I253" s="11" t="s">
        <v>215</v>
      </c>
      <c r="J253" s="11" t="s">
        <v>57</v>
      </c>
      <c r="K253" s="11" t="s">
        <v>152</v>
      </c>
      <c r="L253" s="11" t="s">
        <v>59</v>
      </c>
      <c r="M253" s="11" t="s">
        <v>38</v>
      </c>
      <c r="N253" s="11" t="s">
        <v>204</v>
      </c>
      <c r="O253" s="11" t="s">
        <v>154</v>
      </c>
      <c r="P253" s="11" t="str">
        <f>INDEX([3]combined!$I:$I,MATCH(A253,[3]combined!$B:$B,0))</f>
        <v>w</v>
      </c>
      <c r="Q253" s="11" t="s">
        <v>149</v>
      </c>
      <c r="R253" s="14" t="s">
        <v>1066</v>
      </c>
    </row>
    <row r="254" spans="1:18" x14ac:dyDescent="0.2">
      <c r="A254" s="11" t="s">
        <v>347</v>
      </c>
      <c r="B254" s="11">
        <v>0.98192000000000002</v>
      </c>
      <c r="C254" s="11">
        <v>0.98345980121826504</v>
      </c>
      <c r="D254" s="11">
        <v>424896022.85100001</v>
      </c>
      <c r="E254" s="11">
        <v>0.99837465893649402</v>
      </c>
      <c r="F254" s="11">
        <v>132931342.897807</v>
      </c>
      <c r="G254" s="11">
        <v>15.99450595481</v>
      </c>
      <c r="H254" s="11" t="s">
        <v>202</v>
      </c>
      <c r="I254" s="15" t="s">
        <v>207</v>
      </c>
      <c r="J254" s="11" t="s">
        <v>57</v>
      </c>
      <c r="K254" s="11" t="s">
        <v>152</v>
      </c>
      <c r="L254" s="11" t="s">
        <v>59</v>
      </c>
      <c r="M254" s="11" t="s">
        <v>38</v>
      </c>
      <c r="N254" s="11" t="s">
        <v>204</v>
      </c>
      <c r="O254" s="11" t="s">
        <v>154</v>
      </c>
      <c r="P254" s="11" t="str">
        <f>INDEX([3]combined!$I:$I,MATCH(A254,[3]combined!$B:$B,0))</f>
        <v>w_coast</v>
      </c>
      <c r="Q254" s="11" t="s">
        <v>149</v>
      </c>
      <c r="R254" s="14" t="s">
        <v>1066</v>
      </c>
    </row>
    <row r="255" spans="1:18" x14ac:dyDescent="0.2">
      <c r="A255" s="11" t="s">
        <v>348</v>
      </c>
      <c r="B255" s="11">
        <v>0.96858999999999995</v>
      </c>
      <c r="C255" s="11">
        <v>0.97124832876257905</v>
      </c>
      <c r="D255" s="11">
        <v>530261042.21600002</v>
      </c>
      <c r="E255" s="11">
        <v>0.999185228306947</v>
      </c>
      <c r="F255" s="11">
        <v>160927947.18962699</v>
      </c>
      <c r="G255" s="11">
        <v>16.009833717918902</v>
      </c>
      <c r="H255" s="11" t="s">
        <v>202</v>
      </c>
      <c r="I255" s="11" t="str">
        <f>INDEX([3]combined!$C:$C,MATCH(A255,[3]combined!$B:$B,0))</f>
        <v>Stethoscope</v>
      </c>
      <c r="J255" s="11" t="s">
        <v>57</v>
      </c>
      <c r="K255" s="11" t="s">
        <v>152</v>
      </c>
      <c r="L255" s="11" t="s">
        <v>59</v>
      </c>
      <c r="M255" s="11" t="s">
        <v>38</v>
      </c>
      <c r="N255" s="11" t="s">
        <v>204</v>
      </c>
      <c r="O255" s="11" t="s">
        <v>154</v>
      </c>
      <c r="P255" s="11" t="str">
        <f>INDEX([3]combined!$I:$I,MATCH(A255,[3]combined!$B:$B,0))</f>
        <v>s_w_w_coast</v>
      </c>
      <c r="Q255" s="11" t="s">
        <v>149</v>
      </c>
      <c r="R255" s="14" t="s">
        <v>1066</v>
      </c>
    </row>
    <row r="256" spans="1:18" x14ac:dyDescent="0.2">
      <c r="A256" s="11" t="s">
        <v>349</v>
      </c>
      <c r="B256" s="11">
        <v>0.98660999999999999</v>
      </c>
      <c r="C256" s="11">
        <v>0.98775286614535696</v>
      </c>
      <c r="D256" s="11">
        <v>435701583.01700002</v>
      </c>
      <c r="E256" s="11">
        <v>0.997364090379667</v>
      </c>
      <c r="F256" s="11">
        <v>139347108.61104599</v>
      </c>
      <c r="G256" s="11">
        <v>16.033234991400398</v>
      </c>
      <c r="H256" s="11" t="s">
        <v>202</v>
      </c>
      <c r="I256" s="11" t="str">
        <f>INDEX([3]combined!$C:$C,MATCH(A256,[3]combined!$B:$B,0))</f>
        <v>Stethoscope</v>
      </c>
      <c r="J256" s="11" t="s">
        <v>57</v>
      </c>
      <c r="K256" s="11" t="s">
        <v>152</v>
      </c>
      <c r="L256" s="11" t="s">
        <v>59</v>
      </c>
      <c r="M256" s="11" t="s">
        <v>38</v>
      </c>
      <c r="N256" s="11" t="s">
        <v>204</v>
      </c>
      <c r="O256" s="11" t="s">
        <v>154</v>
      </c>
      <c r="P256" s="11" t="str">
        <f>INDEX([3]combined!$I:$I,MATCH(A256,[3]combined!$B:$B,0))</f>
        <v>w_coast</v>
      </c>
      <c r="Q256" s="11" t="s">
        <v>149</v>
      </c>
      <c r="R256" s="14" t="s">
        <v>1066</v>
      </c>
    </row>
    <row r="257" spans="1:18" x14ac:dyDescent="0.2">
      <c r="A257" s="11" t="s">
        <v>350</v>
      </c>
      <c r="B257" s="11">
        <v>0.96060000000000001</v>
      </c>
      <c r="C257" s="11">
        <v>0.96392186531846402</v>
      </c>
      <c r="D257" s="11">
        <v>398223172.05700099</v>
      </c>
      <c r="E257" s="11">
        <v>0.99897093706766305</v>
      </c>
      <c r="F257" s="11">
        <v>149614254.90046999</v>
      </c>
      <c r="G257" s="11">
        <v>16.037415268107001</v>
      </c>
      <c r="H257" s="11" t="s">
        <v>202</v>
      </c>
      <c r="I257" s="11" t="s">
        <v>212</v>
      </c>
      <c r="J257" s="11" t="s">
        <v>57</v>
      </c>
      <c r="K257" s="11" t="s">
        <v>152</v>
      </c>
      <c r="L257" s="11" t="s">
        <v>59</v>
      </c>
      <c r="M257" s="11" t="s">
        <v>38</v>
      </c>
      <c r="N257" s="11" t="s">
        <v>204</v>
      </c>
      <c r="O257" s="11" t="s">
        <v>154</v>
      </c>
      <c r="P257" s="11" t="str">
        <f>INDEX([3]combined!$I:$I,MATCH(A257,[3]combined!$B:$B,0))</f>
        <v>s_w_w_coast</v>
      </c>
      <c r="Q257" s="11" t="s">
        <v>149</v>
      </c>
      <c r="R257" s="14" t="s">
        <v>1066</v>
      </c>
    </row>
    <row r="258" spans="1:18" x14ac:dyDescent="0.2">
      <c r="A258" s="11" t="s">
        <v>351</v>
      </c>
      <c r="B258" s="11">
        <v>0.9405</v>
      </c>
      <c r="C258" s="11">
        <v>0.94546782924078698</v>
      </c>
      <c r="D258" s="11">
        <v>449058169.68000001</v>
      </c>
      <c r="E258" s="11">
        <v>0.99820674927230402</v>
      </c>
      <c r="F258" s="11">
        <v>117096110.277245</v>
      </c>
      <c r="G258" s="11">
        <v>16.039080665100101</v>
      </c>
      <c r="H258" s="11" t="s">
        <v>202</v>
      </c>
      <c r="I258" s="11" t="s">
        <v>220</v>
      </c>
      <c r="J258" s="11" t="s">
        <v>57</v>
      </c>
      <c r="K258" s="11" t="s">
        <v>152</v>
      </c>
      <c r="L258" s="11" t="s">
        <v>59</v>
      </c>
      <c r="M258" s="11" t="s">
        <v>38</v>
      </c>
      <c r="N258" s="11" t="s">
        <v>204</v>
      </c>
      <c r="O258" s="11" t="s">
        <v>154</v>
      </c>
      <c r="P258" s="11" t="str">
        <f>INDEX([3]combined!$I:$I,MATCH(A258,[3]combined!$B:$B,0))</f>
        <v>s_w_w_coast</v>
      </c>
      <c r="Q258" s="11" t="s">
        <v>149</v>
      </c>
      <c r="R258" s="14" t="s">
        <v>1066</v>
      </c>
    </row>
    <row r="259" spans="1:18" x14ac:dyDescent="0.2">
      <c r="A259" s="11" t="s">
        <v>352</v>
      </c>
      <c r="B259" s="11">
        <v>0.96711000000000003</v>
      </c>
      <c r="C259" s="11">
        <v>0.969891629577458</v>
      </c>
      <c r="D259" s="11">
        <v>365839029.81999999</v>
      </c>
      <c r="E259" s="11">
        <v>0.99901813549129204</v>
      </c>
      <c r="F259" s="11">
        <v>157536129.95442501</v>
      </c>
      <c r="G259" s="11">
        <v>16.046360938629999</v>
      </c>
      <c r="H259" s="11" t="s">
        <v>202</v>
      </c>
      <c r="I259" s="11" t="s">
        <v>220</v>
      </c>
      <c r="J259" s="11" t="s">
        <v>57</v>
      </c>
      <c r="K259" s="11" t="s">
        <v>152</v>
      </c>
      <c r="L259" s="11" t="s">
        <v>59</v>
      </c>
      <c r="M259" s="11" t="s">
        <v>38</v>
      </c>
      <c r="N259" s="11" t="s">
        <v>204</v>
      </c>
      <c r="O259" s="11" t="s">
        <v>154</v>
      </c>
      <c r="P259" s="11" t="str">
        <f>INDEX([3]combined!$I:$I,MATCH(A259,[3]combined!$B:$B,0))</f>
        <v>w</v>
      </c>
      <c r="Q259" s="11" t="s">
        <v>149</v>
      </c>
      <c r="R259" s="14" t="s">
        <v>1066</v>
      </c>
    </row>
    <row r="260" spans="1:18" x14ac:dyDescent="0.2">
      <c r="A260" s="11" t="s">
        <v>353</v>
      </c>
      <c r="B260" s="11">
        <v>0.99336999999999998</v>
      </c>
      <c r="C260" s="11">
        <v>0.99393765728001604</v>
      </c>
      <c r="D260" s="11">
        <v>758961731.06599903</v>
      </c>
      <c r="E260" s="11">
        <v>0.99806690777813201</v>
      </c>
      <c r="F260" s="11">
        <v>131473065.070329</v>
      </c>
      <c r="G260" s="11">
        <v>16.047893062664301</v>
      </c>
      <c r="H260" s="11" t="s">
        <v>202</v>
      </c>
      <c r="I260" s="11" t="str">
        <f>INDEX([3]combined!$C:$C,MATCH(A260,[3]combined!$B:$B,0))</f>
        <v>Stretcher</v>
      </c>
      <c r="J260" s="11" t="s">
        <v>57</v>
      </c>
      <c r="K260" s="11" t="s">
        <v>152</v>
      </c>
      <c r="L260" s="11" t="s">
        <v>59</v>
      </c>
      <c r="M260" s="11" t="s">
        <v>38</v>
      </c>
      <c r="N260" s="11" t="s">
        <v>204</v>
      </c>
      <c r="O260" s="11" t="s">
        <v>154</v>
      </c>
      <c r="P260" s="11" t="str">
        <f>INDEX([3]combined!$I:$I,MATCH(A260,[3]combined!$B:$B,0))</f>
        <v>w_coast</v>
      </c>
      <c r="Q260" s="11" t="s">
        <v>149</v>
      </c>
      <c r="R260" s="14" t="s">
        <v>1066</v>
      </c>
    </row>
    <row r="261" spans="1:18" x14ac:dyDescent="0.2">
      <c r="A261" s="11" t="s">
        <v>354</v>
      </c>
      <c r="B261" s="11">
        <v>0.98407999999999995</v>
      </c>
      <c r="C261" s="11">
        <v>0.98543720928366296</v>
      </c>
      <c r="D261" s="11">
        <v>404051958.46399999</v>
      </c>
      <c r="E261" s="11">
        <v>0.99778348527493499</v>
      </c>
      <c r="F261" s="11">
        <v>117391455.141606</v>
      </c>
      <c r="G261" s="11">
        <v>16.058973660257099</v>
      </c>
      <c r="H261" s="11" t="s">
        <v>202</v>
      </c>
      <c r="I261" s="11" t="s">
        <v>212</v>
      </c>
      <c r="J261" s="11" t="s">
        <v>57</v>
      </c>
      <c r="K261" s="11" t="s">
        <v>152</v>
      </c>
      <c r="L261" s="11" t="s">
        <v>59</v>
      </c>
      <c r="M261" s="11" t="s">
        <v>38</v>
      </c>
      <c r="N261" s="11" t="s">
        <v>204</v>
      </c>
      <c r="O261" s="11" t="s">
        <v>154</v>
      </c>
      <c r="P261" s="11" t="str">
        <f>INDEX([3]combined!$I:$I,MATCH(A261,[3]combined!$B:$B,0))</f>
        <v>w</v>
      </c>
      <c r="Q261" s="11" t="s">
        <v>149</v>
      </c>
      <c r="R261" s="14" t="s">
        <v>1066</v>
      </c>
    </row>
    <row r="262" spans="1:18" x14ac:dyDescent="0.2">
      <c r="A262" s="11" t="s">
        <v>355</v>
      </c>
      <c r="B262" s="11">
        <v>0.99333000000000005</v>
      </c>
      <c r="C262" s="11">
        <v>0.993901071536749</v>
      </c>
      <c r="D262" s="11">
        <v>426124768.92000002</v>
      </c>
      <c r="E262" s="11">
        <v>0.997722202476505</v>
      </c>
      <c r="F262" s="11">
        <v>126504025.609589</v>
      </c>
      <c r="G262" s="11">
        <v>16.062472184831801</v>
      </c>
      <c r="H262" s="11" t="s">
        <v>202</v>
      </c>
      <c r="I262" s="11" t="s">
        <v>225</v>
      </c>
      <c r="J262" s="11" t="s">
        <v>57</v>
      </c>
      <c r="K262" s="11" t="s">
        <v>152</v>
      </c>
      <c r="L262" s="11" t="s">
        <v>59</v>
      </c>
      <c r="M262" s="11" t="s">
        <v>38</v>
      </c>
      <c r="N262" s="11" t="s">
        <v>204</v>
      </c>
      <c r="O262" s="11" t="s">
        <v>154</v>
      </c>
      <c r="P262" s="11" t="str">
        <f>INDEX([3]combined!$I:$I,MATCH(A262,[3]combined!$B:$B,0))</f>
        <v>w_coast</v>
      </c>
      <c r="Q262" s="11" t="s">
        <v>149</v>
      </c>
      <c r="R262" s="14" t="s">
        <v>1066</v>
      </c>
    </row>
    <row r="263" spans="1:18" x14ac:dyDescent="0.2">
      <c r="A263" s="11" t="s">
        <v>356</v>
      </c>
      <c r="B263" s="11">
        <v>0.98636000000000001</v>
      </c>
      <c r="C263" s="11">
        <v>0.98752406902437795</v>
      </c>
      <c r="D263" s="11">
        <v>552974562.38000095</v>
      </c>
      <c r="E263" s="11">
        <v>0.99775983308834704</v>
      </c>
      <c r="F263" s="11">
        <v>126728713.047039</v>
      </c>
      <c r="G263" s="11">
        <v>16.066127099107799</v>
      </c>
      <c r="H263" s="11" t="s">
        <v>202</v>
      </c>
      <c r="I263" s="11" t="s">
        <v>215</v>
      </c>
      <c r="J263" s="11" t="s">
        <v>57</v>
      </c>
      <c r="K263" s="11" t="s">
        <v>152</v>
      </c>
      <c r="L263" s="11" t="s">
        <v>59</v>
      </c>
      <c r="M263" s="11" t="s">
        <v>38</v>
      </c>
      <c r="N263" s="11" t="s">
        <v>204</v>
      </c>
      <c r="O263" s="11" t="s">
        <v>154</v>
      </c>
      <c r="P263" s="11" t="str">
        <f>INDEX([3]combined!$I:$I,MATCH(A263,[3]combined!$B:$B,0))</f>
        <v>w</v>
      </c>
      <c r="Q263" s="11" t="s">
        <v>149</v>
      </c>
      <c r="R263" s="14" t="s">
        <v>1066</v>
      </c>
    </row>
    <row r="264" spans="1:18" x14ac:dyDescent="0.2">
      <c r="A264" s="11" t="s">
        <v>357</v>
      </c>
      <c r="B264" s="11">
        <v>0.90424000000000004</v>
      </c>
      <c r="C264" s="11">
        <v>0.91209082143328102</v>
      </c>
      <c r="D264" s="11">
        <v>249423451.704</v>
      </c>
      <c r="E264" s="11">
        <v>0.99899466366759204</v>
      </c>
      <c r="F264" s="11">
        <v>149213696.284172</v>
      </c>
      <c r="G264" s="11">
        <v>16.075395234158702</v>
      </c>
      <c r="H264" s="11" t="s">
        <v>202</v>
      </c>
      <c r="I264" s="11" t="str">
        <f>INDEX([3]combined!$C:$C,MATCH(A264,[3]combined!$B:$B,0))</f>
        <v>Computer</v>
      </c>
      <c r="J264" s="11" t="s">
        <v>57</v>
      </c>
      <c r="K264" s="11" t="s">
        <v>152</v>
      </c>
      <c r="L264" s="11" t="s">
        <v>59</v>
      </c>
      <c r="M264" s="11" t="s">
        <v>38</v>
      </c>
      <c r="N264" s="11" t="s">
        <v>204</v>
      </c>
      <c r="O264" s="11" t="s">
        <v>154</v>
      </c>
      <c r="P264" s="11" t="str">
        <f>INDEX([3]combined!$I:$I,MATCH(A264,[3]combined!$B:$B,0))</f>
        <v>s_w_w_coast</v>
      </c>
      <c r="Q264" s="11" t="s">
        <v>149</v>
      </c>
      <c r="R264" s="14" t="s">
        <v>1066</v>
      </c>
    </row>
    <row r="265" spans="1:18" x14ac:dyDescent="0.2">
      <c r="A265" s="11" t="s">
        <v>358</v>
      </c>
      <c r="B265" s="11">
        <v>0.93827000000000005</v>
      </c>
      <c r="C265" s="11">
        <v>0.94341836612042895</v>
      </c>
      <c r="D265" s="11">
        <v>482776452.09000099</v>
      </c>
      <c r="E265" s="11">
        <v>0.99924788462098102</v>
      </c>
      <c r="F265" s="11">
        <v>230076352.99308199</v>
      </c>
      <c r="G265" s="11">
        <v>16.0854402674669</v>
      </c>
      <c r="H265" s="11" t="s">
        <v>202</v>
      </c>
      <c r="I265" s="11" t="str">
        <f>INDEX([3]combined!$C:$C,MATCH(A265,[3]combined!$B:$B,0))</f>
        <v>Computer</v>
      </c>
      <c r="J265" s="11" t="s">
        <v>57</v>
      </c>
      <c r="K265" s="11" t="s">
        <v>152</v>
      </c>
      <c r="L265" s="11" t="s">
        <v>59</v>
      </c>
      <c r="M265" s="11" t="s">
        <v>38</v>
      </c>
      <c r="N265" s="11" t="s">
        <v>204</v>
      </c>
      <c r="O265" s="11" t="s">
        <v>154</v>
      </c>
      <c r="P265" s="11" t="str">
        <f>INDEX([3]combined!$I:$I,MATCH(A265,[3]combined!$B:$B,0))</f>
        <v>s_w_w_coast</v>
      </c>
      <c r="Q265" s="11" t="s">
        <v>149</v>
      </c>
      <c r="R265" s="14" t="s">
        <v>1066</v>
      </c>
    </row>
    <row r="266" spans="1:18" x14ac:dyDescent="0.2">
      <c r="A266" s="11" t="s">
        <v>359</v>
      </c>
      <c r="B266" s="11">
        <v>0.94406000000000001</v>
      </c>
      <c r="C266" s="11">
        <v>0.94873875352228898</v>
      </c>
      <c r="D266" s="11">
        <v>564252026.30299997</v>
      </c>
      <c r="E266" s="11">
        <v>0.99892279311600296</v>
      </c>
      <c r="F266" s="11">
        <v>384886013.89197201</v>
      </c>
      <c r="G266" s="11">
        <v>16.098831559154299</v>
      </c>
      <c r="H266" s="11" t="s">
        <v>202</v>
      </c>
      <c r="I266" s="11" t="s">
        <v>212</v>
      </c>
      <c r="J266" s="11" t="s">
        <v>57</v>
      </c>
      <c r="K266" s="11" t="s">
        <v>152</v>
      </c>
      <c r="L266" s="11" t="s">
        <v>59</v>
      </c>
      <c r="M266" s="11" t="s">
        <v>38</v>
      </c>
      <c r="N266" s="11" t="s">
        <v>204</v>
      </c>
      <c r="O266" s="11" t="s">
        <v>154</v>
      </c>
      <c r="P266" s="11" t="str">
        <f>INDEX([3]combined!$I:$I,MATCH(A266,[3]combined!$B:$B,0))</f>
        <v>s_w_w_coast</v>
      </c>
      <c r="Q266" s="11" t="s">
        <v>149</v>
      </c>
      <c r="R266" s="14" t="s">
        <v>1066</v>
      </c>
    </row>
    <row r="267" spans="1:18" x14ac:dyDescent="0.2">
      <c r="A267" s="11" t="s">
        <v>360</v>
      </c>
      <c r="B267" s="11">
        <v>0.95806000000000002</v>
      </c>
      <c r="C267" s="11">
        <v>0.96159170739203303</v>
      </c>
      <c r="D267" s="11">
        <v>395975039.72399902</v>
      </c>
      <c r="E267" s="11">
        <v>0.99864019489331501</v>
      </c>
      <c r="F267" s="11">
        <v>142150456.34689301</v>
      </c>
      <c r="G267" s="11">
        <v>16.107241375150799</v>
      </c>
      <c r="H267" s="11" t="s">
        <v>202</v>
      </c>
      <c r="I267" s="11" t="s">
        <v>220</v>
      </c>
      <c r="J267" s="11" t="s">
        <v>57</v>
      </c>
      <c r="K267" s="11" t="s">
        <v>152</v>
      </c>
      <c r="L267" s="11" t="s">
        <v>59</v>
      </c>
      <c r="M267" s="11" t="s">
        <v>38</v>
      </c>
      <c r="N267" s="11" t="s">
        <v>204</v>
      </c>
      <c r="O267" s="11" t="s">
        <v>154</v>
      </c>
      <c r="P267" s="11" t="str">
        <f>INDEX([3]combined!$I:$I,MATCH(A267,[3]combined!$B:$B,0))</f>
        <v>s_w_w_coast</v>
      </c>
      <c r="Q267" s="11" t="s">
        <v>149</v>
      </c>
      <c r="R267" s="14" t="s">
        <v>1066</v>
      </c>
    </row>
    <row r="268" spans="1:18" x14ac:dyDescent="0.2">
      <c r="A268" s="11" t="s">
        <v>361</v>
      </c>
      <c r="B268" s="11">
        <v>0.86473</v>
      </c>
      <c r="C268" s="11">
        <v>0.87559092142108497</v>
      </c>
      <c r="D268" s="11">
        <v>328925792.616</v>
      </c>
      <c r="E268" s="11">
        <v>0.99727242958102502</v>
      </c>
      <c r="F268" s="11">
        <v>379621764.29208499</v>
      </c>
      <c r="G268" s="11">
        <v>16.113278970715701</v>
      </c>
      <c r="H268" s="11" t="s">
        <v>202</v>
      </c>
      <c r="I268" s="11" t="str">
        <f>INDEX([3]combined!$C:$C,MATCH(A268,[3]combined!$B:$B,0))</f>
        <v>Computer</v>
      </c>
      <c r="J268" s="11" t="s">
        <v>57</v>
      </c>
      <c r="K268" s="11" t="s">
        <v>152</v>
      </c>
      <c r="L268" s="11" t="s">
        <v>59</v>
      </c>
      <c r="M268" s="11" t="s">
        <v>38</v>
      </c>
      <c r="N268" s="11" t="s">
        <v>204</v>
      </c>
      <c r="O268" s="11" t="s">
        <v>154</v>
      </c>
      <c r="P268" s="11" t="str">
        <f>INDEX([3]combined!$I:$I,MATCH(A268,[3]combined!$B:$B,0))</f>
        <v>s_w_w_coast</v>
      </c>
      <c r="Q268" s="11" t="s">
        <v>149</v>
      </c>
      <c r="R268" s="14" t="s">
        <v>1066</v>
      </c>
    </row>
    <row r="269" spans="1:18" x14ac:dyDescent="0.2">
      <c r="A269" s="11" t="s">
        <v>362</v>
      </c>
      <c r="B269" s="11">
        <v>0.86104000000000003</v>
      </c>
      <c r="C269" s="11">
        <v>0.87217482736861196</v>
      </c>
      <c r="D269" s="11">
        <v>359355906.00000101</v>
      </c>
      <c r="E269" s="11">
        <v>0.99577928208571498</v>
      </c>
      <c r="F269" s="11">
        <v>485880002.56868798</v>
      </c>
      <c r="G269" s="11">
        <v>16.114584526388501</v>
      </c>
      <c r="H269" s="11" t="s">
        <v>202</v>
      </c>
      <c r="I269" s="11" t="str">
        <f>INDEX([3]combined!$C:$C,MATCH(A269,[3]combined!$B:$B,0))</f>
        <v>Monitor</v>
      </c>
      <c r="J269" s="11" t="s">
        <v>57</v>
      </c>
      <c r="K269" s="11" t="s">
        <v>152</v>
      </c>
      <c r="L269" s="11" t="s">
        <v>59</v>
      </c>
      <c r="M269" s="11" t="s">
        <v>38</v>
      </c>
      <c r="N269" s="11" t="s">
        <v>204</v>
      </c>
      <c r="O269" s="11" t="s">
        <v>154</v>
      </c>
      <c r="P269" s="11" t="str">
        <f>INDEX([3]combined!$I:$I,MATCH(A269,[3]combined!$B:$B,0))</f>
        <v>s_w_w_coast</v>
      </c>
      <c r="Q269" s="11" t="s">
        <v>149</v>
      </c>
      <c r="R269" s="14" t="s">
        <v>1066</v>
      </c>
    </row>
    <row r="270" spans="1:18" x14ac:dyDescent="0.2">
      <c r="A270" s="11" t="s">
        <v>363</v>
      </c>
      <c r="B270" s="11">
        <v>0.97297999999999996</v>
      </c>
      <c r="C270" s="11">
        <v>0.97527154584512499</v>
      </c>
      <c r="D270" s="11">
        <v>615596595.19199896</v>
      </c>
      <c r="E270" s="11">
        <v>0.99839575506529898</v>
      </c>
      <c r="F270" s="11">
        <v>139422917.71597099</v>
      </c>
      <c r="G270" s="11">
        <v>16.115583439020099</v>
      </c>
      <c r="H270" s="11" t="s">
        <v>202</v>
      </c>
      <c r="I270" s="15" t="s">
        <v>207</v>
      </c>
      <c r="J270" s="11" t="s">
        <v>57</v>
      </c>
      <c r="K270" s="11" t="s">
        <v>152</v>
      </c>
      <c r="L270" s="11" t="s">
        <v>59</v>
      </c>
      <c r="M270" s="11" t="s">
        <v>38</v>
      </c>
      <c r="N270" s="11" t="s">
        <v>204</v>
      </c>
      <c r="O270" s="11" t="s">
        <v>154</v>
      </c>
      <c r="P270" s="11" t="str">
        <f>INDEX([3]combined!$I:$I,MATCH(A270,[3]combined!$B:$B,0))</f>
        <v>w</v>
      </c>
      <c r="Q270" s="11" t="s">
        <v>149</v>
      </c>
      <c r="R270" s="14" t="s">
        <v>1066</v>
      </c>
    </row>
    <row r="271" spans="1:18" x14ac:dyDescent="0.2">
      <c r="A271" s="11" t="s">
        <v>364</v>
      </c>
      <c r="B271" s="11">
        <v>0.98687000000000002</v>
      </c>
      <c r="C271" s="11">
        <v>0.987990809869567</v>
      </c>
      <c r="D271" s="11">
        <v>436791665.21399999</v>
      </c>
      <c r="E271" s="11">
        <v>0.99836366545190003</v>
      </c>
      <c r="F271" s="11">
        <v>146342439.81420901</v>
      </c>
      <c r="G271" s="11">
        <v>16.1168873456282</v>
      </c>
      <c r="H271" s="11" t="s">
        <v>202</v>
      </c>
      <c r="I271" s="11" t="s">
        <v>212</v>
      </c>
      <c r="J271" s="11" t="s">
        <v>57</v>
      </c>
      <c r="K271" s="11" t="s">
        <v>152</v>
      </c>
      <c r="L271" s="11" t="s">
        <v>59</v>
      </c>
      <c r="M271" s="11" t="s">
        <v>38</v>
      </c>
      <c r="N271" s="11" t="s">
        <v>204</v>
      </c>
      <c r="O271" s="11" t="s">
        <v>154</v>
      </c>
      <c r="P271" s="11" t="str">
        <f>INDEX([3]combined!$I:$I,MATCH(A271,[3]combined!$B:$B,0))</f>
        <v>w</v>
      </c>
      <c r="Q271" s="11" t="s">
        <v>149</v>
      </c>
      <c r="R271" s="14" t="s">
        <v>1066</v>
      </c>
    </row>
    <row r="272" spans="1:18" x14ac:dyDescent="0.2">
      <c r="A272" s="11" t="s">
        <v>365</v>
      </c>
      <c r="B272" s="11">
        <v>0.94645999999999997</v>
      </c>
      <c r="C272" s="11">
        <v>0.95094327306399695</v>
      </c>
      <c r="D272" s="11">
        <v>368144024.375</v>
      </c>
      <c r="E272" s="11">
        <v>0.99894965670148195</v>
      </c>
      <c r="F272" s="11">
        <v>168914215.60130101</v>
      </c>
      <c r="G272" s="11">
        <v>16.119567996158398</v>
      </c>
      <c r="H272" s="11" t="s">
        <v>202</v>
      </c>
      <c r="I272" s="11" t="s">
        <v>220</v>
      </c>
      <c r="J272" s="11" t="s">
        <v>57</v>
      </c>
      <c r="K272" s="11" t="s">
        <v>152</v>
      </c>
      <c r="L272" s="11" t="s">
        <v>59</v>
      </c>
      <c r="M272" s="11" t="s">
        <v>38</v>
      </c>
      <c r="N272" s="11" t="s">
        <v>204</v>
      </c>
      <c r="O272" s="11" t="s">
        <v>154</v>
      </c>
      <c r="P272" s="11" t="str">
        <f>INDEX([3]combined!$I:$I,MATCH(A272,[3]combined!$B:$B,0))</f>
        <v>w_coast</v>
      </c>
      <c r="Q272" s="11" t="s">
        <v>149</v>
      </c>
      <c r="R272" s="14" t="s">
        <v>1066</v>
      </c>
    </row>
    <row r="273" spans="1:18" x14ac:dyDescent="0.2">
      <c r="A273" s="11" t="s">
        <v>366</v>
      </c>
      <c r="B273" s="11">
        <v>0.95364000000000004</v>
      </c>
      <c r="C273" s="11">
        <v>0.957535599705155</v>
      </c>
      <c r="D273" s="11">
        <v>543939404.72000003</v>
      </c>
      <c r="E273" s="11">
        <v>0.99926727035388396</v>
      </c>
      <c r="F273" s="11">
        <v>224371197.67485601</v>
      </c>
      <c r="G273" s="11">
        <v>16.122754026415802</v>
      </c>
      <c r="H273" s="11" t="s">
        <v>202</v>
      </c>
      <c r="I273" s="11" t="str">
        <f>INDEX([3]combined!$C:$C,MATCH(A273,[3]combined!$B:$B,0))</f>
        <v>Computer</v>
      </c>
      <c r="J273" s="11" t="s">
        <v>57</v>
      </c>
      <c r="K273" s="11" t="s">
        <v>152</v>
      </c>
      <c r="L273" s="11" t="s">
        <v>59</v>
      </c>
      <c r="M273" s="11" t="s">
        <v>38</v>
      </c>
      <c r="N273" s="11" t="s">
        <v>204</v>
      </c>
      <c r="O273" s="11" t="s">
        <v>154</v>
      </c>
      <c r="P273" s="11" t="str">
        <f>INDEX([3]combined!$I:$I,MATCH(A273,[3]combined!$B:$B,0))</f>
        <v>s_w_w_coast</v>
      </c>
      <c r="Q273" s="11" t="s">
        <v>149</v>
      </c>
      <c r="R273" s="14" t="s">
        <v>1066</v>
      </c>
    </row>
    <row r="274" spans="1:18" x14ac:dyDescent="0.2">
      <c r="A274" s="11" t="s">
        <v>367</v>
      </c>
      <c r="B274" s="11">
        <v>0.92491000000000001</v>
      </c>
      <c r="C274" s="11">
        <v>0.93113116903158999</v>
      </c>
      <c r="D274" s="11">
        <v>500675639.14499998</v>
      </c>
      <c r="E274" s="11">
        <v>0.99898683909061803</v>
      </c>
      <c r="F274" s="11">
        <v>284495166.03226501</v>
      </c>
      <c r="G274" s="11">
        <v>16.132088267790301</v>
      </c>
      <c r="H274" s="11" t="s">
        <v>202</v>
      </c>
      <c r="I274" s="11" t="str">
        <f>INDEX([3]combined!$C:$C,MATCH(A274,[3]combined!$B:$B,0))</f>
        <v>Stretcher</v>
      </c>
      <c r="J274" s="11" t="s">
        <v>57</v>
      </c>
      <c r="K274" s="11" t="s">
        <v>152</v>
      </c>
      <c r="L274" s="11" t="s">
        <v>59</v>
      </c>
      <c r="M274" s="11" t="s">
        <v>38</v>
      </c>
      <c r="N274" s="11" t="s">
        <v>204</v>
      </c>
      <c r="O274" s="11" t="s">
        <v>154</v>
      </c>
      <c r="P274" s="11" t="str">
        <f>INDEX([3]combined!$I:$I,MATCH(A274,[3]combined!$B:$B,0))</f>
        <v>w_coast</v>
      </c>
      <c r="Q274" s="11" t="s">
        <v>149</v>
      </c>
      <c r="R274" s="14" t="s">
        <v>1066</v>
      </c>
    </row>
    <row r="275" spans="1:18" x14ac:dyDescent="0.2">
      <c r="A275" s="11" t="s">
        <v>368</v>
      </c>
      <c r="B275" s="11">
        <v>0.90337999999999996</v>
      </c>
      <c r="C275" s="11">
        <v>0.91129782068099396</v>
      </c>
      <c r="D275" s="11">
        <v>336579507.134</v>
      </c>
      <c r="E275" s="11">
        <v>0.99905774051876395</v>
      </c>
      <c r="F275" s="11">
        <v>175305991.347489</v>
      </c>
      <c r="G275" s="11">
        <v>16.144827014060301</v>
      </c>
      <c r="H275" s="11" t="s">
        <v>202</v>
      </c>
      <c r="I275" s="11" t="str">
        <f>INDEX([3]combined!$C:$C,MATCH(A275,[3]combined!$B:$B,0))</f>
        <v>Computer</v>
      </c>
      <c r="J275" s="11" t="s">
        <v>57</v>
      </c>
      <c r="K275" s="11" t="s">
        <v>152</v>
      </c>
      <c r="L275" s="11" t="s">
        <v>59</v>
      </c>
      <c r="M275" s="11" t="s">
        <v>38</v>
      </c>
      <c r="N275" s="11" t="s">
        <v>204</v>
      </c>
      <c r="O275" s="11" t="s">
        <v>154</v>
      </c>
      <c r="P275" s="11" t="str">
        <f>INDEX([3]combined!$I:$I,MATCH(A275,[3]combined!$B:$B,0))</f>
        <v>s_w_w_coast</v>
      </c>
      <c r="Q275" s="11" t="s">
        <v>149</v>
      </c>
      <c r="R275" s="14" t="s">
        <v>1066</v>
      </c>
    </row>
    <row r="276" spans="1:18" x14ac:dyDescent="0.2">
      <c r="A276" s="11" t="s">
        <v>369</v>
      </c>
      <c r="B276" s="11">
        <v>0.97304999999999997</v>
      </c>
      <c r="C276" s="11">
        <v>0.97533568472542398</v>
      </c>
      <c r="D276" s="11">
        <v>304707291.01399899</v>
      </c>
      <c r="E276" s="11">
        <v>0.99819250318275099</v>
      </c>
      <c r="F276" s="11">
        <v>138348559.86296701</v>
      </c>
      <c r="G276" s="11">
        <v>16.155462377096399</v>
      </c>
      <c r="H276" s="11" t="s">
        <v>202</v>
      </c>
      <c r="I276" s="11" t="s">
        <v>225</v>
      </c>
      <c r="J276" s="11" t="s">
        <v>57</v>
      </c>
      <c r="K276" s="11" t="s">
        <v>152</v>
      </c>
      <c r="L276" s="11" t="s">
        <v>59</v>
      </c>
      <c r="M276" s="11" t="s">
        <v>38</v>
      </c>
      <c r="N276" s="11" t="s">
        <v>204</v>
      </c>
      <c r="O276" s="11" t="s">
        <v>154</v>
      </c>
      <c r="P276" s="11" t="str">
        <f>INDEX([3]combined!$I:$I,MATCH(A276,[3]combined!$B:$B,0))</f>
        <v>w_coast</v>
      </c>
      <c r="Q276" s="11" t="s">
        <v>149</v>
      </c>
      <c r="R276" s="14" t="s">
        <v>1066</v>
      </c>
    </row>
    <row r="277" spans="1:18" x14ac:dyDescent="0.2">
      <c r="A277" s="11" t="s">
        <v>370</v>
      </c>
      <c r="B277" s="11">
        <v>0.97436999999999996</v>
      </c>
      <c r="C277" s="11">
        <v>0.97654508659939998</v>
      </c>
      <c r="D277" s="11">
        <v>346735936.19999999</v>
      </c>
      <c r="E277" s="11">
        <v>0.99938745892702396</v>
      </c>
      <c r="F277" s="11">
        <v>202137361.787</v>
      </c>
      <c r="G277" s="11">
        <v>16.156289473725</v>
      </c>
      <c r="H277" s="11" t="s">
        <v>202</v>
      </c>
      <c r="I277" s="11" t="s">
        <v>203</v>
      </c>
      <c r="J277" s="11" t="s">
        <v>57</v>
      </c>
      <c r="K277" s="11" t="s">
        <v>152</v>
      </c>
      <c r="L277" s="11" t="s">
        <v>59</v>
      </c>
      <c r="M277" s="11" t="s">
        <v>38</v>
      </c>
      <c r="N277" s="11" t="s">
        <v>204</v>
      </c>
      <c r="O277" s="11" t="s">
        <v>154</v>
      </c>
      <c r="P277" s="11" t="str">
        <f>INDEX([3]combined!$I:$I,MATCH(A277,[3]combined!$B:$B,0))</f>
        <v>w_coast</v>
      </c>
      <c r="Q277" s="11" t="s">
        <v>149</v>
      </c>
      <c r="R277" s="14" t="s">
        <v>1066</v>
      </c>
    </row>
    <row r="278" spans="1:18" x14ac:dyDescent="0.2">
      <c r="A278" s="11" t="s">
        <v>371</v>
      </c>
      <c r="B278" s="11">
        <v>0.98014000000000001</v>
      </c>
      <c r="C278" s="11">
        <v>0.98182998974298297</v>
      </c>
      <c r="D278" s="11">
        <v>558811182.53400004</v>
      </c>
      <c r="E278" s="11">
        <v>0.99783713759236803</v>
      </c>
      <c r="F278" s="11">
        <v>138004944.99301699</v>
      </c>
      <c r="G278" s="11">
        <v>16.167770914894099</v>
      </c>
      <c r="H278" s="11" t="s">
        <v>202</v>
      </c>
      <c r="I278" s="11" t="str">
        <f>INDEX([3]combined!$C:$C,MATCH(A278,[3]combined!$B:$B,0))</f>
        <v>Computer</v>
      </c>
      <c r="J278" s="11" t="s">
        <v>57</v>
      </c>
      <c r="K278" s="11" t="s">
        <v>152</v>
      </c>
      <c r="L278" s="11" t="s">
        <v>59</v>
      </c>
      <c r="M278" s="11" t="s">
        <v>38</v>
      </c>
      <c r="N278" s="11" t="s">
        <v>204</v>
      </c>
      <c r="O278" s="11" t="s">
        <v>154</v>
      </c>
      <c r="P278" s="11" t="str">
        <f>INDEX([3]combined!$I:$I,MATCH(A278,[3]combined!$B:$B,0))</f>
        <v>e_coast</v>
      </c>
      <c r="Q278" s="11" t="s">
        <v>149</v>
      </c>
      <c r="R278" s="14" t="s">
        <v>1066</v>
      </c>
    </row>
    <row r="279" spans="1:18" x14ac:dyDescent="0.2">
      <c r="A279" s="11" t="s">
        <v>372</v>
      </c>
      <c r="B279" s="11">
        <v>0.91032000000000002</v>
      </c>
      <c r="C279" s="11">
        <v>0.91769530861098303</v>
      </c>
      <c r="D279" s="11">
        <v>392376997.63200003</v>
      </c>
      <c r="E279" s="11">
        <v>0.999029933259165</v>
      </c>
      <c r="F279" s="11">
        <v>291004669.28023499</v>
      </c>
      <c r="G279" s="11">
        <v>16.168644853511498</v>
      </c>
      <c r="H279" s="11" t="s">
        <v>202</v>
      </c>
      <c r="I279" s="11" t="str">
        <f>INDEX([3]combined!$C:$C,MATCH(A279,[3]combined!$B:$B,0))</f>
        <v>Computer</v>
      </c>
      <c r="J279" s="11" t="s">
        <v>57</v>
      </c>
      <c r="K279" s="11" t="s">
        <v>152</v>
      </c>
      <c r="L279" s="11" t="s">
        <v>59</v>
      </c>
      <c r="M279" s="11" t="s">
        <v>38</v>
      </c>
      <c r="N279" s="11" t="s">
        <v>204</v>
      </c>
      <c r="O279" s="11" t="s">
        <v>154</v>
      </c>
      <c r="P279" s="11" t="str">
        <f>INDEX([3]combined!$I:$I,MATCH(A279,[3]combined!$B:$B,0))</f>
        <v>s_w_w_coast</v>
      </c>
      <c r="Q279" s="11" t="s">
        <v>149</v>
      </c>
      <c r="R279" s="14" t="s">
        <v>1066</v>
      </c>
    </row>
    <row r="280" spans="1:18" x14ac:dyDescent="0.2">
      <c r="A280" s="11" t="s">
        <v>373</v>
      </c>
      <c r="B280" s="11">
        <v>0.98707999999999996</v>
      </c>
      <c r="C280" s="11">
        <v>0.98818299125498099</v>
      </c>
      <c r="D280" s="11">
        <v>327197405.92000002</v>
      </c>
      <c r="E280" s="11">
        <v>0.99756135831096604</v>
      </c>
      <c r="F280" s="11">
        <v>138488867.889808</v>
      </c>
      <c r="G280" s="11">
        <v>16.169193350119802</v>
      </c>
      <c r="H280" s="11" t="s">
        <v>202</v>
      </c>
      <c r="I280" s="11" t="s">
        <v>212</v>
      </c>
      <c r="J280" s="11" t="s">
        <v>57</v>
      </c>
      <c r="K280" s="11" t="s">
        <v>152</v>
      </c>
      <c r="L280" s="11" t="s">
        <v>59</v>
      </c>
      <c r="M280" s="11" t="s">
        <v>38</v>
      </c>
      <c r="N280" s="11" t="s">
        <v>204</v>
      </c>
      <c r="O280" s="11" t="s">
        <v>154</v>
      </c>
      <c r="P280" s="11" t="str">
        <f>INDEX([3]combined!$I:$I,MATCH(A280,[3]combined!$B:$B,0))</f>
        <v>w</v>
      </c>
      <c r="Q280" s="11" t="s">
        <v>149</v>
      </c>
      <c r="R280" s="14" t="s">
        <v>1066</v>
      </c>
    </row>
    <row r="281" spans="1:18" x14ac:dyDescent="0.2">
      <c r="A281" s="11" t="s">
        <v>374</v>
      </c>
      <c r="B281" s="11">
        <v>0.89026000000000005</v>
      </c>
      <c r="C281" s="11">
        <v>0.89919186947548602</v>
      </c>
      <c r="D281" s="11">
        <v>326173743.64499998</v>
      </c>
      <c r="E281" s="11">
        <v>0.99805105879634404</v>
      </c>
      <c r="F281" s="11">
        <v>264076324.67237499</v>
      </c>
      <c r="G281" s="11">
        <v>16.170285718346499</v>
      </c>
      <c r="H281" s="11" t="s">
        <v>202</v>
      </c>
      <c r="I281" s="11" t="s">
        <v>220</v>
      </c>
      <c r="J281" s="11" t="s">
        <v>57</v>
      </c>
      <c r="K281" s="11" t="s">
        <v>152</v>
      </c>
      <c r="L281" s="11" t="s">
        <v>59</v>
      </c>
      <c r="M281" s="11" t="s">
        <v>38</v>
      </c>
      <c r="N281" s="11" t="s">
        <v>204</v>
      </c>
      <c r="O281" s="11" t="s">
        <v>154</v>
      </c>
      <c r="P281" s="11" t="str">
        <f>INDEX([3]combined!$I:$I,MATCH(A281,[3]combined!$B:$B,0))</f>
        <v>w_coast</v>
      </c>
      <c r="Q281" s="11" t="s">
        <v>149</v>
      </c>
      <c r="R281" s="14" t="s">
        <v>1066</v>
      </c>
    </row>
    <row r="282" spans="1:18" x14ac:dyDescent="0.2">
      <c r="A282" s="11" t="s">
        <v>375</v>
      </c>
      <c r="B282" s="11">
        <v>0.93796999999999997</v>
      </c>
      <c r="C282" s="11">
        <v>0.94314262168982099</v>
      </c>
      <c r="D282" s="11">
        <v>472085105.45899999</v>
      </c>
      <c r="E282" s="11">
        <v>0.99888076015101102</v>
      </c>
      <c r="F282" s="11">
        <v>157224588.464517</v>
      </c>
      <c r="G282" s="11">
        <v>16.1774365429171</v>
      </c>
      <c r="H282" s="11" t="s">
        <v>202</v>
      </c>
      <c r="I282" s="11" t="s">
        <v>215</v>
      </c>
      <c r="J282" s="11" t="s">
        <v>57</v>
      </c>
      <c r="K282" s="11" t="s">
        <v>152</v>
      </c>
      <c r="L282" s="11" t="s">
        <v>59</v>
      </c>
      <c r="M282" s="11" t="s">
        <v>38</v>
      </c>
      <c r="N282" s="11" t="s">
        <v>204</v>
      </c>
      <c r="O282" s="11" t="s">
        <v>154</v>
      </c>
      <c r="P282" s="11" t="str">
        <f>INDEX([3]combined!$I:$I,MATCH(A282,[3]combined!$B:$B,0))</f>
        <v>w</v>
      </c>
      <c r="Q282" s="11" t="s">
        <v>149</v>
      </c>
      <c r="R282" s="14" t="s">
        <v>1066</v>
      </c>
    </row>
    <row r="283" spans="1:18" x14ac:dyDescent="0.2">
      <c r="A283" s="11" t="s">
        <v>376</v>
      </c>
      <c r="B283" s="11">
        <v>0.90846000000000005</v>
      </c>
      <c r="C283" s="11">
        <v>0.91598112027036105</v>
      </c>
      <c r="D283" s="11">
        <v>375276537.82400101</v>
      </c>
      <c r="E283" s="11">
        <v>0.99877140383978502</v>
      </c>
      <c r="F283" s="11">
        <v>286079178.94878101</v>
      </c>
      <c r="G283" s="11">
        <v>16.177650585136998</v>
      </c>
      <c r="H283" s="11" t="s">
        <v>202</v>
      </c>
      <c r="I283" s="11" t="s">
        <v>215</v>
      </c>
      <c r="J283" s="11" t="s">
        <v>57</v>
      </c>
      <c r="K283" s="11" t="s">
        <v>152</v>
      </c>
      <c r="L283" s="11" t="s">
        <v>59</v>
      </c>
      <c r="M283" s="11" t="s">
        <v>38</v>
      </c>
      <c r="N283" s="11" t="s">
        <v>204</v>
      </c>
      <c r="O283" s="11" t="s">
        <v>154</v>
      </c>
      <c r="P283" s="11" t="str">
        <f>INDEX([3]combined!$I:$I,MATCH(A283,[3]combined!$B:$B,0))</f>
        <v>s_w_w_coast</v>
      </c>
      <c r="Q283" s="11" t="s">
        <v>149</v>
      </c>
      <c r="R283" s="14" t="s">
        <v>1066</v>
      </c>
    </row>
    <row r="284" spans="1:18" x14ac:dyDescent="0.2">
      <c r="A284" s="11" t="s">
        <v>377</v>
      </c>
      <c r="B284" s="11">
        <v>0.90451000000000004</v>
      </c>
      <c r="C284" s="11">
        <v>0.912339773423406</v>
      </c>
      <c r="D284" s="11">
        <v>232451657.081</v>
      </c>
      <c r="E284" s="11">
        <v>0.99910291156250097</v>
      </c>
      <c r="F284" s="11">
        <v>183405806.917898</v>
      </c>
      <c r="G284" s="11">
        <v>16.1903145728526</v>
      </c>
      <c r="H284" s="11" t="s">
        <v>202</v>
      </c>
      <c r="I284" s="15" t="s">
        <v>207</v>
      </c>
      <c r="J284" s="11" t="s">
        <v>57</v>
      </c>
      <c r="K284" s="11" t="s">
        <v>152</v>
      </c>
      <c r="L284" s="11" t="s">
        <v>59</v>
      </c>
      <c r="M284" s="11" t="s">
        <v>38</v>
      </c>
      <c r="N284" s="11" t="s">
        <v>204</v>
      </c>
      <c r="O284" s="11" t="s">
        <v>154</v>
      </c>
      <c r="P284" s="11" t="str">
        <f>INDEX([3]combined!$I:$I,MATCH(A284,[3]combined!$B:$B,0))</f>
        <v>w_coast</v>
      </c>
      <c r="Q284" s="11" t="s">
        <v>149</v>
      </c>
      <c r="R284" s="14" t="s">
        <v>1066</v>
      </c>
    </row>
    <row r="285" spans="1:18" x14ac:dyDescent="0.2">
      <c r="A285" s="11" t="s">
        <v>378</v>
      </c>
      <c r="B285" s="11">
        <v>0.93652000000000002</v>
      </c>
      <c r="C285" s="11">
        <v>0.94180975011874601</v>
      </c>
      <c r="D285" s="11">
        <v>1033977212.896</v>
      </c>
      <c r="E285" s="11">
        <v>0.99792399738257898</v>
      </c>
      <c r="F285" s="11">
        <v>311286087.0406</v>
      </c>
      <c r="G285" s="11">
        <v>16.190528915234399</v>
      </c>
      <c r="H285" s="11" t="s">
        <v>202</v>
      </c>
      <c r="I285" s="11" t="s">
        <v>215</v>
      </c>
      <c r="J285" s="11" t="s">
        <v>57</v>
      </c>
      <c r="K285" s="11" t="s">
        <v>152</v>
      </c>
      <c r="L285" s="11" t="s">
        <v>59</v>
      </c>
      <c r="M285" s="11" t="s">
        <v>38</v>
      </c>
      <c r="N285" s="11" t="s">
        <v>204</v>
      </c>
      <c r="O285" s="11" t="s">
        <v>154</v>
      </c>
      <c r="P285" s="11" t="str">
        <f>INDEX([3]combined!$I:$I,MATCH(A285,[3]combined!$B:$B,0))</f>
        <v>w_coast</v>
      </c>
      <c r="Q285" s="11" t="s">
        <v>149</v>
      </c>
      <c r="R285" s="14" t="s">
        <v>1066</v>
      </c>
    </row>
    <row r="286" spans="1:18" x14ac:dyDescent="0.2">
      <c r="A286" s="11" t="s">
        <v>379</v>
      </c>
      <c r="B286" s="11">
        <v>0.92725999999999997</v>
      </c>
      <c r="C286" s="11">
        <v>0.93329356361961202</v>
      </c>
      <c r="D286" s="11">
        <v>1243613964.099</v>
      </c>
      <c r="E286" s="11">
        <v>0.99814557591838104</v>
      </c>
      <c r="F286" s="11">
        <v>309076188.43997502</v>
      </c>
      <c r="G286" s="11">
        <v>16.190744715073599</v>
      </c>
      <c r="H286" s="11" t="s">
        <v>202</v>
      </c>
      <c r="I286" s="11" t="s">
        <v>220</v>
      </c>
      <c r="J286" s="11" t="s">
        <v>57</v>
      </c>
      <c r="K286" s="11" t="s">
        <v>152</v>
      </c>
      <c r="L286" s="11" t="s">
        <v>59</v>
      </c>
      <c r="M286" s="11" t="s">
        <v>38</v>
      </c>
      <c r="N286" s="11" t="s">
        <v>204</v>
      </c>
      <c r="O286" s="11" t="s">
        <v>154</v>
      </c>
      <c r="P286" s="11" t="str">
        <f>INDEX([3]combined!$I:$I,MATCH(A286,[3]combined!$B:$B,0))</f>
        <v>s_e</v>
      </c>
      <c r="Q286" s="11" t="s">
        <v>149</v>
      </c>
      <c r="R286" s="14" t="s">
        <v>1066</v>
      </c>
    </row>
    <row r="287" spans="1:18" x14ac:dyDescent="0.2">
      <c r="A287" s="11" t="s">
        <v>380</v>
      </c>
      <c r="B287" s="11">
        <v>0.98214000000000001</v>
      </c>
      <c r="C287" s="11">
        <v>0.98366122096479602</v>
      </c>
      <c r="D287" s="11">
        <v>687264126.96200001</v>
      </c>
      <c r="E287" s="11">
        <v>0.99807542199370702</v>
      </c>
      <c r="F287" s="11">
        <v>141807934.80543199</v>
      </c>
      <c r="G287" s="11">
        <v>16.191961684410501</v>
      </c>
      <c r="H287" s="11" t="s">
        <v>202</v>
      </c>
      <c r="I287" s="11" t="str">
        <f>INDEX([3]combined!$C:$C,MATCH(A287,[3]combined!$B:$B,0))</f>
        <v>Computer</v>
      </c>
      <c r="J287" s="11" t="s">
        <v>57</v>
      </c>
      <c r="K287" s="11" t="s">
        <v>152</v>
      </c>
      <c r="L287" s="11" t="s">
        <v>59</v>
      </c>
      <c r="M287" s="11" t="s">
        <v>38</v>
      </c>
      <c r="N287" s="11" t="s">
        <v>204</v>
      </c>
      <c r="O287" s="11" t="s">
        <v>154</v>
      </c>
      <c r="P287" s="11" t="str">
        <f>INDEX([3]combined!$I:$I,MATCH(A287,[3]combined!$B:$B,0))</f>
        <v>w_coast</v>
      </c>
      <c r="Q287" s="11" t="s">
        <v>149</v>
      </c>
      <c r="R287" s="14" t="s">
        <v>1066</v>
      </c>
    </row>
    <row r="288" spans="1:18" x14ac:dyDescent="0.2">
      <c r="A288" s="11" t="s">
        <v>381</v>
      </c>
      <c r="B288" s="11">
        <v>0.87409000000000003</v>
      </c>
      <c r="C288" s="11">
        <v>0.88425053456101699</v>
      </c>
      <c r="D288" s="11">
        <v>362145148.62400001</v>
      </c>
      <c r="E288" s="11">
        <v>0.99902073528885704</v>
      </c>
      <c r="F288" s="11">
        <v>788893198.90561104</v>
      </c>
      <c r="G288" s="11">
        <v>16.193072571271301</v>
      </c>
      <c r="H288" s="11" t="s">
        <v>202</v>
      </c>
      <c r="I288" s="11" t="str">
        <f>INDEX([3]combined!$C:$C,MATCH(A288,[3]combined!$B:$B,0))</f>
        <v>Computer</v>
      </c>
      <c r="J288" s="11" t="s">
        <v>57</v>
      </c>
      <c r="K288" s="11" t="s">
        <v>152</v>
      </c>
      <c r="L288" s="11" t="s">
        <v>59</v>
      </c>
      <c r="M288" s="11" t="s">
        <v>38</v>
      </c>
      <c r="N288" s="11" t="s">
        <v>204</v>
      </c>
      <c r="O288" s="11" t="s">
        <v>154</v>
      </c>
      <c r="P288" s="11" t="str">
        <f>INDEX([3]combined!$I:$I,MATCH(A288,[3]combined!$B:$B,0))</f>
        <v>w</v>
      </c>
      <c r="Q288" s="11" t="s">
        <v>149</v>
      </c>
      <c r="R288" s="14" t="s">
        <v>1066</v>
      </c>
    </row>
    <row r="289" spans="1:18" x14ac:dyDescent="0.2">
      <c r="A289" s="11" t="s">
        <v>382</v>
      </c>
      <c r="B289" s="11">
        <v>0.95430000000000004</v>
      </c>
      <c r="C289" s="11">
        <v>0.95814136520824</v>
      </c>
      <c r="D289" s="11">
        <v>480140326.94999999</v>
      </c>
      <c r="E289" s="11">
        <v>0.99913194895481905</v>
      </c>
      <c r="F289" s="11">
        <v>189498684.99569201</v>
      </c>
      <c r="G289" s="11">
        <v>16.194550928204801</v>
      </c>
      <c r="H289" s="11" t="s">
        <v>202</v>
      </c>
      <c r="I289" s="11" t="str">
        <f>INDEX([3]combined!$C:$C,MATCH(A289,[3]combined!$B:$B,0))</f>
        <v>Stretcher</v>
      </c>
      <c r="J289" s="11" t="s">
        <v>57</v>
      </c>
      <c r="K289" s="11" t="s">
        <v>152</v>
      </c>
      <c r="L289" s="11" t="s">
        <v>59</v>
      </c>
      <c r="M289" s="11" t="s">
        <v>38</v>
      </c>
      <c r="N289" s="11" t="s">
        <v>204</v>
      </c>
      <c r="O289" s="11" t="s">
        <v>154</v>
      </c>
      <c r="P289" s="11" t="str">
        <f>INDEX([3]combined!$I:$I,MATCH(A289,[3]combined!$B:$B,0))</f>
        <v>w</v>
      </c>
      <c r="Q289" s="11" t="s">
        <v>149</v>
      </c>
      <c r="R289" s="14" t="s">
        <v>1066</v>
      </c>
    </row>
    <row r="290" spans="1:18" x14ac:dyDescent="0.2">
      <c r="A290" s="11" t="s">
        <v>383</v>
      </c>
      <c r="B290" s="11">
        <v>0.92486000000000002</v>
      </c>
      <c r="C290" s="11">
        <v>0.93108515551374704</v>
      </c>
      <c r="D290" s="11">
        <v>313666556.70600098</v>
      </c>
      <c r="E290" s="11">
        <v>0.99906947075861696</v>
      </c>
      <c r="F290" s="11">
        <v>183208697.26022699</v>
      </c>
      <c r="G290" s="11">
        <v>16.199993559393199</v>
      </c>
      <c r="H290" s="11" t="s">
        <v>202</v>
      </c>
      <c r="I290" s="11" t="str">
        <f>INDEX([3]combined!$C:$C,MATCH(A290,[3]combined!$B:$B,0))</f>
        <v>Stethoscope</v>
      </c>
      <c r="J290" s="11" t="s">
        <v>57</v>
      </c>
      <c r="K290" s="11" t="s">
        <v>152</v>
      </c>
      <c r="L290" s="11" t="s">
        <v>59</v>
      </c>
      <c r="M290" s="11" t="s">
        <v>38</v>
      </c>
      <c r="N290" s="11" t="s">
        <v>204</v>
      </c>
      <c r="O290" s="11" t="s">
        <v>154</v>
      </c>
      <c r="P290" s="11" t="str">
        <f>INDEX([3]combined!$I:$I,MATCH(A290,[3]combined!$B:$B,0))</f>
        <v>s_w_w_coast</v>
      </c>
      <c r="Q290" s="11" t="s">
        <v>149</v>
      </c>
      <c r="R290" s="14" t="s">
        <v>1066</v>
      </c>
    </row>
    <row r="291" spans="1:18" x14ac:dyDescent="0.2">
      <c r="A291" s="11" t="s">
        <v>384</v>
      </c>
      <c r="B291" s="11">
        <v>0.86629999999999996</v>
      </c>
      <c r="C291" s="11">
        <v>0.87704400158379803</v>
      </c>
      <c r="D291" s="11">
        <v>233923921.75</v>
      </c>
      <c r="E291" s="11">
        <v>0.99838394374637995</v>
      </c>
      <c r="F291" s="11">
        <v>341781255.90792501</v>
      </c>
      <c r="G291" s="11">
        <v>16.206420654966301</v>
      </c>
      <c r="H291" s="11" t="s">
        <v>202</v>
      </c>
      <c r="I291" s="11" t="str">
        <f>INDEX([3]combined!$C:$C,MATCH(A291,[3]combined!$B:$B,0))</f>
        <v>Stethoscope</v>
      </c>
      <c r="J291" s="11" t="s">
        <v>57</v>
      </c>
      <c r="K291" s="11" t="s">
        <v>152</v>
      </c>
      <c r="L291" s="11" t="s">
        <v>59</v>
      </c>
      <c r="M291" s="11" t="s">
        <v>38</v>
      </c>
      <c r="N291" s="11" t="s">
        <v>204</v>
      </c>
      <c r="O291" s="11" t="s">
        <v>154</v>
      </c>
      <c r="P291" s="11" t="str">
        <f>INDEX([3]combined!$I:$I,MATCH(A291,[3]combined!$B:$B,0))</f>
        <v>s_e</v>
      </c>
      <c r="Q291" s="11" t="s">
        <v>149</v>
      </c>
      <c r="R291" s="14" t="s">
        <v>1066</v>
      </c>
    </row>
    <row r="292" spans="1:18" x14ac:dyDescent="0.2">
      <c r="A292" s="11" t="s">
        <v>385</v>
      </c>
      <c r="B292" s="11">
        <v>0.94459000000000004</v>
      </c>
      <c r="C292" s="11">
        <v>0.949225626287164</v>
      </c>
      <c r="D292" s="11">
        <v>286766862.61500001</v>
      </c>
      <c r="E292" s="11">
        <v>0.99805691673112196</v>
      </c>
      <c r="F292" s="11">
        <v>151726576.010445</v>
      </c>
      <c r="G292" s="11">
        <v>16.210828016359098</v>
      </c>
      <c r="H292" s="11" t="s">
        <v>202</v>
      </c>
      <c r="I292" s="11" t="s">
        <v>220</v>
      </c>
      <c r="J292" s="11" t="s">
        <v>57</v>
      </c>
      <c r="K292" s="11" t="s">
        <v>152</v>
      </c>
      <c r="L292" s="11" t="s">
        <v>59</v>
      </c>
      <c r="M292" s="11" t="s">
        <v>38</v>
      </c>
      <c r="N292" s="11" t="s">
        <v>204</v>
      </c>
      <c r="O292" s="11" t="s">
        <v>154</v>
      </c>
      <c r="P292" s="11" t="str">
        <f>INDEX([3]combined!$I:$I,MATCH(A292,[3]combined!$B:$B,0))</f>
        <v>w</v>
      </c>
      <c r="Q292" s="11" t="s">
        <v>149</v>
      </c>
      <c r="R292" s="14" t="s">
        <v>1066</v>
      </c>
    </row>
    <row r="293" spans="1:18" x14ac:dyDescent="0.2">
      <c r="A293" s="11" t="s">
        <v>386</v>
      </c>
      <c r="B293" s="11">
        <v>0.98453999999999997</v>
      </c>
      <c r="C293" s="11">
        <v>0.98585827579543595</v>
      </c>
      <c r="D293" s="11">
        <v>559255304.44000101</v>
      </c>
      <c r="E293" s="11">
        <v>0.99847225940083395</v>
      </c>
      <c r="F293" s="11">
        <v>158716599.94291601</v>
      </c>
      <c r="G293" s="11">
        <v>16.2156583209924</v>
      </c>
      <c r="H293" s="11" t="s">
        <v>202</v>
      </c>
      <c r="I293" s="11" t="s">
        <v>212</v>
      </c>
      <c r="J293" s="11" t="s">
        <v>57</v>
      </c>
      <c r="K293" s="11" t="s">
        <v>152</v>
      </c>
      <c r="L293" s="11" t="s">
        <v>59</v>
      </c>
      <c r="M293" s="11" t="s">
        <v>38</v>
      </c>
      <c r="N293" s="11" t="s">
        <v>204</v>
      </c>
      <c r="O293" s="11" t="s">
        <v>154</v>
      </c>
      <c r="P293" s="11" t="str">
        <f>INDEX([3]combined!$I:$I,MATCH(A293,[3]combined!$B:$B,0))</f>
        <v>w</v>
      </c>
      <c r="Q293" s="11" t="s">
        <v>149</v>
      </c>
      <c r="R293" s="14" t="s">
        <v>1066</v>
      </c>
    </row>
    <row r="294" spans="1:18" x14ac:dyDescent="0.2">
      <c r="A294" s="11" t="s">
        <v>387</v>
      </c>
      <c r="B294" s="11">
        <v>0.93303000000000003</v>
      </c>
      <c r="C294" s="11">
        <v>0.93860093886735796</v>
      </c>
      <c r="D294" s="11">
        <v>335725751.31</v>
      </c>
      <c r="E294" s="11">
        <v>0.99934925862573099</v>
      </c>
      <c r="F294" s="11">
        <v>213504331.68815801</v>
      </c>
      <c r="G294" s="11">
        <v>16.2366070254409</v>
      </c>
      <c r="H294" s="11" t="s">
        <v>202</v>
      </c>
      <c r="I294" s="11" t="s">
        <v>203</v>
      </c>
      <c r="J294" s="11" t="s">
        <v>57</v>
      </c>
      <c r="K294" s="11" t="s">
        <v>152</v>
      </c>
      <c r="L294" s="11" t="s">
        <v>59</v>
      </c>
      <c r="M294" s="11" t="s">
        <v>38</v>
      </c>
      <c r="N294" s="11" t="s">
        <v>204</v>
      </c>
      <c r="O294" s="11" t="s">
        <v>154</v>
      </c>
      <c r="P294" s="11" t="str">
        <f>INDEX([3]combined!$I:$I,MATCH(A294,[3]combined!$B:$B,0))</f>
        <v>w</v>
      </c>
      <c r="Q294" s="11" t="s">
        <v>149</v>
      </c>
      <c r="R294" s="14" t="s">
        <v>1066</v>
      </c>
    </row>
    <row r="295" spans="1:18" x14ac:dyDescent="0.2">
      <c r="A295" s="11" t="s">
        <v>388</v>
      </c>
      <c r="B295" s="11">
        <v>0.91859999999999997</v>
      </c>
      <c r="C295" s="11">
        <v>0.92532257121360795</v>
      </c>
      <c r="D295" s="11">
        <v>420980936.04000002</v>
      </c>
      <c r="E295" s="11">
        <v>0.99924456684561103</v>
      </c>
      <c r="F295" s="11">
        <v>262220614.70538199</v>
      </c>
      <c r="G295" s="11">
        <v>16.2432371891786</v>
      </c>
      <c r="H295" s="11" t="s">
        <v>202</v>
      </c>
      <c r="I295" s="11" t="s">
        <v>225</v>
      </c>
      <c r="J295" s="11" t="s">
        <v>57</v>
      </c>
      <c r="K295" s="11" t="s">
        <v>152</v>
      </c>
      <c r="L295" s="11" t="s">
        <v>59</v>
      </c>
      <c r="M295" s="11" t="s">
        <v>38</v>
      </c>
      <c r="N295" s="11" t="s">
        <v>204</v>
      </c>
      <c r="O295" s="11" t="s">
        <v>154</v>
      </c>
      <c r="P295" s="11" t="str">
        <f>INDEX([3]combined!$I:$I,MATCH(A295,[3]combined!$B:$B,0))</f>
        <v>w_coast</v>
      </c>
      <c r="Q295" s="11" t="s">
        <v>149</v>
      </c>
      <c r="R295" s="14" t="s">
        <v>1066</v>
      </c>
    </row>
    <row r="296" spans="1:18" x14ac:dyDescent="0.2">
      <c r="A296" s="11" t="s">
        <v>389</v>
      </c>
      <c r="B296" s="11">
        <v>0.95740000000000003</v>
      </c>
      <c r="C296" s="11">
        <v>0.96098614649749303</v>
      </c>
      <c r="D296" s="11">
        <v>360989723.11000001</v>
      </c>
      <c r="E296" s="11">
        <v>0.99895855824073998</v>
      </c>
      <c r="F296" s="11">
        <v>202953691.72341099</v>
      </c>
      <c r="G296" s="11">
        <v>16.2552454363462</v>
      </c>
      <c r="H296" s="11" t="s">
        <v>202</v>
      </c>
      <c r="I296" s="11" t="str">
        <f>INDEX([3]combined!$C:$C,MATCH(A296,[3]combined!$B:$B,0))</f>
        <v>Stretcher</v>
      </c>
      <c r="J296" s="11" t="s">
        <v>57</v>
      </c>
      <c r="K296" s="11" t="s">
        <v>152</v>
      </c>
      <c r="L296" s="11" t="s">
        <v>59</v>
      </c>
      <c r="M296" s="11" t="s">
        <v>38</v>
      </c>
      <c r="N296" s="11" t="s">
        <v>204</v>
      </c>
      <c r="O296" s="11" t="s">
        <v>154</v>
      </c>
      <c r="P296" s="11" t="str">
        <f>INDEX([3]combined!$I:$I,MATCH(A296,[3]combined!$B:$B,0))</f>
        <v>w_coast</v>
      </c>
      <c r="Q296" s="11" t="s">
        <v>149</v>
      </c>
      <c r="R296" s="14" t="s">
        <v>1066</v>
      </c>
    </row>
    <row r="297" spans="1:18" x14ac:dyDescent="0.2">
      <c r="A297" s="11" t="s">
        <v>390</v>
      </c>
      <c r="B297" s="11">
        <v>0.90996999999999995</v>
      </c>
      <c r="C297" s="11">
        <v>0.91737276928227396</v>
      </c>
      <c r="D297" s="11">
        <v>638532651.23599994</v>
      </c>
      <c r="E297" s="11">
        <v>0.99785010113581296</v>
      </c>
      <c r="F297" s="11">
        <v>458756889.65930402</v>
      </c>
      <c r="G297" s="11">
        <v>16.2609354907155</v>
      </c>
      <c r="H297" s="11" t="s">
        <v>202</v>
      </c>
      <c r="I297" s="11" t="s">
        <v>215</v>
      </c>
      <c r="J297" s="11" t="s">
        <v>57</v>
      </c>
      <c r="K297" s="11" t="s">
        <v>152</v>
      </c>
      <c r="L297" s="11" t="s">
        <v>59</v>
      </c>
      <c r="M297" s="11" t="s">
        <v>38</v>
      </c>
      <c r="N297" s="11" t="s">
        <v>204</v>
      </c>
      <c r="O297" s="11" t="s">
        <v>154</v>
      </c>
      <c r="P297" s="11" t="str">
        <f>INDEX([3]combined!$I:$I,MATCH(A297,[3]combined!$B:$B,0))</f>
        <v>w_coast</v>
      </c>
      <c r="Q297" s="11" t="s">
        <v>149</v>
      </c>
      <c r="R297" s="14" t="s">
        <v>1066</v>
      </c>
    </row>
    <row r="298" spans="1:18" x14ac:dyDescent="0.2">
      <c r="A298" s="11" t="s">
        <v>391</v>
      </c>
      <c r="B298" s="11">
        <v>0.89468999999999999</v>
      </c>
      <c r="C298" s="11">
        <v>0.90328117568281796</v>
      </c>
      <c r="D298" s="11">
        <v>359560079.85000002</v>
      </c>
      <c r="E298" s="11">
        <v>0.99875304488588101</v>
      </c>
      <c r="F298" s="11">
        <v>336173156.46480203</v>
      </c>
      <c r="G298" s="11">
        <v>16.262302605498501</v>
      </c>
      <c r="H298" s="11" t="s">
        <v>202</v>
      </c>
      <c r="I298" s="11" t="s">
        <v>215</v>
      </c>
      <c r="J298" s="11" t="s">
        <v>57</v>
      </c>
      <c r="K298" s="11" t="s">
        <v>152</v>
      </c>
      <c r="L298" s="11" t="s">
        <v>59</v>
      </c>
      <c r="M298" s="11" t="s">
        <v>38</v>
      </c>
      <c r="N298" s="11" t="s">
        <v>204</v>
      </c>
      <c r="O298" s="11" t="s">
        <v>154</v>
      </c>
      <c r="P298" s="11" t="str">
        <f>INDEX([3]combined!$I:$I,MATCH(A298,[3]combined!$B:$B,0))</f>
        <v>w_coast</v>
      </c>
      <c r="Q298" s="11" t="s">
        <v>149</v>
      </c>
      <c r="R298" s="14" t="s">
        <v>1066</v>
      </c>
    </row>
    <row r="299" spans="1:18" x14ac:dyDescent="0.2">
      <c r="A299" s="11" t="s">
        <v>392</v>
      </c>
      <c r="B299" s="11">
        <v>0.93840000000000001</v>
      </c>
      <c r="C299" s="11">
        <v>0.943537853022134</v>
      </c>
      <c r="D299" s="11">
        <v>376258770.37099999</v>
      </c>
      <c r="E299" s="11">
        <v>0.99928331739655196</v>
      </c>
      <c r="F299" s="11">
        <v>228784703.44466701</v>
      </c>
      <c r="G299" s="11">
        <v>16.264978035406902</v>
      </c>
      <c r="H299" s="11" t="s">
        <v>202</v>
      </c>
      <c r="I299" s="11" t="s">
        <v>212</v>
      </c>
      <c r="J299" s="11" t="s">
        <v>57</v>
      </c>
      <c r="K299" s="11" t="s">
        <v>152</v>
      </c>
      <c r="L299" s="11" t="s">
        <v>59</v>
      </c>
      <c r="M299" s="11" t="s">
        <v>38</v>
      </c>
      <c r="N299" s="11" t="s">
        <v>204</v>
      </c>
      <c r="O299" s="11" t="s">
        <v>154</v>
      </c>
      <c r="P299" s="11" t="str">
        <f>INDEX([3]combined!$I:$I,MATCH(A299,[3]combined!$B:$B,0))</f>
        <v>w_coast</v>
      </c>
      <c r="Q299" s="11" t="s">
        <v>149</v>
      </c>
      <c r="R299" s="14" t="s">
        <v>1066</v>
      </c>
    </row>
    <row r="300" spans="1:18" x14ac:dyDescent="0.2">
      <c r="A300" s="11" t="s">
        <v>393</v>
      </c>
      <c r="B300" s="11">
        <v>0.97485999999999995</v>
      </c>
      <c r="C300" s="11">
        <v>0.97699399541488896</v>
      </c>
      <c r="D300" s="11">
        <v>475152384.86799997</v>
      </c>
      <c r="E300" s="11">
        <v>0.99856545216885795</v>
      </c>
      <c r="F300" s="11">
        <v>174656332.19144499</v>
      </c>
      <c r="G300" s="11">
        <v>16.265892243152098</v>
      </c>
      <c r="H300" s="11" t="s">
        <v>202</v>
      </c>
      <c r="I300" s="11" t="str">
        <f>INDEX([3]combined!$C:$C,MATCH(A300,[3]combined!$B:$B,0))</f>
        <v>Stretcher</v>
      </c>
      <c r="J300" s="11" t="s">
        <v>57</v>
      </c>
      <c r="K300" s="11" t="s">
        <v>152</v>
      </c>
      <c r="L300" s="11" t="s">
        <v>59</v>
      </c>
      <c r="M300" s="11" t="s">
        <v>38</v>
      </c>
      <c r="N300" s="11" t="s">
        <v>204</v>
      </c>
      <c r="O300" s="11" t="s">
        <v>154</v>
      </c>
      <c r="P300" s="11" t="str">
        <f>INDEX([3]combined!$I:$I,MATCH(A300,[3]combined!$B:$B,0))</f>
        <v>w_coast</v>
      </c>
      <c r="Q300" s="11" t="s">
        <v>149</v>
      </c>
      <c r="R300" s="14" t="s">
        <v>1066</v>
      </c>
    </row>
    <row r="301" spans="1:18" x14ac:dyDescent="0.2">
      <c r="A301" s="11" t="s">
        <v>394</v>
      </c>
      <c r="B301" s="11">
        <v>0.88663999999999998</v>
      </c>
      <c r="C301" s="11">
        <v>0.89584897204446201</v>
      </c>
      <c r="D301" s="11">
        <v>410769551.91799998</v>
      </c>
      <c r="E301" s="11">
        <v>0.998100241268851</v>
      </c>
      <c r="F301" s="11">
        <v>503225854.60216999</v>
      </c>
      <c r="G301" s="11">
        <v>16.2869880014667</v>
      </c>
      <c r="H301" s="11" t="s">
        <v>202</v>
      </c>
      <c r="I301" s="11" t="str">
        <f>INDEX([3]combined!$C:$C,MATCH(A301,[3]combined!$B:$B,0))</f>
        <v>Computer</v>
      </c>
      <c r="J301" s="11" t="s">
        <v>57</v>
      </c>
      <c r="K301" s="11" t="s">
        <v>152</v>
      </c>
      <c r="L301" s="11" t="s">
        <v>59</v>
      </c>
      <c r="M301" s="11" t="s">
        <v>38</v>
      </c>
      <c r="N301" s="11" t="s">
        <v>204</v>
      </c>
      <c r="O301" s="11" t="s">
        <v>154</v>
      </c>
      <c r="P301" s="11" t="str">
        <f>INDEX([3]combined!$I:$I,MATCH(A301,[3]combined!$B:$B,0))</f>
        <v>s_w_w_coast</v>
      </c>
      <c r="Q301" s="11" t="s">
        <v>149</v>
      </c>
      <c r="R301" s="14" t="s">
        <v>1066</v>
      </c>
    </row>
    <row r="302" spans="1:18" x14ac:dyDescent="0.2">
      <c r="A302" s="11" t="s">
        <v>395</v>
      </c>
      <c r="B302" s="11">
        <v>0.93322000000000005</v>
      </c>
      <c r="C302" s="11">
        <v>0.93877565709488298</v>
      </c>
      <c r="D302" s="11">
        <v>369769733.63200003</v>
      </c>
      <c r="E302" s="11">
        <v>0.99893310813936198</v>
      </c>
      <c r="F302" s="11">
        <v>217628577.175401</v>
      </c>
      <c r="G302" s="11">
        <v>16.2968686266925</v>
      </c>
      <c r="H302" s="11" t="s">
        <v>202</v>
      </c>
      <c r="I302" s="11" t="str">
        <f>INDEX([3]combined!$C:$C,MATCH(A302,[3]combined!$B:$B,0))</f>
        <v>Stethoscope</v>
      </c>
      <c r="J302" s="11" t="s">
        <v>57</v>
      </c>
      <c r="K302" s="11" t="s">
        <v>152</v>
      </c>
      <c r="L302" s="11" t="s">
        <v>59</v>
      </c>
      <c r="M302" s="11" t="s">
        <v>38</v>
      </c>
      <c r="N302" s="11" t="s">
        <v>204</v>
      </c>
      <c r="O302" s="11" t="s">
        <v>154</v>
      </c>
      <c r="P302" s="11" t="str">
        <f>INDEX([3]combined!$I:$I,MATCH(A302,[3]combined!$B:$B,0))</f>
        <v>s_e</v>
      </c>
      <c r="Q302" s="11" t="s">
        <v>149</v>
      </c>
      <c r="R302" s="14" t="s">
        <v>1066</v>
      </c>
    </row>
    <row r="303" spans="1:18" x14ac:dyDescent="0.2">
      <c r="A303" s="11" t="s">
        <v>396</v>
      </c>
      <c r="B303" s="11">
        <v>0.84213000000000005</v>
      </c>
      <c r="C303" s="11">
        <v>0.85464864037055899</v>
      </c>
      <c r="D303" s="11">
        <v>432614955.15899998</v>
      </c>
      <c r="E303" s="11">
        <v>0.99513921995517296</v>
      </c>
      <c r="F303" s="11">
        <v>794787319.45853305</v>
      </c>
      <c r="G303" s="11">
        <v>16.301664170074801</v>
      </c>
      <c r="H303" s="11" t="s">
        <v>202</v>
      </c>
      <c r="I303" s="11" t="s">
        <v>220</v>
      </c>
      <c r="J303" s="11" t="s">
        <v>57</v>
      </c>
      <c r="K303" s="11" t="s">
        <v>152</v>
      </c>
      <c r="L303" s="11" t="s">
        <v>59</v>
      </c>
      <c r="M303" s="11" t="s">
        <v>38</v>
      </c>
      <c r="N303" s="11" t="s">
        <v>204</v>
      </c>
      <c r="O303" s="11" t="s">
        <v>154</v>
      </c>
      <c r="P303" s="11" t="str">
        <f>INDEX([3]combined!$I:$I,MATCH(A303,[3]combined!$B:$B,0))</f>
        <v>w_coast</v>
      </c>
      <c r="Q303" s="11" t="s">
        <v>149</v>
      </c>
      <c r="R303" s="14" t="s">
        <v>1066</v>
      </c>
    </row>
    <row r="304" spans="1:18" x14ac:dyDescent="0.2">
      <c r="A304" s="11" t="s">
        <v>397</v>
      </c>
      <c r="B304" s="11">
        <v>0.91883999999999999</v>
      </c>
      <c r="C304" s="11">
        <v>0.92554356299361595</v>
      </c>
      <c r="D304" s="11">
        <v>363902466.80900002</v>
      </c>
      <c r="E304" s="11">
        <v>0.99959177143761302</v>
      </c>
      <c r="F304" s="11">
        <v>316431845.57658702</v>
      </c>
      <c r="G304" s="11">
        <v>16.306191045545301</v>
      </c>
      <c r="H304" s="11" t="s">
        <v>202</v>
      </c>
      <c r="I304" s="11" t="str">
        <f>INDEX([3]combined!$C:$C,MATCH(A304,[3]combined!$B:$B,0))</f>
        <v>Stretcher</v>
      </c>
      <c r="J304" s="11" t="s">
        <v>57</v>
      </c>
      <c r="K304" s="11" t="s">
        <v>152</v>
      </c>
      <c r="L304" s="11" t="s">
        <v>59</v>
      </c>
      <c r="M304" s="11" t="s">
        <v>38</v>
      </c>
      <c r="N304" s="11" t="s">
        <v>204</v>
      </c>
      <c r="O304" s="11" t="s">
        <v>154</v>
      </c>
      <c r="P304" s="11" t="str">
        <f>INDEX([3]combined!$I:$I,MATCH(A304,[3]combined!$B:$B,0))</f>
        <v>w_coast</v>
      </c>
      <c r="Q304" s="11" t="s">
        <v>149</v>
      </c>
      <c r="R304" s="14" t="s">
        <v>1066</v>
      </c>
    </row>
    <row r="305" spans="1:18" x14ac:dyDescent="0.2">
      <c r="A305" s="11" t="s">
        <v>398</v>
      </c>
      <c r="B305" s="11">
        <v>0.91315999999999997</v>
      </c>
      <c r="C305" s="11">
        <v>0.92031209145786397</v>
      </c>
      <c r="D305" s="11">
        <v>295031915.792</v>
      </c>
      <c r="E305" s="11">
        <v>0.99929631684448095</v>
      </c>
      <c r="F305" s="11">
        <v>256578065.059129</v>
      </c>
      <c r="G305" s="11">
        <v>16.308181206147101</v>
      </c>
      <c r="H305" s="11" t="s">
        <v>202</v>
      </c>
      <c r="I305" s="11" t="str">
        <f>INDEX([3]combined!$C:$C,MATCH(A305,[3]combined!$B:$B,0))</f>
        <v>Computer</v>
      </c>
      <c r="J305" s="11" t="s">
        <v>57</v>
      </c>
      <c r="K305" s="11" t="s">
        <v>152</v>
      </c>
      <c r="L305" s="11" t="s">
        <v>59</v>
      </c>
      <c r="M305" s="11" t="s">
        <v>38</v>
      </c>
      <c r="N305" s="11" t="s">
        <v>204</v>
      </c>
      <c r="O305" s="11" t="s">
        <v>154</v>
      </c>
      <c r="P305" s="11" t="str">
        <f>INDEX([3]combined!$I:$I,MATCH(A305,[3]combined!$B:$B,0))</f>
        <v>s_w_w_coast</v>
      </c>
      <c r="Q305" s="11" t="s">
        <v>149</v>
      </c>
      <c r="R305" s="14" t="s">
        <v>1066</v>
      </c>
    </row>
    <row r="306" spans="1:18" x14ac:dyDescent="0.2">
      <c r="A306" s="11" t="s">
        <v>399</v>
      </c>
      <c r="B306" s="11">
        <v>0.96745999999999999</v>
      </c>
      <c r="C306" s="11">
        <v>0.97021248668843096</v>
      </c>
      <c r="D306" s="11">
        <v>426921452.34899998</v>
      </c>
      <c r="E306" s="11">
        <v>0.99751723678410498</v>
      </c>
      <c r="F306" s="11">
        <v>205516853.13805401</v>
      </c>
      <c r="G306" s="11">
        <v>16.308840415824701</v>
      </c>
      <c r="H306" s="11" t="s">
        <v>202</v>
      </c>
      <c r="I306" s="11" t="s">
        <v>244</v>
      </c>
      <c r="J306" s="11" t="s">
        <v>57</v>
      </c>
      <c r="K306" s="11" t="s">
        <v>152</v>
      </c>
      <c r="L306" s="11" t="s">
        <v>59</v>
      </c>
      <c r="M306" s="11" t="s">
        <v>38</v>
      </c>
      <c r="N306" s="11" t="s">
        <v>204</v>
      </c>
      <c r="O306" s="11" t="s">
        <v>154</v>
      </c>
      <c r="P306" s="11" t="str">
        <f>INDEX([3]combined!$I:$I,MATCH(A306,[3]combined!$B:$B,0))</f>
        <v>w_coast</v>
      </c>
      <c r="Q306" s="11" t="s">
        <v>149</v>
      </c>
      <c r="R306" s="14" t="s">
        <v>1066</v>
      </c>
    </row>
    <row r="307" spans="1:18" x14ac:dyDescent="0.2">
      <c r="A307" s="11" t="s">
        <v>400</v>
      </c>
      <c r="B307" s="11">
        <v>0.94266000000000005</v>
      </c>
      <c r="C307" s="11">
        <v>0.94745256158152802</v>
      </c>
      <c r="D307" s="11">
        <v>397177607.67900002</v>
      </c>
      <c r="E307" s="11">
        <v>0.99930246003753198</v>
      </c>
      <c r="F307" s="11">
        <v>239549237.27755001</v>
      </c>
      <c r="G307" s="11">
        <v>16.315046636319199</v>
      </c>
      <c r="H307" s="11" t="s">
        <v>202</v>
      </c>
      <c r="I307" s="11" t="str">
        <f>INDEX([3]combined!$C:$C,MATCH(A307,[3]combined!$B:$B,0))</f>
        <v>Computer</v>
      </c>
      <c r="J307" s="11" t="s">
        <v>57</v>
      </c>
      <c r="K307" s="11" t="s">
        <v>152</v>
      </c>
      <c r="L307" s="11" t="s">
        <v>59</v>
      </c>
      <c r="M307" s="11" t="s">
        <v>38</v>
      </c>
      <c r="N307" s="11" t="s">
        <v>204</v>
      </c>
      <c r="O307" s="11" t="s">
        <v>154</v>
      </c>
      <c r="P307" s="11" t="str">
        <f>INDEX([3]combined!$I:$I,MATCH(A307,[3]combined!$B:$B,0))</f>
        <v>s_e</v>
      </c>
      <c r="Q307" s="11" t="s">
        <v>149</v>
      </c>
      <c r="R307" s="14" t="s">
        <v>1066</v>
      </c>
    </row>
    <row r="308" spans="1:18" x14ac:dyDescent="0.2">
      <c r="A308" s="11" t="s">
        <v>401</v>
      </c>
      <c r="B308" s="11">
        <v>0.91869000000000001</v>
      </c>
      <c r="C308" s="11">
        <v>0.92540544371212197</v>
      </c>
      <c r="D308" s="11">
        <v>286435096.92000002</v>
      </c>
      <c r="E308" s="11">
        <v>0.99929457327816196</v>
      </c>
      <c r="F308" s="11">
        <v>253463587.552591</v>
      </c>
      <c r="G308" s="11">
        <v>16.335463792538199</v>
      </c>
      <c r="H308" s="11" t="s">
        <v>202</v>
      </c>
      <c r="I308" s="11" t="str">
        <f>INDEX([3]combined!$C:$C,MATCH(A308,[3]combined!$B:$B,0))</f>
        <v>Computer</v>
      </c>
      <c r="J308" s="11" t="s">
        <v>57</v>
      </c>
      <c r="K308" s="11" t="s">
        <v>152</v>
      </c>
      <c r="L308" s="11" t="s">
        <v>59</v>
      </c>
      <c r="M308" s="11" t="s">
        <v>38</v>
      </c>
      <c r="N308" s="11" t="s">
        <v>204</v>
      </c>
      <c r="O308" s="11" t="s">
        <v>154</v>
      </c>
      <c r="P308" s="11" t="str">
        <f>INDEX([3]combined!$I:$I,MATCH(A308,[3]combined!$B:$B,0))</f>
        <v>s_e</v>
      </c>
      <c r="Q308" s="11" t="s">
        <v>149</v>
      </c>
      <c r="R308" s="14" t="s">
        <v>1066</v>
      </c>
    </row>
    <row r="309" spans="1:18" x14ac:dyDescent="0.2">
      <c r="A309" s="11" t="s">
        <v>402</v>
      </c>
      <c r="B309" s="11">
        <v>0.96118999999999999</v>
      </c>
      <c r="C309" s="11">
        <v>0.96446304669725202</v>
      </c>
      <c r="D309" s="11">
        <v>320486627.48400003</v>
      </c>
      <c r="E309" s="11">
        <v>0.99884394852924296</v>
      </c>
      <c r="F309" s="11">
        <v>195014698.30238199</v>
      </c>
      <c r="G309" s="11">
        <v>16.336036266054698</v>
      </c>
      <c r="H309" s="11" t="s">
        <v>202</v>
      </c>
      <c r="I309" s="11" t="s">
        <v>203</v>
      </c>
      <c r="J309" s="11" t="s">
        <v>57</v>
      </c>
      <c r="K309" s="11" t="s">
        <v>152</v>
      </c>
      <c r="L309" s="11" t="s">
        <v>59</v>
      </c>
      <c r="M309" s="11" t="s">
        <v>38</v>
      </c>
      <c r="N309" s="11" t="s">
        <v>204</v>
      </c>
      <c r="O309" s="11" t="s">
        <v>154</v>
      </c>
      <c r="P309" s="11" t="str">
        <f>INDEX([3]combined!$I:$I,MATCH(A309,[3]combined!$B:$B,0))</f>
        <v>w_coast</v>
      </c>
      <c r="Q309" s="11" t="s">
        <v>149</v>
      </c>
      <c r="R309" s="14" t="s">
        <v>1066</v>
      </c>
    </row>
    <row r="310" spans="1:18" x14ac:dyDescent="0.2">
      <c r="A310" s="11" t="s">
        <v>403</v>
      </c>
      <c r="B310" s="11">
        <v>0.99429000000000001</v>
      </c>
      <c r="C310" s="11">
        <v>0.99477909446725299</v>
      </c>
      <c r="D310" s="11">
        <v>435022043.55699998</v>
      </c>
      <c r="E310" s="11">
        <v>0.99851538594821398</v>
      </c>
      <c r="F310" s="11">
        <v>200211848.01455399</v>
      </c>
      <c r="G310" s="11">
        <v>16.341385295675799</v>
      </c>
      <c r="H310" s="11" t="s">
        <v>202</v>
      </c>
      <c r="I310" s="11" t="str">
        <f>INDEX([3]combined!$C:$C,MATCH(A310,[3]combined!$B:$B,0))</f>
        <v>Stethoscope</v>
      </c>
      <c r="J310" s="11" t="s">
        <v>57</v>
      </c>
      <c r="K310" s="11" t="s">
        <v>152</v>
      </c>
      <c r="L310" s="11" t="s">
        <v>59</v>
      </c>
      <c r="M310" s="11" t="s">
        <v>38</v>
      </c>
      <c r="N310" s="11" t="s">
        <v>204</v>
      </c>
      <c r="O310" s="11" t="s">
        <v>154</v>
      </c>
      <c r="P310" s="11" t="str">
        <f>INDEX([3]combined!$I:$I,MATCH(A310,[3]combined!$B:$B,0))</f>
        <v>s_w_w_coast</v>
      </c>
      <c r="Q310" s="11" t="s">
        <v>149</v>
      </c>
      <c r="R310" s="14" t="s">
        <v>1066</v>
      </c>
    </row>
    <row r="311" spans="1:18" x14ac:dyDescent="0.2">
      <c r="A311" s="11" t="s">
        <v>404</v>
      </c>
      <c r="B311" s="11">
        <v>0.91949000000000003</v>
      </c>
      <c r="C311" s="11">
        <v>0.92614205750823997</v>
      </c>
      <c r="D311" s="11">
        <v>373572734.478001</v>
      </c>
      <c r="E311" s="11">
        <v>0.99915537696915102</v>
      </c>
      <c r="F311" s="11">
        <v>218363159.55425999</v>
      </c>
      <c r="G311" s="11">
        <v>16.351869233233199</v>
      </c>
      <c r="H311" s="11" t="s">
        <v>202</v>
      </c>
      <c r="I311" s="11" t="str">
        <f>INDEX([3]combined!$C:$C,MATCH(A311,[3]combined!$B:$B,0))</f>
        <v>Stethoscope</v>
      </c>
      <c r="J311" s="11" t="s">
        <v>57</v>
      </c>
      <c r="K311" s="11" t="s">
        <v>152</v>
      </c>
      <c r="L311" s="11" t="s">
        <v>59</v>
      </c>
      <c r="M311" s="11" t="s">
        <v>38</v>
      </c>
      <c r="N311" s="11" t="s">
        <v>204</v>
      </c>
      <c r="O311" s="11" t="s">
        <v>154</v>
      </c>
      <c r="P311" s="11" t="str">
        <f>INDEX([3]combined!$I:$I,MATCH(A311,[3]combined!$B:$B,0))</f>
        <v>s_w_w_coast</v>
      </c>
      <c r="Q311" s="11" t="s">
        <v>149</v>
      </c>
      <c r="R311" s="14" t="s">
        <v>1066</v>
      </c>
    </row>
    <row r="312" spans="1:18" x14ac:dyDescent="0.2">
      <c r="A312" s="11" t="s">
        <v>405</v>
      </c>
      <c r="B312" s="11">
        <v>0.90956000000000004</v>
      </c>
      <c r="C312" s="11">
        <v>0.91699492394636795</v>
      </c>
      <c r="D312" s="11">
        <v>344358641.63800001</v>
      </c>
      <c r="E312" s="11">
        <v>0.99938010233777697</v>
      </c>
      <c r="F312" s="11">
        <v>277201395.98293102</v>
      </c>
      <c r="G312" s="11">
        <v>16.3526404124358</v>
      </c>
      <c r="H312" s="11" t="s">
        <v>202</v>
      </c>
      <c r="I312" s="11" t="s">
        <v>203</v>
      </c>
      <c r="J312" s="11" t="s">
        <v>57</v>
      </c>
      <c r="K312" s="11" t="s">
        <v>152</v>
      </c>
      <c r="L312" s="11" t="s">
        <v>59</v>
      </c>
      <c r="M312" s="11" t="s">
        <v>38</v>
      </c>
      <c r="N312" s="11" t="s">
        <v>204</v>
      </c>
      <c r="O312" s="11" t="s">
        <v>154</v>
      </c>
      <c r="P312" s="11" t="str">
        <f>INDEX([3]combined!$I:$I,MATCH(A312,[3]combined!$B:$B,0))</f>
        <v>w_coast</v>
      </c>
      <c r="Q312" s="11" t="s">
        <v>149</v>
      </c>
      <c r="R312" s="14" t="s">
        <v>1066</v>
      </c>
    </row>
    <row r="313" spans="1:18" x14ac:dyDescent="0.2">
      <c r="A313" s="11" t="s">
        <v>406</v>
      </c>
      <c r="B313" s="11">
        <v>0.87078</v>
      </c>
      <c r="C313" s="11">
        <v>0.88118912863642096</v>
      </c>
      <c r="D313" s="11">
        <v>400573245.60000002</v>
      </c>
      <c r="E313" s="11">
        <v>0.99691129924504096</v>
      </c>
      <c r="F313" s="11">
        <v>343217729.75451398</v>
      </c>
      <c r="G313" s="11">
        <v>16.3723812269684</v>
      </c>
      <c r="H313" s="11" t="s">
        <v>202</v>
      </c>
      <c r="I313" s="11" t="str">
        <f>INDEX([3]combined!$C:$C,MATCH(A313,[3]combined!$B:$B,0))</f>
        <v>Computer</v>
      </c>
      <c r="J313" s="11" t="s">
        <v>57</v>
      </c>
      <c r="K313" s="11" t="s">
        <v>152</v>
      </c>
      <c r="L313" s="11" t="s">
        <v>59</v>
      </c>
      <c r="M313" s="11" t="s">
        <v>38</v>
      </c>
      <c r="N313" s="11" t="s">
        <v>204</v>
      </c>
      <c r="O313" s="11" t="s">
        <v>154</v>
      </c>
      <c r="P313" s="11" t="str">
        <f>INDEX([3]combined!$I:$I,MATCH(A313,[3]combined!$B:$B,0))</f>
        <v>s_w_w_coast</v>
      </c>
      <c r="Q313" s="11" t="s">
        <v>149</v>
      </c>
      <c r="R313" s="14" t="s">
        <v>1066</v>
      </c>
    </row>
    <row r="314" spans="1:18" x14ac:dyDescent="0.2">
      <c r="A314" s="11" t="s">
        <v>407</v>
      </c>
      <c r="B314" s="11">
        <v>0.92059000000000002</v>
      </c>
      <c r="C314" s="11">
        <v>0.92715481162220403</v>
      </c>
      <c r="D314" s="11">
        <v>273153400.64999998</v>
      </c>
      <c r="E314" s="11">
        <v>0.99930652158573696</v>
      </c>
      <c r="F314" s="11">
        <v>246388388.76530501</v>
      </c>
      <c r="G314" s="11">
        <v>16.3944146689485</v>
      </c>
      <c r="H314" s="11" t="s">
        <v>202</v>
      </c>
      <c r="I314" s="11" t="s">
        <v>220</v>
      </c>
      <c r="J314" s="11" t="s">
        <v>57</v>
      </c>
      <c r="K314" s="11" t="s">
        <v>152</v>
      </c>
      <c r="L314" s="11" t="s">
        <v>59</v>
      </c>
      <c r="M314" s="11" t="s">
        <v>38</v>
      </c>
      <c r="N314" s="11" t="s">
        <v>204</v>
      </c>
      <c r="O314" s="11" t="s">
        <v>154</v>
      </c>
      <c r="P314" s="11" t="str">
        <f>INDEX([3]combined!$I:$I,MATCH(A314,[3]combined!$B:$B,0))</f>
        <v>w</v>
      </c>
      <c r="Q314" s="11" t="s">
        <v>149</v>
      </c>
      <c r="R314" s="14" t="s">
        <v>1066</v>
      </c>
    </row>
    <row r="315" spans="1:18" x14ac:dyDescent="0.2">
      <c r="A315" s="11" t="s">
        <v>408</v>
      </c>
      <c r="B315" s="11">
        <v>0.91656000000000004</v>
      </c>
      <c r="C315" s="11">
        <v>0.92344394073761904</v>
      </c>
      <c r="D315" s="11">
        <v>413202412.55299997</v>
      </c>
      <c r="E315" s="11">
        <v>0.99924141917210196</v>
      </c>
      <c r="F315" s="11">
        <v>313174728.52483702</v>
      </c>
      <c r="G315" s="11">
        <v>16.3953644701798</v>
      </c>
      <c r="H315" s="11" t="s">
        <v>202</v>
      </c>
      <c r="I315" s="11" t="str">
        <f>INDEX([3]combined!$C:$C,MATCH(A315,[3]combined!$B:$B,0))</f>
        <v>Computer</v>
      </c>
      <c r="J315" s="11" t="s">
        <v>57</v>
      </c>
      <c r="K315" s="11" t="s">
        <v>152</v>
      </c>
      <c r="L315" s="11" t="s">
        <v>59</v>
      </c>
      <c r="M315" s="11" t="s">
        <v>38</v>
      </c>
      <c r="N315" s="11" t="s">
        <v>204</v>
      </c>
      <c r="O315" s="11" t="s">
        <v>154</v>
      </c>
      <c r="P315" s="11" t="str">
        <f>INDEX([3]combined!$I:$I,MATCH(A315,[3]combined!$B:$B,0))</f>
        <v>s_w_w_coast</v>
      </c>
      <c r="Q315" s="11" t="s">
        <v>149</v>
      </c>
      <c r="R315" s="14" t="s">
        <v>1066</v>
      </c>
    </row>
    <row r="316" spans="1:18" x14ac:dyDescent="0.2">
      <c r="A316" s="11" t="s">
        <v>409</v>
      </c>
      <c r="B316" s="11">
        <v>0.96386000000000005</v>
      </c>
      <c r="C316" s="11">
        <v>0.96691176536236401</v>
      </c>
      <c r="D316" s="11">
        <v>449551941.11999899</v>
      </c>
      <c r="E316" s="11">
        <v>0.99865462687344098</v>
      </c>
      <c r="F316" s="11">
        <v>205594508.89912799</v>
      </c>
      <c r="G316" s="11">
        <v>16.396863540098298</v>
      </c>
      <c r="H316" s="11" t="s">
        <v>202</v>
      </c>
      <c r="I316" s="11" t="s">
        <v>215</v>
      </c>
      <c r="J316" s="11" t="s">
        <v>57</v>
      </c>
      <c r="K316" s="11" t="s">
        <v>152</v>
      </c>
      <c r="L316" s="11" t="s">
        <v>59</v>
      </c>
      <c r="M316" s="11" t="s">
        <v>38</v>
      </c>
      <c r="N316" s="11" t="s">
        <v>204</v>
      </c>
      <c r="O316" s="11" t="s">
        <v>154</v>
      </c>
      <c r="P316" s="11" t="str">
        <f>INDEX([3]combined!$I:$I,MATCH(A316,[3]combined!$B:$B,0))</f>
        <v>w</v>
      </c>
      <c r="Q316" s="11" t="s">
        <v>149</v>
      </c>
      <c r="R316" s="14" t="s">
        <v>1066</v>
      </c>
    </row>
    <row r="317" spans="1:18" x14ac:dyDescent="0.2">
      <c r="A317" s="11" t="s">
        <v>410</v>
      </c>
      <c r="B317" s="11">
        <v>0.93416999999999994</v>
      </c>
      <c r="C317" s="11">
        <v>0.93964920242241501</v>
      </c>
      <c r="D317" s="11">
        <v>361634813.47500002</v>
      </c>
      <c r="E317" s="11">
        <v>0.99948726853769498</v>
      </c>
      <c r="F317" s="11">
        <v>271127066.17017102</v>
      </c>
      <c r="G317" s="11">
        <v>16.397375675675999</v>
      </c>
      <c r="H317" s="11" t="s">
        <v>202</v>
      </c>
      <c r="I317" s="11" t="str">
        <f>INDEX([3]combined!$C:$C,MATCH(A317,[3]combined!$B:$B,0))</f>
        <v>Stretcher</v>
      </c>
      <c r="J317" s="11" t="s">
        <v>57</v>
      </c>
      <c r="K317" s="11" t="s">
        <v>152</v>
      </c>
      <c r="L317" s="11" t="s">
        <v>59</v>
      </c>
      <c r="M317" s="11" t="s">
        <v>38</v>
      </c>
      <c r="N317" s="11" t="s">
        <v>204</v>
      </c>
      <c r="O317" s="11" t="s">
        <v>154</v>
      </c>
      <c r="P317" s="11" t="str">
        <f>INDEX([3]combined!$I:$I,MATCH(A317,[3]combined!$B:$B,0))</f>
        <v>w_coast</v>
      </c>
      <c r="Q317" s="11" t="s">
        <v>149</v>
      </c>
      <c r="R317" s="14" t="s">
        <v>1066</v>
      </c>
    </row>
    <row r="318" spans="1:18" x14ac:dyDescent="0.2">
      <c r="A318" s="11" t="s">
        <v>411</v>
      </c>
      <c r="B318" s="11">
        <v>0.83445000000000003</v>
      </c>
      <c r="C318" s="11">
        <v>0.84752104029058595</v>
      </c>
      <c r="D318" s="11">
        <v>365525536.60800099</v>
      </c>
      <c r="E318" s="11">
        <v>0.99628520933963804</v>
      </c>
      <c r="F318" s="11">
        <v>670184939.75417101</v>
      </c>
      <c r="G318" s="11">
        <v>16.400772419373101</v>
      </c>
      <c r="H318" s="11" t="s">
        <v>202</v>
      </c>
      <c r="I318" s="15" t="s">
        <v>207</v>
      </c>
      <c r="J318" s="11" t="s">
        <v>57</v>
      </c>
      <c r="K318" s="11" t="s">
        <v>152</v>
      </c>
      <c r="L318" s="11" t="s">
        <v>59</v>
      </c>
      <c r="M318" s="11" t="s">
        <v>38</v>
      </c>
      <c r="N318" s="11" t="s">
        <v>204</v>
      </c>
      <c r="O318" s="11" t="s">
        <v>154</v>
      </c>
      <c r="P318" s="11" t="str">
        <f>INDEX([3]combined!$I:$I,MATCH(A318,[3]combined!$B:$B,0))</f>
        <v>w</v>
      </c>
      <c r="Q318" s="11" t="s">
        <v>149</v>
      </c>
      <c r="R318" s="14" t="s">
        <v>1066</v>
      </c>
    </row>
    <row r="319" spans="1:18" x14ac:dyDescent="0.2">
      <c r="A319" s="11" t="s">
        <v>412</v>
      </c>
      <c r="B319" s="11">
        <v>0.91435</v>
      </c>
      <c r="C319" s="11">
        <v>0.92140835243140795</v>
      </c>
      <c r="D319" s="11">
        <v>312002850.87599897</v>
      </c>
      <c r="E319" s="11">
        <v>0.99922038165247595</v>
      </c>
      <c r="F319" s="11">
        <v>260506125.51375201</v>
      </c>
      <c r="G319" s="11">
        <v>16.4103263947035</v>
      </c>
      <c r="H319" s="11" t="s">
        <v>202</v>
      </c>
      <c r="I319" s="11" t="s">
        <v>413</v>
      </c>
      <c r="J319" s="11" t="s">
        <v>57</v>
      </c>
      <c r="K319" s="11" t="s">
        <v>152</v>
      </c>
      <c r="L319" s="11" t="s">
        <v>59</v>
      </c>
      <c r="M319" s="11" t="s">
        <v>38</v>
      </c>
      <c r="N319" s="11" t="s">
        <v>204</v>
      </c>
      <c r="O319" s="11" t="s">
        <v>154</v>
      </c>
      <c r="P319" s="11" t="str">
        <f>INDEX([3]combined!$I:$I,MATCH(A319,[3]combined!$B:$B,0))</f>
        <v>w</v>
      </c>
      <c r="Q319" s="11" t="s">
        <v>149</v>
      </c>
      <c r="R319" s="14" t="s">
        <v>1066</v>
      </c>
    </row>
    <row r="320" spans="1:18" x14ac:dyDescent="0.2">
      <c r="A320" s="11" t="s">
        <v>414</v>
      </c>
      <c r="B320" s="11">
        <v>0.96089999999999998</v>
      </c>
      <c r="C320" s="11">
        <v>0.96419704585685995</v>
      </c>
      <c r="D320" s="11">
        <v>600038296.68000102</v>
      </c>
      <c r="E320" s="11">
        <v>0.99936381766500704</v>
      </c>
      <c r="F320" s="11">
        <v>254979702.592935</v>
      </c>
      <c r="G320" s="11">
        <v>16.415198920195099</v>
      </c>
      <c r="H320" s="11" t="s">
        <v>202</v>
      </c>
      <c r="I320" s="11" t="s">
        <v>203</v>
      </c>
      <c r="J320" s="11" t="s">
        <v>57</v>
      </c>
      <c r="K320" s="11" t="s">
        <v>152</v>
      </c>
      <c r="L320" s="11" t="s">
        <v>59</v>
      </c>
      <c r="M320" s="11" t="s">
        <v>38</v>
      </c>
      <c r="N320" s="11" t="s">
        <v>204</v>
      </c>
      <c r="O320" s="11" t="s">
        <v>154</v>
      </c>
      <c r="P320" s="11" t="str">
        <f>INDEX([3]combined!$I:$I,MATCH(A320,[3]combined!$B:$B,0))</f>
        <v>s_w_w_coast</v>
      </c>
      <c r="Q320" s="11" t="s">
        <v>149</v>
      </c>
      <c r="R320" s="14" t="s">
        <v>1066</v>
      </c>
    </row>
    <row r="321" spans="1:18" x14ac:dyDescent="0.2">
      <c r="A321" s="11" t="s">
        <v>415</v>
      </c>
      <c r="B321" s="11">
        <v>0.98523000000000005</v>
      </c>
      <c r="C321" s="11">
        <v>0.98648984388748895</v>
      </c>
      <c r="D321" s="11">
        <v>637071147.54499996</v>
      </c>
      <c r="E321" s="11">
        <v>0.99811164390268003</v>
      </c>
      <c r="F321" s="11">
        <v>183379149.222684</v>
      </c>
      <c r="G321" s="11">
        <v>16.416029583462201</v>
      </c>
      <c r="H321" s="11" t="s">
        <v>202</v>
      </c>
      <c r="I321" s="11" t="s">
        <v>225</v>
      </c>
      <c r="J321" s="11" t="s">
        <v>57</v>
      </c>
      <c r="K321" s="11" t="s">
        <v>152</v>
      </c>
      <c r="L321" s="11" t="s">
        <v>59</v>
      </c>
      <c r="M321" s="11" t="s">
        <v>38</v>
      </c>
      <c r="N321" s="11" t="s">
        <v>204</v>
      </c>
      <c r="O321" s="11" t="s">
        <v>154</v>
      </c>
      <c r="P321" s="11" t="str">
        <f>INDEX([3]combined!$I:$I,MATCH(A321,[3]combined!$B:$B,0))</f>
        <v>w</v>
      </c>
      <c r="Q321" s="11" t="s">
        <v>149</v>
      </c>
      <c r="R321" s="14" t="s">
        <v>1066</v>
      </c>
    </row>
    <row r="322" spans="1:18" x14ac:dyDescent="0.2">
      <c r="A322" s="11" t="s">
        <v>416</v>
      </c>
      <c r="B322" s="11">
        <v>0.92457999999999996</v>
      </c>
      <c r="C322" s="11">
        <v>0.93082747586547698</v>
      </c>
      <c r="D322" s="11">
        <v>269117103.02399999</v>
      </c>
      <c r="E322" s="11">
        <v>0.99912951555936602</v>
      </c>
      <c r="F322" s="11">
        <v>214976361.225977</v>
      </c>
      <c r="G322" s="11">
        <v>16.418909882904099</v>
      </c>
      <c r="H322" s="11" t="s">
        <v>202</v>
      </c>
      <c r="I322" s="11" t="str">
        <f>INDEX([3]combined!$C:$C,MATCH(A322,[3]combined!$B:$B,0))</f>
        <v>Stretcher</v>
      </c>
      <c r="J322" s="11" t="s">
        <v>57</v>
      </c>
      <c r="K322" s="11" t="s">
        <v>152</v>
      </c>
      <c r="L322" s="11" t="s">
        <v>59</v>
      </c>
      <c r="M322" s="11" t="s">
        <v>38</v>
      </c>
      <c r="N322" s="11" t="s">
        <v>204</v>
      </c>
      <c r="O322" s="11" t="s">
        <v>154</v>
      </c>
      <c r="P322" s="11" t="str">
        <f>INDEX([3]combined!$I:$I,MATCH(A322,[3]combined!$B:$B,0))</f>
        <v>s_w_w_coast</v>
      </c>
      <c r="Q322" s="11" t="s">
        <v>149</v>
      </c>
      <c r="R322" s="14" t="s">
        <v>1066</v>
      </c>
    </row>
    <row r="323" spans="1:18" x14ac:dyDescent="0.2">
      <c r="A323" s="11" t="s">
        <v>417</v>
      </c>
      <c r="B323" s="11">
        <v>0.94643999999999995</v>
      </c>
      <c r="C323" s="11">
        <v>0.95092490405311603</v>
      </c>
      <c r="D323" s="11">
        <v>372578493.10000002</v>
      </c>
      <c r="E323" s="11">
        <v>0.99948238664797295</v>
      </c>
      <c r="F323" s="11">
        <v>277026858.34508002</v>
      </c>
      <c r="G323" s="11">
        <v>16.418912182018001</v>
      </c>
      <c r="H323" s="11" t="s">
        <v>202</v>
      </c>
      <c r="I323" s="11" t="s">
        <v>203</v>
      </c>
      <c r="J323" s="11" t="s">
        <v>57</v>
      </c>
      <c r="K323" s="11" t="s">
        <v>152</v>
      </c>
      <c r="L323" s="11" t="s">
        <v>59</v>
      </c>
      <c r="M323" s="11" t="s">
        <v>38</v>
      </c>
      <c r="N323" s="11" t="s">
        <v>204</v>
      </c>
      <c r="O323" s="11" t="s">
        <v>154</v>
      </c>
      <c r="P323" s="11" t="str">
        <f>INDEX([3]combined!$I:$I,MATCH(A323,[3]combined!$B:$B,0))</f>
        <v>s_w_w_coast</v>
      </c>
      <c r="Q323" s="11" t="s">
        <v>149</v>
      </c>
      <c r="R323" s="14" t="s">
        <v>1066</v>
      </c>
    </row>
    <row r="324" spans="1:18" x14ac:dyDescent="0.2">
      <c r="A324" s="11" t="s">
        <v>418</v>
      </c>
      <c r="B324" s="11">
        <v>0.93545</v>
      </c>
      <c r="C324" s="11">
        <v>0.94082606918526901</v>
      </c>
      <c r="D324" s="11">
        <v>228402366.49599999</v>
      </c>
      <c r="E324" s="11">
        <v>0.99847230971747503</v>
      </c>
      <c r="F324" s="11">
        <v>195392918.34927499</v>
      </c>
      <c r="G324" s="11">
        <v>16.426835062982601</v>
      </c>
      <c r="H324" s="11" t="s">
        <v>202</v>
      </c>
      <c r="I324" s="11" t="s">
        <v>215</v>
      </c>
      <c r="J324" s="11" t="s">
        <v>57</v>
      </c>
      <c r="K324" s="11" t="s">
        <v>152</v>
      </c>
      <c r="L324" s="11" t="s">
        <v>59</v>
      </c>
      <c r="M324" s="11" t="s">
        <v>38</v>
      </c>
      <c r="N324" s="11" t="s">
        <v>204</v>
      </c>
      <c r="O324" s="11" t="s">
        <v>154</v>
      </c>
      <c r="P324" s="11" t="str">
        <f>INDEX([3]combined!$I:$I,MATCH(A324,[3]combined!$B:$B,0))</f>
        <v>w_coast</v>
      </c>
      <c r="Q324" s="11" t="s">
        <v>149</v>
      </c>
      <c r="R324" s="14" t="s">
        <v>1066</v>
      </c>
    </row>
    <row r="325" spans="1:18" x14ac:dyDescent="0.2">
      <c r="A325" s="11" t="s">
        <v>419</v>
      </c>
      <c r="B325" s="11">
        <v>0.93435000000000001</v>
      </c>
      <c r="C325" s="11">
        <v>0.939814707674681</v>
      </c>
      <c r="D325" s="11">
        <v>1418332694.5350001</v>
      </c>
      <c r="E325" s="11">
        <v>0.99906743145189703</v>
      </c>
      <c r="F325" s="11">
        <v>311879569.28075701</v>
      </c>
      <c r="G325" s="11">
        <v>16.442006297056999</v>
      </c>
      <c r="H325" s="11" t="s">
        <v>202</v>
      </c>
      <c r="I325" s="11" t="s">
        <v>215</v>
      </c>
      <c r="J325" s="11" t="s">
        <v>57</v>
      </c>
      <c r="K325" s="11" t="s">
        <v>152</v>
      </c>
      <c r="L325" s="11" t="s">
        <v>59</v>
      </c>
      <c r="M325" s="11" t="s">
        <v>38</v>
      </c>
      <c r="N325" s="11" t="s">
        <v>204</v>
      </c>
      <c r="O325" s="11" t="s">
        <v>154</v>
      </c>
      <c r="P325" s="11" t="str">
        <f>INDEX([3]combined!$I:$I,MATCH(A325,[3]combined!$B:$B,0))</f>
        <v>w</v>
      </c>
      <c r="Q325" s="11" t="s">
        <v>149</v>
      </c>
      <c r="R325" s="14" t="s">
        <v>1066</v>
      </c>
    </row>
    <row r="326" spans="1:18" x14ac:dyDescent="0.2">
      <c r="A326" s="11" t="s">
        <v>420</v>
      </c>
      <c r="B326" s="11">
        <v>0.96911999999999998</v>
      </c>
      <c r="C326" s="11">
        <v>0.97173413043549095</v>
      </c>
      <c r="D326" s="11">
        <v>567419714.84399998</v>
      </c>
      <c r="E326" s="11">
        <v>0.99834901164370304</v>
      </c>
      <c r="F326" s="11">
        <v>201648706.65268201</v>
      </c>
      <c r="G326" s="11">
        <v>16.4441340360593</v>
      </c>
      <c r="H326" s="11" t="s">
        <v>202</v>
      </c>
      <c r="I326" s="11" t="s">
        <v>212</v>
      </c>
      <c r="J326" s="11" t="s">
        <v>57</v>
      </c>
      <c r="K326" s="11" t="s">
        <v>152</v>
      </c>
      <c r="L326" s="11" t="s">
        <v>59</v>
      </c>
      <c r="M326" s="11" t="s">
        <v>38</v>
      </c>
      <c r="N326" s="11" t="s">
        <v>204</v>
      </c>
      <c r="O326" s="11" t="s">
        <v>154</v>
      </c>
      <c r="P326" s="11" t="str">
        <f>INDEX([3]combined!$I:$I,MATCH(A326,[3]combined!$B:$B,0))</f>
        <v>w_coast</v>
      </c>
      <c r="Q326" s="11" t="s">
        <v>149</v>
      </c>
      <c r="R326" s="14" t="s">
        <v>1066</v>
      </c>
    </row>
    <row r="327" spans="1:18" x14ac:dyDescent="0.2">
      <c r="A327" s="11" t="s">
        <v>421</v>
      </c>
      <c r="B327" s="11">
        <v>0.92500000000000004</v>
      </c>
      <c r="C327" s="11">
        <v>0.93121399282538497</v>
      </c>
      <c r="D327" s="11">
        <v>366407245.30800003</v>
      </c>
      <c r="E327" s="11">
        <v>0.99928313844785299</v>
      </c>
      <c r="F327" s="11">
        <v>271496049.95139301</v>
      </c>
      <c r="G327" s="11">
        <v>16.4453593242267</v>
      </c>
      <c r="H327" s="11" t="s">
        <v>202</v>
      </c>
      <c r="I327" s="11" t="str">
        <f>INDEX([3]combined!$C:$C,MATCH(A327,[3]combined!$B:$B,0))</f>
        <v>Stretcher</v>
      </c>
      <c r="J327" s="11" t="s">
        <v>57</v>
      </c>
      <c r="K327" s="11" t="s">
        <v>152</v>
      </c>
      <c r="L327" s="11" t="s">
        <v>59</v>
      </c>
      <c r="M327" s="11" t="s">
        <v>38</v>
      </c>
      <c r="N327" s="11" t="s">
        <v>204</v>
      </c>
      <c r="O327" s="11" t="s">
        <v>154</v>
      </c>
      <c r="P327" s="11" t="str">
        <f>INDEX([3]combined!$I:$I,MATCH(A327,[3]combined!$B:$B,0))</f>
        <v>w_coast</v>
      </c>
      <c r="Q327" s="11" t="s">
        <v>149</v>
      </c>
      <c r="R327" s="14" t="s">
        <v>1066</v>
      </c>
    </row>
    <row r="328" spans="1:18" x14ac:dyDescent="0.2">
      <c r="A328" s="11" t="s">
        <v>422</v>
      </c>
      <c r="B328" s="11">
        <v>0.97065000000000001</v>
      </c>
      <c r="C328" s="11">
        <v>0.97313641108383597</v>
      </c>
      <c r="D328" s="11">
        <v>333518382.75</v>
      </c>
      <c r="E328" s="11">
        <v>0.99828891968952005</v>
      </c>
      <c r="F328" s="11">
        <v>213716541.63969901</v>
      </c>
      <c r="G328" s="11">
        <v>16.4457351321125</v>
      </c>
      <c r="H328" s="11" t="s">
        <v>202</v>
      </c>
      <c r="I328" s="11" t="s">
        <v>244</v>
      </c>
      <c r="J328" s="11" t="s">
        <v>57</v>
      </c>
      <c r="K328" s="11" t="s">
        <v>152</v>
      </c>
      <c r="L328" s="11" t="s">
        <v>59</v>
      </c>
      <c r="M328" s="11" t="s">
        <v>38</v>
      </c>
      <c r="N328" s="11" t="s">
        <v>204</v>
      </c>
      <c r="O328" s="11" t="s">
        <v>154</v>
      </c>
      <c r="P328" s="11" t="str">
        <f>INDEX([3]combined!$I:$I,MATCH(A328,[3]combined!$B:$B,0))</f>
        <v>w_coast</v>
      </c>
      <c r="Q328" s="11" t="s">
        <v>149</v>
      </c>
      <c r="R328" s="14" t="s">
        <v>1066</v>
      </c>
    </row>
    <row r="329" spans="1:18" x14ac:dyDescent="0.2">
      <c r="A329" s="11" t="s">
        <v>423</v>
      </c>
      <c r="B329" s="11">
        <v>0.95077</v>
      </c>
      <c r="C329" s="11">
        <v>0.95490101853508502</v>
      </c>
      <c r="D329" s="11">
        <v>476801855.37199903</v>
      </c>
      <c r="E329" s="11">
        <v>0.99957791051940403</v>
      </c>
      <c r="F329" s="11">
        <v>337052199.45875299</v>
      </c>
      <c r="G329" s="11">
        <v>16.4563773440631</v>
      </c>
      <c r="H329" s="11" t="s">
        <v>202</v>
      </c>
      <c r="I329" s="11" t="s">
        <v>225</v>
      </c>
      <c r="J329" s="11" t="s">
        <v>57</v>
      </c>
      <c r="K329" s="11" t="s">
        <v>152</v>
      </c>
      <c r="L329" s="11" t="s">
        <v>59</v>
      </c>
      <c r="M329" s="11" t="s">
        <v>38</v>
      </c>
      <c r="N329" s="11" t="s">
        <v>204</v>
      </c>
      <c r="O329" s="11" t="s">
        <v>154</v>
      </c>
      <c r="P329" s="11" t="str">
        <f>INDEX([3]combined!$I:$I,MATCH(A329,[3]combined!$B:$B,0))</f>
        <v>w</v>
      </c>
      <c r="Q329" s="11" t="s">
        <v>149</v>
      </c>
      <c r="R329" s="14" t="s">
        <v>1066</v>
      </c>
    </row>
    <row r="330" spans="1:18" x14ac:dyDescent="0.2">
      <c r="A330" s="11" t="s">
        <v>424</v>
      </c>
      <c r="B330" s="11">
        <v>0.96267999999999998</v>
      </c>
      <c r="C330" s="11">
        <v>0.96582963204170003</v>
      </c>
      <c r="D330" s="11">
        <v>526344797.31899899</v>
      </c>
      <c r="E330" s="11">
        <v>0.99881581386496399</v>
      </c>
      <c r="F330" s="11">
        <v>266825604.612019</v>
      </c>
      <c r="G330" s="11">
        <v>16.465875619096799</v>
      </c>
      <c r="H330" s="11" t="s">
        <v>202</v>
      </c>
      <c r="I330" s="11" t="s">
        <v>225</v>
      </c>
      <c r="J330" s="11" t="s">
        <v>57</v>
      </c>
      <c r="K330" s="11" t="s">
        <v>152</v>
      </c>
      <c r="L330" s="11" t="s">
        <v>59</v>
      </c>
      <c r="M330" s="11" t="s">
        <v>38</v>
      </c>
      <c r="N330" s="11" t="s">
        <v>204</v>
      </c>
      <c r="O330" s="11" t="s">
        <v>154</v>
      </c>
      <c r="P330" s="11" t="str">
        <f>INDEX([3]combined!$I:$I,MATCH(A330,[3]combined!$B:$B,0))</f>
        <v>w</v>
      </c>
      <c r="Q330" s="11" t="s">
        <v>149</v>
      </c>
      <c r="R330" s="14" t="s">
        <v>1066</v>
      </c>
    </row>
    <row r="331" spans="1:18" x14ac:dyDescent="0.2">
      <c r="A331" s="11" t="s">
        <v>425</v>
      </c>
      <c r="B331" s="11">
        <v>0.49453000000000003</v>
      </c>
      <c r="C331" s="11">
        <v>0.52535817130130602</v>
      </c>
      <c r="D331" s="11">
        <v>206693778.465</v>
      </c>
      <c r="E331" s="11">
        <v>0.95621312757963395</v>
      </c>
      <c r="F331" s="11">
        <v>5.8937695298561504E+16</v>
      </c>
      <c r="G331" s="11">
        <v>16.466218726720999</v>
      </c>
      <c r="H331" s="11" t="s">
        <v>202</v>
      </c>
      <c r="I331" s="15" t="s">
        <v>207</v>
      </c>
      <c r="J331" s="11" t="s">
        <v>57</v>
      </c>
      <c r="K331" s="11" t="s">
        <v>152</v>
      </c>
      <c r="L331" s="11" t="s">
        <v>59</v>
      </c>
      <c r="M331" s="11" t="s">
        <v>38</v>
      </c>
      <c r="N331" s="11" t="s">
        <v>204</v>
      </c>
      <c r="O331" s="11" t="s">
        <v>154</v>
      </c>
      <c r="P331" s="11" t="str">
        <f>INDEX([3]combined!$I:$I,MATCH(A331,[3]combined!$B:$B,0))</f>
        <v>w_coast</v>
      </c>
      <c r="Q331" s="11" t="s">
        <v>149</v>
      </c>
      <c r="R331" s="14" t="s">
        <v>1066</v>
      </c>
    </row>
    <row r="332" spans="1:18" x14ac:dyDescent="0.2">
      <c r="A332" s="11" t="s">
        <v>426</v>
      </c>
      <c r="B332" s="11">
        <v>0.96725000000000005</v>
      </c>
      <c r="C332" s="11">
        <v>0.97001997361832903</v>
      </c>
      <c r="D332" s="11">
        <v>1037512001.05</v>
      </c>
      <c r="E332" s="11">
        <v>0.99900636188654601</v>
      </c>
      <c r="F332" s="11">
        <v>233560972.18517601</v>
      </c>
      <c r="G332" s="11">
        <v>16.4723800008592</v>
      </c>
      <c r="H332" s="11" t="s">
        <v>202</v>
      </c>
      <c r="I332" s="11" t="s">
        <v>215</v>
      </c>
      <c r="J332" s="11" t="s">
        <v>57</v>
      </c>
      <c r="K332" s="11" t="s">
        <v>152</v>
      </c>
      <c r="L332" s="11" t="s">
        <v>59</v>
      </c>
      <c r="M332" s="11" t="s">
        <v>38</v>
      </c>
      <c r="N332" s="11" t="s">
        <v>204</v>
      </c>
      <c r="O332" s="11" t="s">
        <v>154</v>
      </c>
      <c r="P332" s="11" t="str">
        <f>INDEX([3]combined!$I:$I,MATCH(A332,[3]combined!$B:$B,0))</f>
        <v>w_coast</v>
      </c>
      <c r="Q332" s="11" t="s">
        <v>149</v>
      </c>
      <c r="R332" s="14" t="s">
        <v>1066</v>
      </c>
    </row>
    <row r="333" spans="1:18" x14ac:dyDescent="0.2">
      <c r="A333" s="11" t="s">
        <v>427</v>
      </c>
      <c r="B333" s="11">
        <v>0.96033000000000002</v>
      </c>
      <c r="C333" s="11">
        <v>0.96367419652350195</v>
      </c>
      <c r="D333" s="11">
        <v>430816811.75999999</v>
      </c>
      <c r="E333" s="11">
        <v>0.99808090025597695</v>
      </c>
      <c r="F333" s="11">
        <v>187644999.537628</v>
      </c>
      <c r="G333" s="11">
        <v>16.476322782288399</v>
      </c>
      <c r="H333" s="11" t="s">
        <v>202</v>
      </c>
      <c r="I333" s="11" t="str">
        <f>INDEX([3]combined!$C:$C,MATCH(A333,[3]combined!$B:$B,0))</f>
        <v>Stethoscope</v>
      </c>
      <c r="J333" s="11" t="s">
        <v>57</v>
      </c>
      <c r="K333" s="11" t="s">
        <v>152</v>
      </c>
      <c r="L333" s="11" t="s">
        <v>59</v>
      </c>
      <c r="M333" s="11" t="s">
        <v>38</v>
      </c>
      <c r="N333" s="11" t="s">
        <v>204</v>
      </c>
      <c r="O333" s="11" t="s">
        <v>154</v>
      </c>
      <c r="P333" s="11" t="str">
        <f>INDEX([3]combined!$I:$I,MATCH(A333,[3]combined!$B:$B,0))</f>
        <v>s_w_w_coast</v>
      </c>
      <c r="Q333" s="11" t="s">
        <v>149</v>
      </c>
      <c r="R333" s="14" t="s">
        <v>1066</v>
      </c>
    </row>
    <row r="334" spans="1:18" x14ac:dyDescent="0.2">
      <c r="A334" s="11" t="s">
        <v>428</v>
      </c>
      <c r="B334" s="11">
        <v>0.96518999999999999</v>
      </c>
      <c r="C334" s="11">
        <v>0.96813132163091598</v>
      </c>
      <c r="D334" s="11">
        <v>555723230.76899898</v>
      </c>
      <c r="E334" s="11">
        <v>0.99929317994842903</v>
      </c>
      <c r="F334" s="11">
        <v>284191081.34516299</v>
      </c>
      <c r="G334" s="11">
        <v>16.476855355890599</v>
      </c>
      <c r="H334" s="11" t="s">
        <v>202</v>
      </c>
      <c r="I334" s="11" t="s">
        <v>203</v>
      </c>
      <c r="J334" s="11" t="s">
        <v>57</v>
      </c>
      <c r="K334" s="11" t="s">
        <v>152</v>
      </c>
      <c r="L334" s="11" t="s">
        <v>59</v>
      </c>
      <c r="M334" s="11" t="s">
        <v>38</v>
      </c>
      <c r="N334" s="11" t="s">
        <v>204</v>
      </c>
      <c r="O334" s="11" t="s">
        <v>154</v>
      </c>
      <c r="P334" s="11" t="str">
        <f>INDEX([3]combined!$I:$I,MATCH(A334,[3]combined!$B:$B,0))</f>
        <v>s_w_w_coast</v>
      </c>
      <c r="Q334" s="11" t="s">
        <v>149</v>
      </c>
      <c r="R334" s="14" t="s">
        <v>1066</v>
      </c>
    </row>
    <row r="335" spans="1:18" x14ac:dyDescent="0.2">
      <c r="A335" s="11" t="s">
        <v>429</v>
      </c>
      <c r="B335" s="11">
        <v>0.75634999999999997</v>
      </c>
      <c r="C335" s="11">
        <v>0.77470817897781696</v>
      </c>
      <c r="D335" s="11">
        <v>237134507.05199999</v>
      </c>
      <c r="E335" s="11">
        <v>0.99347129078200103</v>
      </c>
      <c r="F335" s="11">
        <v>927551869.57500994</v>
      </c>
      <c r="G335" s="11">
        <v>16.483031274180199</v>
      </c>
      <c r="H335" s="11" t="s">
        <v>202</v>
      </c>
      <c r="I335" s="11" t="str">
        <f>INDEX([3]combined!$C:$C,MATCH(A335,[3]combined!$B:$B,0))</f>
        <v>Computer</v>
      </c>
      <c r="J335" s="11" t="s">
        <v>57</v>
      </c>
      <c r="K335" s="11" t="s">
        <v>152</v>
      </c>
      <c r="L335" s="11" t="s">
        <v>59</v>
      </c>
      <c r="M335" s="11" t="s">
        <v>38</v>
      </c>
      <c r="N335" s="11" t="s">
        <v>204</v>
      </c>
      <c r="O335" s="11" t="s">
        <v>154</v>
      </c>
      <c r="P335" s="11" t="str">
        <f>INDEX([3]combined!$I:$I,MATCH(A335,[3]combined!$B:$B,0))</f>
        <v>s_w_w_coast</v>
      </c>
      <c r="Q335" s="11" t="s">
        <v>149</v>
      </c>
      <c r="R335" s="14" t="s">
        <v>1066</v>
      </c>
    </row>
    <row r="336" spans="1:18" x14ac:dyDescent="0.2">
      <c r="A336" s="11" t="s">
        <v>430</v>
      </c>
      <c r="B336" s="11">
        <v>0.89737999999999996</v>
      </c>
      <c r="C336" s="11">
        <v>0.90576344945968701</v>
      </c>
      <c r="D336" s="11">
        <v>433186405.19999999</v>
      </c>
      <c r="E336" s="11">
        <v>0.99885734214192701</v>
      </c>
      <c r="F336" s="11">
        <v>459656036.61668599</v>
      </c>
      <c r="G336" s="11">
        <v>16.487499173996799</v>
      </c>
      <c r="H336" s="11" t="s">
        <v>202</v>
      </c>
      <c r="I336" s="11" t="s">
        <v>225</v>
      </c>
      <c r="J336" s="11" t="s">
        <v>57</v>
      </c>
      <c r="K336" s="11" t="s">
        <v>152</v>
      </c>
      <c r="L336" s="11" t="s">
        <v>59</v>
      </c>
      <c r="M336" s="11" t="s">
        <v>38</v>
      </c>
      <c r="N336" s="11" t="s">
        <v>204</v>
      </c>
      <c r="O336" s="11" t="s">
        <v>154</v>
      </c>
      <c r="P336" s="11" t="str">
        <f>INDEX([3]combined!$I:$I,MATCH(A336,[3]combined!$B:$B,0))</f>
        <v>s_w_w_coast</v>
      </c>
      <c r="Q336" s="11" t="s">
        <v>149</v>
      </c>
      <c r="R336" s="14" t="s">
        <v>1066</v>
      </c>
    </row>
    <row r="337" spans="1:18" x14ac:dyDescent="0.2">
      <c r="A337" s="11" t="s">
        <v>431</v>
      </c>
      <c r="B337" s="11">
        <v>0.97314999999999996</v>
      </c>
      <c r="C337" s="11">
        <v>0.97542731100990299</v>
      </c>
      <c r="D337" s="11">
        <v>479488544.60499901</v>
      </c>
      <c r="E337" s="11">
        <v>0.99940797301197004</v>
      </c>
      <c r="F337" s="11">
        <v>297328373.610704</v>
      </c>
      <c r="G337" s="11">
        <v>16.4913028303225</v>
      </c>
      <c r="H337" s="11" t="s">
        <v>202</v>
      </c>
      <c r="I337" s="11" t="str">
        <f>INDEX([3]combined!$C:$C,MATCH(A337,[3]combined!$B:$B,0))</f>
        <v>Stretcher</v>
      </c>
      <c r="J337" s="11" t="s">
        <v>57</v>
      </c>
      <c r="K337" s="11" t="s">
        <v>152</v>
      </c>
      <c r="L337" s="11" t="s">
        <v>59</v>
      </c>
      <c r="M337" s="11" t="s">
        <v>38</v>
      </c>
      <c r="N337" s="11" t="s">
        <v>204</v>
      </c>
      <c r="O337" s="11" t="s">
        <v>154</v>
      </c>
      <c r="P337" s="11" t="str">
        <f>INDEX([3]combined!$I:$I,MATCH(A337,[3]combined!$B:$B,0))</f>
        <v>w</v>
      </c>
      <c r="Q337" s="11" t="s">
        <v>149</v>
      </c>
      <c r="R337" s="14" t="s">
        <v>1066</v>
      </c>
    </row>
    <row r="338" spans="1:18" x14ac:dyDescent="0.2">
      <c r="A338" s="11" t="s">
        <v>432</v>
      </c>
      <c r="B338" s="11">
        <v>0.91937999999999998</v>
      </c>
      <c r="C338" s="11">
        <v>0.92604077637600901</v>
      </c>
      <c r="D338" s="11">
        <v>384388871.13</v>
      </c>
      <c r="E338" s="11">
        <v>0.99950525437106996</v>
      </c>
      <c r="F338" s="11">
        <v>346521378.56926501</v>
      </c>
      <c r="G338" s="11">
        <v>16.500036547798601</v>
      </c>
      <c r="H338" s="11" t="s">
        <v>202</v>
      </c>
      <c r="I338" s="11" t="s">
        <v>212</v>
      </c>
      <c r="J338" s="11" t="s">
        <v>57</v>
      </c>
      <c r="K338" s="11" t="s">
        <v>152</v>
      </c>
      <c r="L338" s="11" t="s">
        <v>59</v>
      </c>
      <c r="M338" s="11" t="s">
        <v>38</v>
      </c>
      <c r="N338" s="11" t="s">
        <v>204</v>
      </c>
      <c r="O338" s="11" t="s">
        <v>154</v>
      </c>
      <c r="P338" s="11" t="str">
        <f>INDEX([3]combined!$I:$I,MATCH(A338,[3]combined!$B:$B,0))</f>
        <v>s_w_w_coast</v>
      </c>
      <c r="Q338" s="11" t="s">
        <v>149</v>
      </c>
      <c r="R338" s="14" t="s">
        <v>1066</v>
      </c>
    </row>
    <row r="339" spans="1:18" x14ac:dyDescent="0.2">
      <c r="A339" s="11" t="s">
        <v>433</v>
      </c>
      <c r="B339" s="11">
        <v>0.95709999999999995</v>
      </c>
      <c r="C339" s="11">
        <v>0.96071087969509406</v>
      </c>
      <c r="D339" s="11">
        <v>537417824.396999</v>
      </c>
      <c r="E339" s="11">
        <v>0.99892089760731395</v>
      </c>
      <c r="F339" s="11">
        <v>235035486.34865701</v>
      </c>
      <c r="G339" s="11">
        <v>16.509154476632801</v>
      </c>
      <c r="H339" s="11" t="s">
        <v>202</v>
      </c>
      <c r="I339" s="11" t="str">
        <f>INDEX([3]combined!$C:$C,MATCH(A339,[3]combined!$B:$B,0))</f>
        <v>Stretcher</v>
      </c>
      <c r="J339" s="11" t="s">
        <v>57</v>
      </c>
      <c r="K339" s="11" t="s">
        <v>152</v>
      </c>
      <c r="L339" s="11" t="s">
        <v>59</v>
      </c>
      <c r="M339" s="11" t="s">
        <v>38</v>
      </c>
      <c r="N339" s="11" t="s">
        <v>204</v>
      </c>
      <c r="O339" s="11" t="s">
        <v>154</v>
      </c>
      <c r="P339" s="11" t="str">
        <f>INDEX([3]combined!$I:$I,MATCH(A339,[3]combined!$B:$B,0))</f>
        <v>w</v>
      </c>
      <c r="Q339" s="11" t="s">
        <v>149</v>
      </c>
      <c r="R339" s="14" t="s">
        <v>1066</v>
      </c>
    </row>
    <row r="340" spans="1:18" x14ac:dyDescent="0.2">
      <c r="A340" s="11" t="s">
        <v>434</v>
      </c>
      <c r="B340" s="11">
        <v>0.92129000000000005</v>
      </c>
      <c r="C340" s="11">
        <v>0.92779923739691605</v>
      </c>
      <c r="D340" s="11">
        <v>414822177.36900097</v>
      </c>
      <c r="E340" s="11">
        <v>0.99945938347843899</v>
      </c>
      <c r="F340" s="11">
        <v>298243413.99364102</v>
      </c>
      <c r="G340" s="11">
        <v>16.511640909482601</v>
      </c>
      <c r="H340" s="11" t="s">
        <v>202</v>
      </c>
      <c r="I340" s="11" t="s">
        <v>244</v>
      </c>
      <c r="J340" s="11" t="s">
        <v>57</v>
      </c>
      <c r="K340" s="11" t="s">
        <v>152</v>
      </c>
      <c r="L340" s="11" t="s">
        <v>59</v>
      </c>
      <c r="M340" s="11" t="s">
        <v>38</v>
      </c>
      <c r="N340" s="11" t="s">
        <v>204</v>
      </c>
      <c r="O340" s="11" t="s">
        <v>154</v>
      </c>
      <c r="P340" s="11" t="str">
        <f>INDEX([3]combined!$I:$I,MATCH(A340,[3]combined!$B:$B,0))</f>
        <v>w</v>
      </c>
      <c r="Q340" s="11" t="s">
        <v>149</v>
      </c>
      <c r="R340" s="14" t="s">
        <v>1066</v>
      </c>
    </row>
    <row r="341" spans="1:18" x14ac:dyDescent="0.2">
      <c r="A341" s="11" t="s">
        <v>435</v>
      </c>
      <c r="B341" s="11">
        <v>0.93333999999999995</v>
      </c>
      <c r="C341" s="11">
        <v>0.93888600387507104</v>
      </c>
      <c r="D341" s="11">
        <v>434251829.91000003</v>
      </c>
      <c r="E341" s="11">
        <v>0.99938135946730799</v>
      </c>
      <c r="F341" s="11">
        <v>360257846.85180402</v>
      </c>
      <c r="G341" s="11">
        <v>16.514682197375201</v>
      </c>
      <c r="H341" s="11" t="s">
        <v>202</v>
      </c>
      <c r="I341" s="11" t="s">
        <v>212</v>
      </c>
      <c r="J341" s="11" t="s">
        <v>57</v>
      </c>
      <c r="K341" s="11" t="s">
        <v>152</v>
      </c>
      <c r="L341" s="11" t="s">
        <v>59</v>
      </c>
      <c r="M341" s="11" t="s">
        <v>38</v>
      </c>
      <c r="N341" s="11" t="s">
        <v>204</v>
      </c>
      <c r="O341" s="11" t="s">
        <v>154</v>
      </c>
      <c r="P341" s="11" t="str">
        <f>INDEX([3]combined!$I:$I,MATCH(A341,[3]combined!$B:$B,0))</f>
        <v>w</v>
      </c>
      <c r="Q341" s="11" t="s">
        <v>149</v>
      </c>
      <c r="R341" s="14" t="s">
        <v>1066</v>
      </c>
    </row>
    <row r="342" spans="1:18" x14ac:dyDescent="0.2">
      <c r="A342" s="11" t="s">
        <v>436</v>
      </c>
      <c r="B342" s="11">
        <v>0.87461</v>
      </c>
      <c r="C342" s="11">
        <v>0.88473138992640299</v>
      </c>
      <c r="D342" s="11">
        <v>189654573.78</v>
      </c>
      <c r="E342" s="11">
        <v>0.99937565908483805</v>
      </c>
      <c r="F342" s="11">
        <v>381550739.22830701</v>
      </c>
      <c r="G342" s="11">
        <v>16.533820720448698</v>
      </c>
      <c r="H342" s="11" t="s">
        <v>202</v>
      </c>
      <c r="I342" s="11" t="str">
        <f>INDEX([3]combined!$C:$C,MATCH(A342,[3]combined!$B:$B,0))</f>
        <v>Computer</v>
      </c>
      <c r="J342" s="11" t="s">
        <v>57</v>
      </c>
      <c r="K342" s="11" t="s">
        <v>152</v>
      </c>
      <c r="L342" s="11" t="s">
        <v>59</v>
      </c>
      <c r="M342" s="11" t="s">
        <v>38</v>
      </c>
      <c r="N342" s="11" t="s">
        <v>204</v>
      </c>
      <c r="O342" s="11" t="s">
        <v>154</v>
      </c>
      <c r="P342" s="11" t="str">
        <f>INDEX([3]combined!$I:$I,MATCH(A342,[3]combined!$B:$B,0))</f>
        <v>w</v>
      </c>
      <c r="Q342" s="11" t="s">
        <v>149</v>
      </c>
      <c r="R342" s="14" t="s">
        <v>1066</v>
      </c>
    </row>
    <row r="343" spans="1:18" x14ac:dyDescent="0.2">
      <c r="A343" s="11" t="s">
        <v>437</v>
      </c>
      <c r="B343" s="11">
        <v>0.94047999999999998</v>
      </c>
      <c r="C343" s="11">
        <v>0.94544945026169902</v>
      </c>
      <c r="D343" s="11">
        <v>329655951.447999</v>
      </c>
      <c r="E343" s="11">
        <v>0.99833466619086098</v>
      </c>
      <c r="F343" s="11">
        <v>237033272.825223</v>
      </c>
      <c r="G343" s="11">
        <v>16.544820611320201</v>
      </c>
      <c r="H343" s="11" t="s">
        <v>202</v>
      </c>
      <c r="I343" s="11" t="str">
        <f>INDEX([3]combined!$C:$C,MATCH(A343,[3]combined!$B:$B,0))</f>
        <v>Stethoscope</v>
      </c>
      <c r="J343" s="11" t="s">
        <v>57</v>
      </c>
      <c r="K343" s="11" t="s">
        <v>152</v>
      </c>
      <c r="L343" s="11" t="s">
        <v>59</v>
      </c>
      <c r="M343" s="11" t="s">
        <v>38</v>
      </c>
      <c r="N343" s="11" t="s">
        <v>204</v>
      </c>
      <c r="O343" s="11" t="s">
        <v>154</v>
      </c>
      <c r="P343" s="11" t="str">
        <f>INDEX([3]combined!$I:$I,MATCH(A343,[3]combined!$B:$B,0))</f>
        <v>s_e</v>
      </c>
      <c r="Q343" s="11" t="s">
        <v>149</v>
      </c>
      <c r="R343" s="14" t="s">
        <v>1066</v>
      </c>
    </row>
    <row r="344" spans="1:18" x14ac:dyDescent="0.2">
      <c r="A344" s="11" t="s">
        <v>438</v>
      </c>
      <c r="B344" s="11">
        <v>0.87663000000000002</v>
      </c>
      <c r="C344" s="11">
        <v>0.88659909528605396</v>
      </c>
      <c r="D344" s="11">
        <v>471469259.42999899</v>
      </c>
      <c r="E344" s="11">
        <v>0.99790362865258198</v>
      </c>
      <c r="F344" s="11">
        <v>558104581.60292399</v>
      </c>
      <c r="G344" s="11">
        <v>16.558137890675798</v>
      </c>
      <c r="H344" s="11" t="s">
        <v>202</v>
      </c>
      <c r="I344" s="11" t="s">
        <v>220</v>
      </c>
      <c r="J344" s="11" t="s">
        <v>57</v>
      </c>
      <c r="K344" s="11" t="s">
        <v>152</v>
      </c>
      <c r="L344" s="11" t="s">
        <v>59</v>
      </c>
      <c r="M344" s="11" t="s">
        <v>38</v>
      </c>
      <c r="N344" s="11" t="s">
        <v>204</v>
      </c>
      <c r="O344" s="11" t="s">
        <v>154</v>
      </c>
      <c r="P344" s="11" t="str">
        <f>INDEX([3]combined!$I:$I,MATCH(A344,[3]combined!$B:$B,0))</f>
        <v>w_coast</v>
      </c>
      <c r="Q344" s="11" t="s">
        <v>149</v>
      </c>
      <c r="R344" s="14" t="s">
        <v>1066</v>
      </c>
    </row>
    <row r="345" spans="1:18" x14ac:dyDescent="0.2">
      <c r="A345" s="11" t="s">
        <v>439</v>
      </c>
      <c r="B345" s="11">
        <v>0.97835000000000005</v>
      </c>
      <c r="C345" s="11">
        <v>0.98019076566353303</v>
      </c>
      <c r="D345" s="11">
        <v>576729242.36799896</v>
      </c>
      <c r="E345" s="11">
        <v>0.99861831927079903</v>
      </c>
      <c r="F345" s="11">
        <v>226548809.338952</v>
      </c>
      <c r="G345" s="11">
        <v>16.5680566118168</v>
      </c>
      <c r="H345" s="11" t="s">
        <v>202</v>
      </c>
      <c r="I345" s="11" t="s">
        <v>215</v>
      </c>
      <c r="J345" s="11" t="s">
        <v>57</v>
      </c>
      <c r="K345" s="11" t="s">
        <v>152</v>
      </c>
      <c r="L345" s="11" t="s">
        <v>59</v>
      </c>
      <c r="M345" s="11" t="s">
        <v>38</v>
      </c>
      <c r="N345" s="11" t="s">
        <v>204</v>
      </c>
      <c r="O345" s="11" t="s">
        <v>154</v>
      </c>
      <c r="P345" s="11" t="str">
        <f>INDEX([3]combined!$I:$I,MATCH(A345,[3]combined!$B:$B,0))</f>
        <v>w</v>
      </c>
      <c r="Q345" s="11" t="s">
        <v>149</v>
      </c>
      <c r="R345" s="14" t="s">
        <v>1066</v>
      </c>
    </row>
    <row r="346" spans="1:18" x14ac:dyDescent="0.2">
      <c r="A346" s="11" t="s">
        <v>440</v>
      </c>
      <c r="B346" s="11">
        <v>0.89588000000000001</v>
      </c>
      <c r="C346" s="11">
        <v>0.904379360866989</v>
      </c>
      <c r="D346" s="11">
        <v>426869667.66600102</v>
      </c>
      <c r="E346" s="11">
        <v>0.99944063867014199</v>
      </c>
      <c r="F346" s="11">
        <v>558103216.01827502</v>
      </c>
      <c r="G346" s="11">
        <v>16.572651432673901</v>
      </c>
      <c r="H346" s="11" t="s">
        <v>202</v>
      </c>
      <c r="I346" s="11" t="str">
        <f>INDEX([3]combined!$C:$C,MATCH(A346,[3]combined!$B:$B,0))</f>
        <v>Computer</v>
      </c>
      <c r="J346" s="11" t="s">
        <v>57</v>
      </c>
      <c r="K346" s="11" t="s">
        <v>152</v>
      </c>
      <c r="L346" s="11" t="s">
        <v>59</v>
      </c>
      <c r="M346" s="11" t="s">
        <v>38</v>
      </c>
      <c r="N346" s="11" t="s">
        <v>204</v>
      </c>
      <c r="O346" s="11" t="s">
        <v>154</v>
      </c>
      <c r="P346" s="11" t="str">
        <f>INDEX([3]combined!$I:$I,MATCH(A346,[3]combined!$B:$B,0))</f>
        <v>e_coast</v>
      </c>
      <c r="Q346" s="11" t="s">
        <v>149</v>
      </c>
      <c r="R346" s="14" t="s">
        <v>1066</v>
      </c>
    </row>
    <row r="347" spans="1:18" x14ac:dyDescent="0.2">
      <c r="A347" s="11" t="s">
        <v>441</v>
      </c>
      <c r="B347" s="11">
        <v>0.93345</v>
      </c>
      <c r="C347" s="11">
        <v>0.93898715401990096</v>
      </c>
      <c r="D347" s="11">
        <v>341260424.27399999</v>
      </c>
      <c r="E347" s="11">
        <v>0.99918036878799799</v>
      </c>
      <c r="F347" s="11">
        <v>311661336.47569799</v>
      </c>
      <c r="G347" s="11">
        <v>16.589376180997501</v>
      </c>
      <c r="H347" s="11" t="s">
        <v>202</v>
      </c>
      <c r="I347" s="11" t="s">
        <v>220</v>
      </c>
      <c r="J347" s="11" t="s">
        <v>57</v>
      </c>
      <c r="K347" s="11" t="s">
        <v>152</v>
      </c>
      <c r="L347" s="11" t="s">
        <v>59</v>
      </c>
      <c r="M347" s="11" t="s">
        <v>38</v>
      </c>
      <c r="N347" s="11" t="s">
        <v>204</v>
      </c>
      <c r="O347" s="11" t="s">
        <v>154</v>
      </c>
      <c r="P347" s="11" t="str">
        <f>INDEX([3]combined!$I:$I,MATCH(A347,[3]combined!$B:$B,0))</f>
        <v>w</v>
      </c>
      <c r="Q347" s="11" t="s">
        <v>149</v>
      </c>
      <c r="R347" s="14" t="s">
        <v>1066</v>
      </c>
    </row>
    <row r="348" spans="1:18" x14ac:dyDescent="0.2">
      <c r="A348" s="11" t="s">
        <v>442</v>
      </c>
      <c r="B348" s="11">
        <v>0.88997999999999999</v>
      </c>
      <c r="C348" s="11">
        <v>0.89893334453715301</v>
      </c>
      <c r="D348" s="11">
        <v>274299080.75999999</v>
      </c>
      <c r="E348" s="11">
        <v>0.99963104381226697</v>
      </c>
      <c r="F348" s="11">
        <v>471549588.17398399</v>
      </c>
      <c r="G348" s="11">
        <v>16.592078601320502</v>
      </c>
      <c r="H348" s="11" t="s">
        <v>202</v>
      </c>
      <c r="I348" s="11" t="str">
        <f>INDEX([3]combined!$C:$C,MATCH(A348,[3]combined!$B:$B,0))</f>
        <v>Computer</v>
      </c>
      <c r="J348" s="11" t="s">
        <v>57</v>
      </c>
      <c r="K348" s="11" t="s">
        <v>152</v>
      </c>
      <c r="L348" s="11" t="s">
        <v>59</v>
      </c>
      <c r="M348" s="11" t="s">
        <v>38</v>
      </c>
      <c r="N348" s="11" t="s">
        <v>204</v>
      </c>
      <c r="O348" s="11" t="s">
        <v>154</v>
      </c>
      <c r="P348" s="11" t="str">
        <f>INDEX([3]combined!$I:$I,MATCH(A348,[3]combined!$B:$B,0))</f>
        <v>e_coast</v>
      </c>
      <c r="Q348" s="11" t="s">
        <v>149</v>
      </c>
      <c r="R348" s="14" t="s">
        <v>1066</v>
      </c>
    </row>
    <row r="349" spans="1:18" x14ac:dyDescent="0.2">
      <c r="A349" s="11" t="s">
        <v>443</v>
      </c>
      <c r="B349" s="11">
        <v>0.93261000000000005</v>
      </c>
      <c r="C349" s="11">
        <v>0.93821470878393698</v>
      </c>
      <c r="D349" s="11">
        <v>1041147279.058</v>
      </c>
      <c r="E349" s="11">
        <v>0.99946162143928197</v>
      </c>
      <c r="F349" s="11">
        <v>343881493.20862299</v>
      </c>
      <c r="G349" s="11">
        <v>16.5941466941375</v>
      </c>
      <c r="H349" s="11" t="s">
        <v>202</v>
      </c>
      <c r="I349" s="11" t="str">
        <f>INDEX([3]combined!$C:$C,MATCH(A349,[3]combined!$B:$B,0))</f>
        <v>Stretcher</v>
      </c>
      <c r="J349" s="11" t="s">
        <v>57</v>
      </c>
      <c r="K349" s="11" t="s">
        <v>152</v>
      </c>
      <c r="L349" s="11" t="s">
        <v>59</v>
      </c>
      <c r="M349" s="11" t="s">
        <v>38</v>
      </c>
      <c r="N349" s="11" t="s">
        <v>204</v>
      </c>
      <c r="O349" s="11" t="s">
        <v>154</v>
      </c>
      <c r="P349" s="11" t="str">
        <f>INDEX([3]combined!$I:$I,MATCH(A349,[3]combined!$B:$B,0))</f>
        <v>w</v>
      </c>
      <c r="Q349" s="11" t="s">
        <v>149</v>
      </c>
      <c r="R349" s="14" t="s">
        <v>1066</v>
      </c>
    </row>
    <row r="350" spans="1:18" x14ac:dyDescent="0.2">
      <c r="A350" s="11" t="s">
        <v>444</v>
      </c>
      <c r="B350" s="11">
        <v>0.90288000000000002</v>
      </c>
      <c r="C350" s="11">
        <v>0.910836743930865</v>
      </c>
      <c r="D350" s="11">
        <v>384651614.73199999</v>
      </c>
      <c r="E350" s="11">
        <v>0.99947711187005905</v>
      </c>
      <c r="F350" s="11">
        <v>609594882.29513502</v>
      </c>
      <c r="G350" s="11">
        <v>16.601347517500098</v>
      </c>
      <c r="H350" s="11" t="s">
        <v>202</v>
      </c>
      <c r="I350" s="15" t="s">
        <v>207</v>
      </c>
      <c r="J350" s="11" t="s">
        <v>57</v>
      </c>
      <c r="K350" s="11" t="s">
        <v>152</v>
      </c>
      <c r="L350" s="11" t="s">
        <v>59</v>
      </c>
      <c r="M350" s="11" t="s">
        <v>38</v>
      </c>
      <c r="N350" s="11" t="s">
        <v>204</v>
      </c>
      <c r="O350" s="11" t="s">
        <v>154</v>
      </c>
      <c r="P350" s="11" t="str">
        <f>INDEX([3]combined!$I:$I,MATCH(A350,[3]combined!$B:$B,0))</f>
        <v>s_w_w_coast</v>
      </c>
      <c r="Q350" s="11" t="s">
        <v>149</v>
      </c>
      <c r="R350" s="14" t="s">
        <v>1066</v>
      </c>
    </row>
    <row r="351" spans="1:18" x14ac:dyDescent="0.2">
      <c r="A351" s="11" t="s">
        <v>445</v>
      </c>
      <c r="B351" s="11">
        <v>0.92915000000000003</v>
      </c>
      <c r="C351" s="11">
        <v>0.93503233947106301</v>
      </c>
      <c r="D351" s="11">
        <v>346775420.20800102</v>
      </c>
      <c r="E351" s="11">
        <v>0.99899040596973498</v>
      </c>
      <c r="F351" s="11">
        <v>258636542.97804099</v>
      </c>
      <c r="G351" s="11">
        <v>16.602076975371499</v>
      </c>
      <c r="H351" s="11" t="s">
        <v>202</v>
      </c>
      <c r="I351" s="11" t="s">
        <v>220</v>
      </c>
      <c r="J351" s="11" t="s">
        <v>57</v>
      </c>
      <c r="K351" s="11" t="s">
        <v>152</v>
      </c>
      <c r="L351" s="11" t="s">
        <v>59</v>
      </c>
      <c r="M351" s="11" t="s">
        <v>38</v>
      </c>
      <c r="N351" s="11" t="s">
        <v>204</v>
      </c>
      <c r="O351" s="11" t="s">
        <v>154</v>
      </c>
      <c r="P351" s="11" t="str">
        <f>INDEX([3]combined!$I:$I,MATCH(A351,[3]combined!$B:$B,0))</f>
        <v>s_w_w_coast</v>
      </c>
      <c r="Q351" s="11" t="s">
        <v>149</v>
      </c>
      <c r="R351" s="14" t="s">
        <v>1066</v>
      </c>
    </row>
    <row r="352" spans="1:18" x14ac:dyDescent="0.2">
      <c r="A352" s="11" t="s">
        <v>446</v>
      </c>
      <c r="B352" s="11">
        <v>0.94284000000000001</v>
      </c>
      <c r="C352" s="11">
        <v>0.94761793830185503</v>
      </c>
      <c r="D352" s="11">
        <v>819745813.83500004</v>
      </c>
      <c r="E352" s="11">
        <v>0.99942184172570103</v>
      </c>
      <c r="F352" s="11">
        <v>384839541.36513299</v>
      </c>
      <c r="G352" s="11">
        <v>16.613002036075201</v>
      </c>
      <c r="H352" s="11" t="s">
        <v>202</v>
      </c>
      <c r="I352" s="11" t="s">
        <v>244</v>
      </c>
      <c r="J352" s="11" t="s">
        <v>57</v>
      </c>
      <c r="K352" s="11" t="s">
        <v>152</v>
      </c>
      <c r="L352" s="11" t="s">
        <v>59</v>
      </c>
      <c r="M352" s="11" t="s">
        <v>38</v>
      </c>
      <c r="N352" s="11" t="s">
        <v>204</v>
      </c>
      <c r="O352" s="11" t="s">
        <v>154</v>
      </c>
      <c r="P352" s="11" t="str">
        <f>INDEX([3]combined!$I:$I,MATCH(A352,[3]combined!$B:$B,0))</f>
        <v>s_w_w_coast</v>
      </c>
      <c r="Q352" s="11" t="s">
        <v>149</v>
      </c>
      <c r="R352" s="14" t="s">
        <v>1066</v>
      </c>
    </row>
    <row r="353" spans="1:18" x14ac:dyDescent="0.2">
      <c r="A353" s="11" t="s">
        <v>447</v>
      </c>
      <c r="B353" s="11">
        <v>0.95291000000000003</v>
      </c>
      <c r="C353" s="11">
        <v>0.95686554440821503</v>
      </c>
      <c r="D353" s="11">
        <v>791941971.23999906</v>
      </c>
      <c r="E353" s="11">
        <v>0.99936885811984599</v>
      </c>
      <c r="F353" s="11">
        <v>330054389.423365</v>
      </c>
      <c r="G353" s="11">
        <v>16.6331269844889</v>
      </c>
      <c r="H353" s="11" t="s">
        <v>202</v>
      </c>
      <c r="I353" s="11" t="str">
        <f>INDEX([3]combined!$C:$C,MATCH(A353,[3]combined!$B:$B,0))</f>
        <v>Stethoscope</v>
      </c>
      <c r="J353" s="11" t="s">
        <v>57</v>
      </c>
      <c r="K353" s="11" t="s">
        <v>152</v>
      </c>
      <c r="L353" s="11" t="s">
        <v>59</v>
      </c>
      <c r="M353" s="11" t="s">
        <v>38</v>
      </c>
      <c r="N353" s="11" t="s">
        <v>204</v>
      </c>
      <c r="O353" s="11" t="s">
        <v>154</v>
      </c>
      <c r="P353" s="11" t="str">
        <f>INDEX([3]combined!$I:$I,MATCH(A353,[3]combined!$B:$B,0))</f>
        <v>s_e</v>
      </c>
      <c r="Q353" s="11" t="s">
        <v>149</v>
      </c>
      <c r="R353" s="14" t="s">
        <v>1066</v>
      </c>
    </row>
    <row r="354" spans="1:18" x14ac:dyDescent="0.2">
      <c r="A354" s="11" t="s">
        <v>448</v>
      </c>
      <c r="B354" s="11">
        <v>0.90952999999999995</v>
      </c>
      <c r="C354" s="11">
        <v>0.916967276152446</v>
      </c>
      <c r="D354" s="11">
        <v>421582914.29500097</v>
      </c>
      <c r="E354" s="11">
        <v>0.99917526707545101</v>
      </c>
      <c r="F354" s="11">
        <v>313320293.61555099</v>
      </c>
      <c r="G354" s="11">
        <v>16.6362183426948</v>
      </c>
      <c r="H354" s="11" t="s">
        <v>202</v>
      </c>
      <c r="I354" s="11" t="str">
        <f>INDEX([3]combined!$C:$C,MATCH(A354,[3]combined!$B:$B,0))</f>
        <v>Computer</v>
      </c>
      <c r="J354" s="11" t="s">
        <v>57</v>
      </c>
      <c r="K354" s="11" t="s">
        <v>152</v>
      </c>
      <c r="L354" s="11" t="s">
        <v>59</v>
      </c>
      <c r="M354" s="11" t="s">
        <v>38</v>
      </c>
      <c r="N354" s="11" t="s">
        <v>204</v>
      </c>
      <c r="O354" s="11" t="s">
        <v>154</v>
      </c>
      <c r="P354" s="11" t="str">
        <f>INDEX([3]combined!$I:$I,MATCH(A354,[3]combined!$B:$B,0))</f>
        <v>s_e</v>
      </c>
      <c r="Q354" s="11" t="s">
        <v>149</v>
      </c>
      <c r="R354" s="14" t="s">
        <v>1066</v>
      </c>
    </row>
    <row r="355" spans="1:18" x14ac:dyDescent="0.2">
      <c r="A355" s="11" t="s">
        <v>449</v>
      </c>
      <c r="B355" s="11">
        <v>0.94067000000000001</v>
      </c>
      <c r="C355" s="11">
        <v>0.94562404920793297</v>
      </c>
      <c r="D355" s="11">
        <v>636213816.62300003</v>
      </c>
      <c r="E355" s="11">
        <v>0.99952074153061998</v>
      </c>
      <c r="F355" s="11">
        <v>409158477.82824802</v>
      </c>
      <c r="G355" s="11">
        <v>16.639616084236</v>
      </c>
      <c r="H355" s="11" t="s">
        <v>202</v>
      </c>
      <c r="I355" s="11" t="str">
        <f>INDEX([3]combined!$C:$C,MATCH(A355,[3]combined!$B:$B,0))</f>
        <v>Computer</v>
      </c>
      <c r="J355" s="11" t="s">
        <v>57</v>
      </c>
      <c r="K355" s="11" t="s">
        <v>152</v>
      </c>
      <c r="L355" s="11" t="s">
        <v>59</v>
      </c>
      <c r="M355" s="11" t="s">
        <v>38</v>
      </c>
      <c r="N355" s="11" t="s">
        <v>204</v>
      </c>
      <c r="O355" s="11" t="s">
        <v>154</v>
      </c>
      <c r="P355" s="11" t="str">
        <f>INDEX([3]combined!$I:$I,MATCH(A355,[3]combined!$B:$B,0))</f>
        <v>s_w_w_coast</v>
      </c>
      <c r="Q355" s="11" t="s">
        <v>149</v>
      </c>
      <c r="R355" s="14" t="s">
        <v>1066</v>
      </c>
    </row>
    <row r="356" spans="1:18" x14ac:dyDescent="0.2">
      <c r="A356" s="11" t="s">
        <v>450</v>
      </c>
      <c r="B356" s="11">
        <v>0.98970000000000002</v>
      </c>
      <c r="C356" s="11">
        <v>0.99058038790560499</v>
      </c>
      <c r="D356" s="11">
        <v>735495065.95499897</v>
      </c>
      <c r="E356" s="11">
        <v>0.99810688640205902</v>
      </c>
      <c r="F356" s="11">
        <v>229157945.79118299</v>
      </c>
      <c r="G356" s="11">
        <v>16.641320969018899</v>
      </c>
      <c r="H356" s="11" t="s">
        <v>202</v>
      </c>
      <c r="I356" s="11" t="s">
        <v>212</v>
      </c>
      <c r="J356" s="11" t="s">
        <v>57</v>
      </c>
      <c r="K356" s="11" t="s">
        <v>152</v>
      </c>
      <c r="L356" s="11" t="s">
        <v>59</v>
      </c>
      <c r="M356" s="11" t="s">
        <v>38</v>
      </c>
      <c r="N356" s="11" t="s">
        <v>204</v>
      </c>
      <c r="O356" s="11" t="s">
        <v>154</v>
      </c>
      <c r="P356" s="11" t="str">
        <f>INDEX([3]combined!$I:$I,MATCH(A356,[3]combined!$B:$B,0))</f>
        <v>w</v>
      </c>
      <c r="Q356" s="11" t="s">
        <v>149</v>
      </c>
      <c r="R356" s="14" t="s">
        <v>1066</v>
      </c>
    </row>
    <row r="357" spans="1:18" x14ac:dyDescent="0.2">
      <c r="A357" s="11" t="s">
        <v>451</v>
      </c>
      <c r="B357" s="11">
        <v>0.92422000000000004</v>
      </c>
      <c r="C357" s="11">
        <v>0.93049616361266696</v>
      </c>
      <c r="D357" s="11">
        <v>293443110.676</v>
      </c>
      <c r="E357" s="11">
        <v>0.99935692067831705</v>
      </c>
      <c r="F357" s="11">
        <v>295506610.72333598</v>
      </c>
      <c r="G357" s="11">
        <v>16.644480969172101</v>
      </c>
      <c r="H357" s="11" t="s">
        <v>202</v>
      </c>
      <c r="I357" s="11" t="s">
        <v>225</v>
      </c>
      <c r="J357" s="11" t="s">
        <v>57</v>
      </c>
      <c r="K357" s="11" t="s">
        <v>152</v>
      </c>
      <c r="L357" s="11" t="s">
        <v>59</v>
      </c>
      <c r="M357" s="11" t="s">
        <v>38</v>
      </c>
      <c r="N357" s="11" t="s">
        <v>204</v>
      </c>
      <c r="O357" s="11" t="s">
        <v>154</v>
      </c>
      <c r="P357" s="11" t="str">
        <f>INDEX([3]combined!$I:$I,MATCH(A357,[3]combined!$B:$B,0))</f>
        <v>s_w_w_coast</v>
      </c>
      <c r="Q357" s="11" t="s">
        <v>149</v>
      </c>
      <c r="R357" s="14" t="s">
        <v>1066</v>
      </c>
    </row>
    <row r="358" spans="1:18" x14ac:dyDescent="0.2">
      <c r="A358" s="11" t="s">
        <v>452</v>
      </c>
      <c r="B358" s="11">
        <v>0.93310999999999999</v>
      </c>
      <c r="C358" s="11">
        <v>0.93867450480922798</v>
      </c>
      <c r="D358" s="11">
        <v>552936425.97200096</v>
      </c>
      <c r="E358" s="11">
        <v>0.99887527415422805</v>
      </c>
      <c r="F358" s="11">
        <v>283183190.48365998</v>
      </c>
      <c r="G358" s="11">
        <v>16.646118330312</v>
      </c>
      <c r="H358" s="11" t="s">
        <v>202</v>
      </c>
      <c r="I358" s="11" t="s">
        <v>212</v>
      </c>
      <c r="J358" s="11" t="s">
        <v>57</v>
      </c>
      <c r="K358" s="11" t="s">
        <v>152</v>
      </c>
      <c r="L358" s="11" t="s">
        <v>59</v>
      </c>
      <c r="M358" s="11" t="s">
        <v>38</v>
      </c>
      <c r="N358" s="11" t="s">
        <v>204</v>
      </c>
      <c r="O358" s="11" t="s">
        <v>154</v>
      </c>
      <c r="P358" s="11" t="str">
        <f>INDEX([3]combined!$I:$I,MATCH(A358,[3]combined!$B:$B,0))</f>
        <v>w_coast</v>
      </c>
      <c r="Q358" s="11" t="s">
        <v>149</v>
      </c>
      <c r="R358" s="14" t="s">
        <v>1066</v>
      </c>
    </row>
    <row r="359" spans="1:18" x14ac:dyDescent="0.2">
      <c r="A359" s="11" t="s">
        <v>453</v>
      </c>
      <c r="B359" s="11">
        <v>0.93513000000000002</v>
      </c>
      <c r="C359" s="11">
        <v>0.94053186546710499</v>
      </c>
      <c r="D359" s="11">
        <v>434674675.68300003</v>
      </c>
      <c r="E359" s="11">
        <v>0.99923798186201096</v>
      </c>
      <c r="F359" s="11">
        <v>293166691.35506302</v>
      </c>
      <c r="G359" s="11">
        <v>16.652339818289999</v>
      </c>
      <c r="H359" s="11" t="s">
        <v>202</v>
      </c>
      <c r="I359" s="11" t="s">
        <v>212</v>
      </c>
      <c r="J359" s="11" t="s">
        <v>57</v>
      </c>
      <c r="K359" s="11" t="s">
        <v>152</v>
      </c>
      <c r="L359" s="11" t="s">
        <v>59</v>
      </c>
      <c r="M359" s="11" t="s">
        <v>38</v>
      </c>
      <c r="N359" s="11" t="s">
        <v>204</v>
      </c>
      <c r="O359" s="11" t="s">
        <v>154</v>
      </c>
      <c r="P359" s="11" t="str">
        <f>INDEX([3]combined!$I:$I,MATCH(A359,[3]combined!$B:$B,0))</f>
        <v>w_coast</v>
      </c>
      <c r="Q359" s="11" t="s">
        <v>149</v>
      </c>
      <c r="R359" s="14" t="s">
        <v>1066</v>
      </c>
    </row>
    <row r="360" spans="1:18" x14ac:dyDescent="0.2">
      <c r="A360" s="11" t="s">
        <v>454</v>
      </c>
      <c r="B360" s="11">
        <v>0.85645000000000004</v>
      </c>
      <c r="C360" s="11">
        <v>0.86792378401435699</v>
      </c>
      <c r="D360" s="11">
        <v>266420633.22499999</v>
      </c>
      <c r="E360" s="11">
        <v>0.99841153271151795</v>
      </c>
      <c r="F360" s="11">
        <v>428186613.11327899</v>
      </c>
      <c r="G360" s="11">
        <v>16.653325077290599</v>
      </c>
      <c r="H360" s="11" t="s">
        <v>202</v>
      </c>
      <c r="I360" s="11" t="s">
        <v>244</v>
      </c>
      <c r="J360" s="11" t="s">
        <v>57</v>
      </c>
      <c r="K360" s="11" t="s">
        <v>152</v>
      </c>
      <c r="L360" s="11" t="s">
        <v>59</v>
      </c>
      <c r="M360" s="11" t="s">
        <v>38</v>
      </c>
      <c r="N360" s="11" t="s">
        <v>204</v>
      </c>
      <c r="O360" s="11" t="s">
        <v>154</v>
      </c>
      <c r="P360" s="11" t="str">
        <f>INDEX([3]combined!$I:$I,MATCH(A360,[3]combined!$B:$B,0))</f>
        <v>w_coast</v>
      </c>
      <c r="Q360" s="11" t="s">
        <v>149</v>
      </c>
      <c r="R360" s="14" t="s">
        <v>1066</v>
      </c>
    </row>
    <row r="361" spans="1:18" x14ac:dyDescent="0.2">
      <c r="A361" s="11" t="s">
        <v>455</v>
      </c>
      <c r="B361" s="11">
        <v>0.96187999999999996</v>
      </c>
      <c r="C361" s="11">
        <v>0.96509591754444402</v>
      </c>
      <c r="D361" s="11">
        <v>567677609.35000098</v>
      </c>
      <c r="E361" s="11">
        <v>0.99835255262073497</v>
      </c>
      <c r="F361" s="11">
        <v>236584713.263257</v>
      </c>
      <c r="G361" s="11">
        <v>16.655207787435401</v>
      </c>
      <c r="H361" s="11" t="s">
        <v>202</v>
      </c>
      <c r="I361" s="11" t="s">
        <v>203</v>
      </c>
      <c r="J361" s="11" t="s">
        <v>57</v>
      </c>
      <c r="K361" s="11" t="s">
        <v>152</v>
      </c>
      <c r="L361" s="11" t="s">
        <v>59</v>
      </c>
      <c r="M361" s="11" t="s">
        <v>38</v>
      </c>
      <c r="N361" s="11" t="s">
        <v>204</v>
      </c>
      <c r="O361" s="11" t="s">
        <v>154</v>
      </c>
      <c r="P361" s="11" t="str">
        <f>INDEX([3]combined!$I:$I,MATCH(A361,[3]combined!$B:$B,0))</f>
        <v>w_coast</v>
      </c>
      <c r="Q361" s="11" t="s">
        <v>149</v>
      </c>
      <c r="R361" s="14" t="s">
        <v>1066</v>
      </c>
    </row>
    <row r="362" spans="1:18" x14ac:dyDescent="0.2">
      <c r="A362" s="11" t="s">
        <v>456</v>
      </c>
      <c r="B362" s="11">
        <v>0.97680999999999996</v>
      </c>
      <c r="C362" s="11">
        <v>0.97878027737749496</v>
      </c>
      <c r="D362" s="11">
        <v>556989434.84699905</v>
      </c>
      <c r="E362" s="11">
        <v>0.99874134036957596</v>
      </c>
      <c r="F362" s="11">
        <v>306377347.53028101</v>
      </c>
      <c r="G362" s="11">
        <v>16.655944712415799</v>
      </c>
      <c r="H362" s="11" t="s">
        <v>202</v>
      </c>
      <c r="I362" s="11" t="str">
        <f>INDEX([3]combined!$C:$C,MATCH(A362,[3]combined!$B:$B,0))</f>
        <v>Computer</v>
      </c>
      <c r="J362" s="11" t="s">
        <v>57</v>
      </c>
      <c r="K362" s="11" t="s">
        <v>152</v>
      </c>
      <c r="L362" s="11" t="s">
        <v>59</v>
      </c>
      <c r="M362" s="11" t="s">
        <v>38</v>
      </c>
      <c r="N362" s="11" t="s">
        <v>204</v>
      </c>
      <c r="O362" s="11" t="s">
        <v>154</v>
      </c>
      <c r="P362" s="11" t="str">
        <f>INDEX([3]combined!$I:$I,MATCH(A362,[3]combined!$B:$B,0))</f>
        <v>w_coast</v>
      </c>
      <c r="Q362" s="11" t="s">
        <v>149</v>
      </c>
      <c r="R362" s="14" t="s">
        <v>1066</v>
      </c>
    </row>
    <row r="363" spans="1:18" x14ac:dyDescent="0.2">
      <c r="A363" s="11" t="s">
        <v>457</v>
      </c>
      <c r="B363" s="11">
        <v>0.90419000000000005</v>
      </c>
      <c r="C363" s="11">
        <v>0.91204471851236901</v>
      </c>
      <c r="D363" s="11">
        <v>361315365.19199997</v>
      </c>
      <c r="E363" s="11">
        <v>0.99923238827217897</v>
      </c>
      <c r="F363" s="11">
        <v>358403616.323838</v>
      </c>
      <c r="G363" s="11">
        <v>16.658930932996899</v>
      </c>
      <c r="H363" s="11" t="s">
        <v>202</v>
      </c>
      <c r="I363" s="11" t="str">
        <f>INDEX([3]combined!$C:$C,MATCH(A363,[3]combined!$B:$B,0))</f>
        <v>Computer</v>
      </c>
      <c r="J363" s="11" t="s">
        <v>57</v>
      </c>
      <c r="K363" s="11" t="s">
        <v>152</v>
      </c>
      <c r="L363" s="11" t="s">
        <v>59</v>
      </c>
      <c r="M363" s="11" t="s">
        <v>38</v>
      </c>
      <c r="N363" s="11" t="s">
        <v>204</v>
      </c>
      <c r="O363" s="11" t="s">
        <v>154</v>
      </c>
      <c r="P363" s="11" t="str">
        <f>INDEX([3]combined!$I:$I,MATCH(A363,[3]combined!$B:$B,0))</f>
        <v>s_w_w_coast</v>
      </c>
      <c r="Q363" s="11" t="s">
        <v>149</v>
      </c>
      <c r="R363" s="14" t="s">
        <v>1066</v>
      </c>
    </row>
    <row r="364" spans="1:18" x14ac:dyDescent="0.2">
      <c r="A364" s="11" t="s">
        <v>458</v>
      </c>
      <c r="B364" s="11">
        <v>0.96555999999999997</v>
      </c>
      <c r="C364" s="11">
        <v>0.96847057101562295</v>
      </c>
      <c r="D364" s="11">
        <v>636990569.85599899</v>
      </c>
      <c r="E364" s="11">
        <v>0.99870635994963597</v>
      </c>
      <c r="F364" s="11">
        <v>270580028.47342497</v>
      </c>
      <c r="G364" s="11">
        <v>16.671088919715501</v>
      </c>
      <c r="H364" s="11" t="s">
        <v>202</v>
      </c>
      <c r="I364" s="11" t="s">
        <v>203</v>
      </c>
      <c r="J364" s="11" t="s">
        <v>57</v>
      </c>
      <c r="K364" s="11" t="s">
        <v>152</v>
      </c>
      <c r="L364" s="11" t="s">
        <v>59</v>
      </c>
      <c r="M364" s="11" t="s">
        <v>38</v>
      </c>
      <c r="N364" s="11" t="s">
        <v>204</v>
      </c>
      <c r="O364" s="11" t="s">
        <v>154</v>
      </c>
      <c r="P364" s="11" t="str">
        <f>INDEX([3]combined!$I:$I,MATCH(A364,[3]combined!$B:$B,0))</f>
        <v>w_coast</v>
      </c>
      <c r="Q364" s="11" t="s">
        <v>149</v>
      </c>
      <c r="R364" s="14" t="s">
        <v>1066</v>
      </c>
    </row>
    <row r="365" spans="1:18" x14ac:dyDescent="0.2">
      <c r="A365" s="11" t="s">
        <v>459</v>
      </c>
      <c r="B365" s="11">
        <v>0.9466</v>
      </c>
      <c r="C365" s="11">
        <v>0.95107185520680804</v>
      </c>
      <c r="D365" s="11">
        <v>497615562.73900002</v>
      </c>
      <c r="E365" s="11">
        <v>0.99913853031646804</v>
      </c>
      <c r="F365" s="11">
        <v>304257695.58372998</v>
      </c>
      <c r="G365" s="11">
        <v>16.676113509714199</v>
      </c>
      <c r="H365" s="11" t="s">
        <v>202</v>
      </c>
      <c r="I365" s="11" t="s">
        <v>225</v>
      </c>
      <c r="J365" s="11" t="s">
        <v>57</v>
      </c>
      <c r="K365" s="11" t="s">
        <v>152</v>
      </c>
      <c r="L365" s="11" t="s">
        <v>59</v>
      </c>
      <c r="M365" s="11" t="s">
        <v>38</v>
      </c>
      <c r="N365" s="11" t="s">
        <v>204</v>
      </c>
      <c r="O365" s="11" t="s">
        <v>154</v>
      </c>
      <c r="P365" s="11" t="str">
        <f>INDEX([3]combined!$I:$I,MATCH(A365,[3]combined!$B:$B,0))</f>
        <v>w_coast</v>
      </c>
      <c r="Q365" s="11" t="s">
        <v>149</v>
      </c>
      <c r="R365" s="14" t="s">
        <v>1066</v>
      </c>
    </row>
    <row r="366" spans="1:18" x14ac:dyDescent="0.2">
      <c r="A366" s="11" t="s">
        <v>460</v>
      </c>
      <c r="B366" s="11">
        <v>0.90612000000000004</v>
      </c>
      <c r="C366" s="11">
        <v>0.91382413250183803</v>
      </c>
      <c r="D366" s="11">
        <v>542447304.50999904</v>
      </c>
      <c r="E366" s="11">
        <v>0.99865825205705105</v>
      </c>
      <c r="F366" s="11">
        <v>508182845.58745599</v>
      </c>
      <c r="G366" s="11">
        <v>16.6804141869892</v>
      </c>
      <c r="H366" s="11" t="s">
        <v>202</v>
      </c>
      <c r="I366" s="11" t="str">
        <f>INDEX([3]combined!$C:$C,MATCH(A366,[3]combined!$B:$B,0))</f>
        <v>Computer</v>
      </c>
      <c r="J366" s="11" t="s">
        <v>57</v>
      </c>
      <c r="K366" s="11" t="s">
        <v>152</v>
      </c>
      <c r="L366" s="11" t="s">
        <v>59</v>
      </c>
      <c r="M366" s="11" t="s">
        <v>38</v>
      </c>
      <c r="N366" s="11" t="s">
        <v>204</v>
      </c>
      <c r="O366" s="11" t="s">
        <v>154</v>
      </c>
      <c r="P366" s="11" t="str">
        <f>INDEX([3]combined!$I:$I,MATCH(A366,[3]combined!$B:$B,0))</f>
        <v>s_w_w_coast</v>
      </c>
      <c r="Q366" s="11" t="s">
        <v>149</v>
      </c>
      <c r="R366" s="14" t="s">
        <v>1066</v>
      </c>
    </row>
    <row r="367" spans="1:18" x14ac:dyDescent="0.2">
      <c r="A367" s="11" t="s">
        <v>461</v>
      </c>
      <c r="B367" s="11">
        <v>0.96928000000000003</v>
      </c>
      <c r="C367" s="11">
        <v>0.97188078306005898</v>
      </c>
      <c r="D367" s="11">
        <v>407684563.86900002</v>
      </c>
      <c r="E367" s="11">
        <v>0.99816058272850905</v>
      </c>
      <c r="F367" s="11">
        <v>232943576.336362</v>
      </c>
      <c r="G367" s="11">
        <v>16.6811618913739</v>
      </c>
      <c r="H367" s="11" t="s">
        <v>202</v>
      </c>
      <c r="I367" s="11" t="s">
        <v>215</v>
      </c>
      <c r="J367" s="11" t="s">
        <v>57</v>
      </c>
      <c r="K367" s="11" t="s">
        <v>152</v>
      </c>
      <c r="L367" s="11" t="s">
        <v>59</v>
      </c>
      <c r="M367" s="11" t="s">
        <v>38</v>
      </c>
      <c r="N367" s="11" t="s">
        <v>204</v>
      </c>
      <c r="O367" s="11" t="s">
        <v>154</v>
      </c>
      <c r="P367" s="11" t="str">
        <f>INDEX([3]combined!$I:$I,MATCH(A367,[3]combined!$B:$B,0))</f>
        <v>w_coast</v>
      </c>
      <c r="Q367" s="11" t="s">
        <v>149</v>
      </c>
      <c r="R367" s="14" t="s">
        <v>1066</v>
      </c>
    </row>
    <row r="368" spans="1:18" x14ac:dyDescent="0.2">
      <c r="A368" s="11" t="s">
        <v>462</v>
      </c>
      <c r="B368" s="11">
        <v>0.91620000000000001</v>
      </c>
      <c r="C368" s="11">
        <v>0.92311238045770405</v>
      </c>
      <c r="D368" s="11">
        <v>312794830.47100002</v>
      </c>
      <c r="E368" s="11">
        <v>0.999206937832958</v>
      </c>
      <c r="F368" s="11">
        <v>299119489.37426901</v>
      </c>
      <c r="G368" s="11">
        <v>16.681301078226898</v>
      </c>
      <c r="H368" s="11" t="s">
        <v>202</v>
      </c>
      <c r="I368" s="11" t="str">
        <f>INDEX([3]combined!$C:$C,MATCH(A368,[3]combined!$B:$B,0))</f>
        <v>Stretcher</v>
      </c>
      <c r="J368" s="11" t="s">
        <v>57</v>
      </c>
      <c r="K368" s="11" t="s">
        <v>152</v>
      </c>
      <c r="L368" s="11" t="s">
        <v>59</v>
      </c>
      <c r="M368" s="11" t="s">
        <v>38</v>
      </c>
      <c r="N368" s="11" t="s">
        <v>204</v>
      </c>
      <c r="O368" s="11" t="s">
        <v>154</v>
      </c>
      <c r="P368" s="11" t="str">
        <f>INDEX([3]combined!$I:$I,MATCH(A368,[3]combined!$B:$B,0))</f>
        <v>w_coast</v>
      </c>
      <c r="Q368" s="11" t="s">
        <v>149</v>
      </c>
      <c r="R368" s="14" t="s">
        <v>1066</v>
      </c>
    </row>
    <row r="369" spans="1:18" x14ac:dyDescent="0.2">
      <c r="A369" s="11" t="s">
        <v>463</v>
      </c>
      <c r="B369" s="11">
        <v>0.67440999999999995</v>
      </c>
      <c r="C369" s="11">
        <v>0.69761541951735295</v>
      </c>
      <c r="D369" s="11">
        <v>258961704.96000001</v>
      </c>
      <c r="E369" s="11">
        <v>0.98948070567963797</v>
      </c>
      <c r="F369" s="11">
        <v>15153787323.226101</v>
      </c>
      <c r="G369" s="11">
        <v>16.682336270548401</v>
      </c>
      <c r="H369" s="11" t="s">
        <v>202</v>
      </c>
      <c r="I369" s="11" t="s">
        <v>215</v>
      </c>
      <c r="J369" s="11" t="s">
        <v>57</v>
      </c>
      <c r="K369" s="11" t="s">
        <v>152</v>
      </c>
      <c r="L369" s="11" t="s">
        <v>59</v>
      </c>
      <c r="M369" s="11" t="s">
        <v>38</v>
      </c>
      <c r="N369" s="11" t="s">
        <v>204</v>
      </c>
      <c r="O369" s="11" t="s">
        <v>154</v>
      </c>
      <c r="P369" s="11" t="str">
        <f>INDEX([3]combined!$I:$I,MATCH(A369,[3]combined!$B:$B,0))</f>
        <v>w_coast</v>
      </c>
      <c r="Q369" s="11" t="s">
        <v>149</v>
      </c>
      <c r="R369" s="14" t="s">
        <v>1066</v>
      </c>
    </row>
    <row r="370" spans="1:18" x14ac:dyDescent="0.2">
      <c r="A370" s="11" t="s">
        <v>464</v>
      </c>
      <c r="B370" s="11">
        <v>0.95443999999999996</v>
      </c>
      <c r="C370" s="11">
        <v>0.95826985629475103</v>
      </c>
      <c r="D370" s="11">
        <v>410926238.23599899</v>
      </c>
      <c r="E370" s="11">
        <v>0.99864977845464398</v>
      </c>
      <c r="F370" s="11">
        <v>265341887.78491801</v>
      </c>
      <c r="G370" s="11">
        <v>16.703407750404502</v>
      </c>
      <c r="H370" s="11" t="s">
        <v>202</v>
      </c>
      <c r="I370" s="11" t="str">
        <f>INDEX([3]combined!$C:$C,MATCH(A370,[3]combined!$B:$B,0))</f>
        <v>Misc</v>
      </c>
      <c r="J370" s="11" t="s">
        <v>57</v>
      </c>
      <c r="K370" s="11" t="s">
        <v>152</v>
      </c>
      <c r="L370" s="11" t="s">
        <v>59</v>
      </c>
      <c r="M370" s="11" t="s">
        <v>38</v>
      </c>
      <c r="N370" s="11" t="s">
        <v>204</v>
      </c>
      <c r="O370" s="11" t="s">
        <v>154</v>
      </c>
      <c r="P370" s="11" t="str">
        <f>INDEX([3]combined!$I:$I,MATCH(A370,[3]combined!$B:$B,0))</f>
        <v>w</v>
      </c>
      <c r="Q370" s="11" t="s">
        <v>149</v>
      </c>
      <c r="R370" s="14" t="s">
        <v>1066</v>
      </c>
    </row>
    <row r="371" spans="1:18" x14ac:dyDescent="0.2">
      <c r="A371" s="11" t="s">
        <v>465</v>
      </c>
      <c r="B371" s="11">
        <v>0.96189000000000002</v>
      </c>
      <c r="C371" s="11">
        <v>0.96510508929902294</v>
      </c>
      <c r="D371" s="11">
        <v>413756057.89999998</v>
      </c>
      <c r="E371" s="11">
        <v>0.99842770585680696</v>
      </c>
      <c r="F371" s="11">
        <v>259998507.76886401</v>
      </c>
      <c r="G371" s="11">
        <v>16.746149175671501</v>
      </c>
      <c r="H371" s="11" t="s">
        <v>202</v>
      </c>
      <c r="I371" s="11" t="s">
        <v>203</v>
      </c>
      <c r="J371" s="11" t="s">
        <v>57</v>
      </c>
      <c r="K371" s="11" t="s">
        <v>152</v>
      </c>
      <c r="L371" s="11" t="s">
        <v>59</v>
      </c>
      <c r="M371" s="11" t="s">
        <v>38</v>
      </c>
      <c r="N371" s="11" t="s">
        <v>204</v>
      </c>
      <c r="O371" s="11" t="s">
        <v>154</v>
      </c>
      <c r="P371" s="11" t="str">
        <f>INDEX([3]combined!$I:$I,MATCH(A371,[3]combined!$B:$B,0))</f>
        <v>s_w_w_coast</v>
      </c>
      <c r="Q371" s="11" t="s">
        <v>149</v>
      </c>
      <c r="R371" s="14" t="s">
        <v>1066</v>
      </c>
    </row>
    <row r="372" spans="1:18" x14ac:dyDescent="0.2">
      <c r="A372" s="11" t="s">
        <v>466</v>
      </c>
      <c r="B372" s="11">
        <v>0.92383000000000004</v>
      </c>
      <c r="C372" s="11">
        <v>0.93013722949820699</v>
      </c>
      <c r="D372" s="11">
        <v>390392945.43000102</v>
      </c>
      <c r="E372" s="11">
        <v>0.99964804255434503</v>
      </c>
      <c r="F372" s="11">
        <v>435930082.08126402</v>
      </c>
      <c r="G372" s="11">
        <v>16.755490585189801</v>
      </c>
      <c r="H372" s="11" t="s">
        <v>202</v>
      </c>
      <c r="I372" s="11" t="str">
        <f>INDEX([3]combined!$C:$C,MATCH(A372,[3]combined!$B:$B,0))</f>
        <v>Computer</v>
      </c>
      <c r="J372" s="11" t="s">
        <v>57</v>
      </c>
      <c r="K372" s="11" t="s">
        <v>152</v>
      </c>
      <c r="L372" s="11" t="s">
        <v>59</v>
      </c>
      <c r="M372" s="11" t="s">
        <v>38</v>
      </c>
      <c r="N372" s="11" t="s">
        <v>204</v>
      </c>
      <c r="O372" s="11" t="s">
        <v>154</v>
      </c>
      <c r="P372" s="11" t="str">
        <f>INDEX([3]combined!$I:$I,MATCH(A372,[3]combined!$B:$B,0))</f>
        <v>s_w_w_coast</v>
      </c>
      <c r="Q372" s="11" t="s">
        <v>149</v>
      </c>
      <c r="R372" s="14" t="s">
        <v>1066</v>
      </c>
    </row>
    <row r="373" spans="1:18" x14ac:dyDescent="0.2">
      <c r="A373" s="11" t="s">
        <v>467</v>
      </c>
      <c r="B373" s="11">
        <v>0.93303999999999998</v>
      </c>
      <c r="C373" s="11">
        <v>0.93861013463971499</v>
      </c>
      <c r="D373" s="11">
        <v>281545232.47200102</v>
      </c>
      <c r="E373" s="11">
        <v>0.99900871553667503</v>
      </c>
      <c r="F373" s="11">
        <v>332962400.77240503</v>
      </c>
      <c r="G373" s="11">
        <v>16.780566952043198</v>
      </c>
      <c r="H373" s="11" t="s">
        <v>202</v>
      </c>
      <c r="I373" s="11" t="s">
        <v>203</v>
      </c>
      <c r="J373" s="11" t="s">
        <v>57</v>
      </c>
      <c r="K373" s="11" t="s">
        <v>152</v>
      </c>
      <c r="L373" s="11" t="s">
        <v>59</v>
      </c>
      <c r="M373" s="11" t="s">
        <v>38</v>
      </c>
      <c r="N373" s="11" t="s">
        <v>204</v>
      </c>
      <c r="O373" s="11" t="s">
        <v>154</v>
      </c>
      <c r="P373" s="11" t="str">
        <f>INDEX([3]combined!$I:$I,MATCH(A373,[3]combined!$B:$B,0))</f>
        <v>w_coast</v>
      </c>
      <c r="Q373" s="11" t="s">
        <v>149</v>
      </c>
      <c r="R373" s="14" t="s">
        <v>1066</v>
      </c>
    </row>
    <row r="374" spans="1:18" x14ac:dyDescent="0.2">
      <c r="A374" s="11" t="s">
        <v>468</v>
      </c>
      <c r="B374" s="11">
        <v>0.80876000000000003</v>
      </c>
      <c r="C374" s="11">
        <v>0.82363756307618297</v>
      </c>
      <c r="D374" s="11">
        <v>232032411.882</v>
      </c>
      <c r="E374" s="11">
        <v>0.99932882027155701</v>
      </c>
      <c r="F374" s="11">
        <v>1060333045.3954901</v>
      </c>
      <c r="G374" s="11">
        <v>16.7814533392648</v>
      </c>
      <c r="H374" s="11" t="s">
        <v>202</v>
      </c>
      <c r="I374" s="11" t="s">
        <v>225</v>
      </c>
      <c r="J374" s="11" t="s">
        <v>57</v>
      </c>
      <c r="K374" s="11" t="s">
        <v>152</v>
      </c>
      <c r="L374" s="11" t="s">
        <v>59</v>
      </c>
      <c r="M374" s="11" t="s">
        <v>38</v>
      </c>
      <c r="N374" s="11" t="s">
        <v>204</v>
      </c>
      <c r="O374" s="11" t="s">
        <v>154</v>
      </c>
      <c r="P374" s="11" t="str">
        <f>INDEX([3]combined!$I:$I,MATCH(A374,[3]combined!$B:$B,0))</f>
        <v>w_coast</v>
      </c>
      <c r="Q374" s="11" t="s">
        <v>149</v>
      </c>
      <c r="R374" s="14" t="s">
        <v>1066</v>
      </c>
    </row>
    <row r="375" spans="1:18" x14ac:dyDescent="0.2">
      <c r="A375" s="11" t="s">
        <v>469</v>
      </c>
      <c r="B375" s="11">
        <v>0.94843999999999995</v>
      </c>
      <c r="C375" s="11">
        <v>0.95276164025396404</v>
      </c>
      <c r="D375" s="11">
        <v>385021351.65799898</v>
      </c>
      <c r="E375" s="11">
        <v>0.99832865367333701</v>
      </c>
      <c r="F375" s="11">
        <v>286892691.85728002</v>
      </c>
      <c r="G375" s="11">
        <v>16.800133799969601</v>
      </c>
      <c r="H375" s="11" t="s">
        <v>202</v>
      </c>
      <c r="I375" s="11" t="s">
        <v>244</v>
      </c>
      <c r="J375" s="11" t="s">
        <v>57</v>
      </c>
      <c r="K375" s="11" t="s">
        <v>152</v>
      </c>
      <c r="L375" s="11" t="s">
        <v>59</v>
      </c>
      <c r="M375" s="11" t="s">
        <v>38</v>
      </c>
      <c r="N375" s="11" t="s">
        <v>204</v>
      </c>
      <c r="O375" s="11" t="s">
        <v>154</v>
      </c>
      <c r="P375" s="11" t="str">
        <f>INDEX([3]combined!$I:$I,MATCH(A375,[3]combined!$B:$B,0))</f>
        <v>s_w_w_coast</v>
      </c>
      <c r="Q375" s="11" t="s">
        <v>149</v>
      </c>
      <c r="R375" s="14" t="s">
        <v>1066</v>
      </c>
    </row>
    <row r="376" spans="1:18" x14ac:dyDescent="0.2">
      <c r="A376" s="11" t="s">
        <v>470</v>
      </c>
      <c r="B376" s="11">
        <v>0.91893999999999998</v>
      </c>
      <c r="C376" s="11">
        <v>0.92563564143880905</v>
      </c>
      <c r="D376" s="11">
        <v>415953043.64899999</v>
      </c>
      <c r="E376" s="11">
        <v>0.99961084862621297</v>
      </c>
      <c r="F376" s="11">
        <v>480658630.84902602</v>
      </c>
      <c r="G376" s="11">
        <v>16.802016063958</v>
      </c>
      <c r="H376" s="11" t="s">
        <v>202</v>
      </c>
      <c r="I376" s="11" t="str">
        <f>INDEX([3]combined!$C:$C,MATCH(A376,[3]combined!$B:$B,0))</f>
        <v>Stethoscope</v>
      </c>
      <c r="J376" s="11" t="s">
        <v>57</v>
      </c>
      <c r="K376" s="11" t="s">
        <v>152</v>
      </c>
      <c r="L376" s="11" t="s">
        <v>59</v>
      </c>
      <c r="M376" s="11" t="s">
        <v>38</v>
      </c>
      <c r="N376" s="11" t="s">
        <v>204</v>
      </c>
      <c r="O376" s="11" t="s">
        <v>154</v>
      </c>
      <c r="P376" s="11" t="str">
        <f>INDEX([3]combined!$I:$I,MATCH(A376,[3]combined!$B:$B,0))</f>
        <v>w_coast</v>
      </c>
      <c r="Q376" s="11" t="s">
        <v>149</v>
      </c>
      <c r="R376" s="14" t="s">
        <v>1066</v>
      </c>
    </row>
    <row r="377" spans="1:18" x14ac:dyDescent="0.2">
      <c r="A377" s="11" t="s">
        <v>471</v>
      </c>
      <c r="B377" s="11">
        <v>0.86185</v>
      </c>
      <c r="C377" s="11">
        <v>0.87292480919075099</v>
      </c>
      <c r="D377" s="11">
        <v>333068048.16600001</v>
      </c>
      <c r="E377" s="11">
        <v>0.99924902091435297</v>
      </c>
      <c r="F377" s="11">
        <v>708933195.30342805</v>
      </c>
      <c r="G377" s="11">
        <v>16.812419332374901</v>
      </c>
      <c r="H377" s="11" t="s">
        <v>202</v>
      </c>
      <c r="I377" s="11" t="str">
        <f>INDEX([3]combined!$C:$C,MATCH(A377,[3]combined!$B:$B,0))</f>
        <v>Stethoscope</v>
      </c>
      <c r="J377" s="11" t="s">
        <v>57</v>
      </c>
      <c r="K377" s="11" t="s">
        <v>152</v>
      </c>
      <c r="L377" s="11" t="s">
        <v>59</v>
      </c>
      <c r="M377" s="11" t="s">
        <v>38</v>
      </c>
      <c r="N377" s="11" t="s">
        <v>204</v>
      </c>
      <c r="O377" s="11" t="s">
        <v>154</v>
      </c>
      <c r="P377" s="11" t="str">
        <f>INDEX([3]combined!$I:$I,MATCH(A377,[3]combined!$B:$B,0))</f>
        <v>s_e</v>
      </c>
      <c r="Q377" s="11" t="s">
        <v>149</v>
      </c>
      <c r="R377" s="14" t="s">
        <v>1066</v>
      </c>
    </row>
    <row r="378" spans="1:18" x14ac:dyDescent="0.2">
      <c r="A378" s="11" t="s">
        <v>472</v>
      </c>
      <c r="B378" s="11">
        <v>0.93962999999999997</v>
      </c>
      <c r="C378" s="11">
        <v>0.94466831261319895</v>
      </c>
      <c r="D378" s="11">
        <v>393749306.87400001</v>
      </c>
      <c r="E378" s="11">
        <v>0.99903580571648898</v>
      </c>
      <c r="F378" s="11">
        <v>314781626.65131801</v>
      </c>
      <c r="G378" s="11">
        <v>16.814868982476298</v>
      </c>
      <c r="H378" s="11" t="s">
        <v>202</v>
      </c>
      <c r="I378" s="11" t="s">
        <v>212</v>
      </c>
      <c r="J378" s="11" t="s">
        <v>57</v>
      </c>
      <c r="K378" s="11" t="s">
        <v>152</v>
      </c>
      <c r="L378" s="11" t="s">
        <v>59</v>
      </c>
      <c r="M378" s="11" t="s">
        <v>38</v>
      </c>
      <c r="N378" s="11" t="s">
        <v>204</v>
      </c>
      <c r="O378" s="11" t="s">
        <v>154</v>
      </c>
      <c r="P378" s="11" t="str">
        <f>INDEX([3]combined!$I:$I,MATCH(A378,[3]combined!$B:$B,0))</f>
        <v>s_w_w_coast</v>
      </c>
      <c r="Q378" s="11" t="s">
        <v>149</v>
      </c>
      <c r="R378" s="14" t="s">
        <v>1066</v>
      </c>
    </row>
    <row r="379" spans="1:18" x14ac:dyDescent="0.2">
      <c r="A379" s="11" t="s">
        <v>473</v>
      </c>
      <c r="B379" s="11">
        <v>0.85170000000000001</v>
      </c>
      <c r="C379" s="11">
        <v>0.863522495432681</v>
      </c>
      <c r="D379" s="11">
        <v>240175702.42899999</v>
      </c>
      <c r="E379" s="11">
        <v>0.99940109066344696</v>
      </c>
      <c r="F379" s="11">
        <v>566003032.46172297</v>
      </c>
      <c r="G379" s="11">
        <v>16.843339629618601</v>
      </c>
      <c r="H379" s="11" t="s">
        <v>202</v>
      </c>
      <c r="I379" s="11" t="str">
        <f>INDEX([3]combined!$C:$C,MATCH(A379,[3]combined!$B:$B,0))</f>
        <v>Computer</v>
      </c>
      <c r="J379" s="11" t="s">
        <v>57</v>
      </c>
      <c r="K379" s="11" t="s">
        <v>152</v>
      </c>
      <c r="L379" s="11" t="s">
        <v>59</v>
      </c>
      <c r="M379" s="11" t="s">
        <v>38</v>
      </c>
      <c r="N379" s="11" t="s">
        <v>204</v>
      </c>
      <c r="O379" s="11" t="s">
        <v>154</v>
      </c>
      <c r="P379" s="11" t="str">
        <f>INDEX([3]combined!$I:$I,MATCH(A379,[3]combined!$B:$B,0))</f>
        <v>e_coast</v>
      </c>
      <c r="Q379" s="11" t="s">
        <v>149</v>
      </c>
      <c r="R379" s="14" t="s">
        <v>1066</v>
      </c>
    </row>
    <row r="380" spans="1:18" x14ac:dyDescent="0.2">
      <c r="A380" s="11" t="s">
        <v>474</v>
      </c>
      <c r="B380" s="11">
        <v>0.68532000000000004</v>
      </c>
      <c r="C380" s="11">
        <v>0.70792449743981301</v>
      </c>
      <c r="D380" s="11">
        <v>939038174.928002</v>
      </c>
      <c r="E380" s="11">
        <v>0.98741814809352801</v>
      </c>
      <c r="F380" s="11">
        <v>3287452844522.7798</v>
      </c>
      <c r="G380" s="11">
        <v>16.852144385454402</v>
      </c>
      <c r="H380" s="11" t="s">
        <v>202</v>
      </c>
      <c r="I380" s="15" t="s">
        <v>207</v>
      </c>
      <c r="J380" s="11" t="s">
        <v>57</v>
      </c>
      <c r="K380" s="11" t="s">
        <v>152</v>
      </c>
      <c r="L380" s="11" t="s">
        <v>59</v>
      </c>
      <c r="M380" s="11" t="s">
        <v>38</v>
      </c>
      <c r="N380" s="11" t="s">
        <v>204</v>
      </c>
      <c r="O380" s="11" t="s">
        <v>154</v>
      </c>
      <c r="P380" s="11" t="str">
        <f>INDEX([3]combined!$I:$I,MATCH(A380,[3]combined!$B:$B,0))</f>
        <v>s_e</v>
      </c>
      <c r="Q380" s="11" t="s">
        <v>149</v>
      </c>
      <c r="R380" s="14" t="s">
        <v>1066</v>
      </c>
    </row>
    <row r="381" spans="1:18" x14ac:dyDescent="0.2">
      <c r="A381" s="11" t="s">
        <v>475</v>
      </c>
      <c r="B381" s="11">
        <v>0.87317999999999996</v>
      </c>
      <c r="C381" s="11">
        <v>0.88340897854571299</v>
      </c>
      <c r="D381" s="11">
        <v>324963933.53399998</v>
      </c>
      <c r="E381" s="11">
        <v>0.99959901097984605</v>
      </c>
      <c r="F381" s="11">
        <v>632433750.16471303</v>
      </c>
      <c r="G381" s="11">
        <v>16.852901295006902</v>
      </c>
      <c r="H381" s="11" t="s">
        <v>202</v>
      </c>
      <c r="I381" s="11" t="s">
        <v>230</v>
      </c>
      <c r="J381" s="11" t="s">
        <v>57</v>
      </c>
      <c r="K381" s="11" t="s">
        <v>152</v>
      </c>
      <c r="L381" s="11" t="s">
        <v>59</v>
      </c>
      <c r="M381" s="11" t="s">
        <v>38</v>
      </c>
      <c r="N381" s="11" t="s">
        <v>204</v>
      </c>
      <c r="O381" s="11" t="s">
        <v>154</v>
      </c>
      <c r="P381" s="11" t="str">
        <f>INDEX([3]combined!$I:$I,MATCH(A381,[3]combined!$B:$B,0))</f>
        <v>w</v>
      </c>
      <c r="Q381" s="11" t="s">
        <v>149</v>
      </c>
      <c r="R381" s="14" t="s">
        <v>1066</v>
      </c>
    </row>
    <row r="382" spans="1:18" x14ac:dyDescent="0.2">
      <c r="A382" s="11" t="s">
        <v>476</v>
      </c>
      <c r="B382" s="11">
        <v>0.92571000000000003</v>
      </c>
      <c r="C382" s="11">
        <v>0.93186735627282002</v>
      </c>
      <c r="D382" s="11">
        <v>425160995.22000098</v>
      </c>
      <c r="E382" s="11">
        <v>0.99954483650866499</v>
      </c>
      <c r="F382" s="11">
        <v>447078650.81570101</v>
      </c>
      <c r="G382" s="11">
        <v>16.853516189470401</v>
      </c>
      <c r="H382" s="11" t="s">
        <v>202</v>
      </c>
      <c r="I382" s="11" t="str">
        <f>INDEX([3]combined!$C:$C,MATCH(A382,[3]combined!$B:$B,0))</f>
        <v>Computer</v>
      </c>
      <c r="J382" s="11" t="s">
        <v>57</v>
      </c>
      <c r="K382" s="11" t="s">
        <v>152</v>
      </c>
      <c r="L382" s="11" t="s">
        <v>59</v>
      </c>
      <c r="M382" s="11" t="s">
        <v>38</v>
      </c>
      <c r="N382" s="11" t="s">
        <v>204</v>
      </c>
      <c r="O382" s="11" t="s">
        <v>154</v>
      </c>
      <c r="P382" s="11" t="str">
        <f>INDEX([3]combined!$I:$I,MATCH(A382,[3]combined!$B:$B,0))</f>
        <v>s_w_w_coast</v>
      </c>
      <c r="Q382" s="11" t="s">
        <v>149</v>
      </c>
      <c r="R382" s="14" t="s">
        <v>1066</v>
      </c>
    </row>
    <row r="383" spans="1:18" x14ac:dyDescent="0.2">
      <c r="A383" s="11" t="s">
        <v>477</v>
      </c>
      <c r="B383" s="11">
        <v>0.85962000000000005</v>
      </c>
      <c r="C383" s="11">
        <v>0.87085989816014997</v>
      </c>
      <c r="D383" s="11">
        <v>439618216.17000002</v>
      </c>
      <c r="E383" s="11">
        <v>0.99771703907853604</v>
      </c>
      <c r="F383" s="11">
        <v>650792168.54461801</v>
      </c>
      <c r="G383" s="11">
        <v>16.872351959005201</v>
      </c>
      <c r="H383" s="11" t="s">
        <v>202</v>
      </c>
      <c r="I383" s="11" t="s">
        <v>225</v>
      </c>
      <c r="J383" s="11" t="s">
        <v>57</v>
      </c>
      <c r="K383" s="11" t="s">
        <v>152</v>
      </c>
      <c r="L383" s="11" t="s">
        <v>59</v>
      </c>
      <c r="M383" s="11" t="s">
        <v>38</v>
      </c>
      <c r="N383" s="11" t="s">
        <v>204</v>
      </c>
      <c r="O383" s="11" t="s">
        <v>154</v>
      </c>
      <c r="P383" s="11" t="str">
        <f>INDEX([3]combined!$I:$I,MATCH(A383,[3]combined!$B:$B,0))</f>
        <v>w</v>
      </c>
      <c r="Q383" s="11" t="s">
        <v>149</v>
      </c>
      <c r="R383" s="14" t="s">
        <v>1066</v>
      </c>
    </row>
    <row r="384" spans="1:18" x14ac:dyDescent="0.2">
      <c r="A384" s="11" t="s">
        <v>478</v>
      </c>
      <c r="B384" s="11">
        <v>0.93886000000000003</v>
      </c>
      <c r="C384" s="11">
        <v>0.943960641415032</v>
      </c>
      <c r="D384" s="11">
        <v>452551601.69999999</v>
      </c>
      <c r="E384" s="11">
        <v>0.99919641566745898</v>
      </c>
      <c r="F384" s="11">
        <v>366475072.07261997</v>
      </c>
      <c r="G384" s="11">
        <v>16.8875173893877</v>
      </c>
      <c r="H384" s="11" t="s">
        <v>202</v>
      </c>
      <c r="I384" s="11" t="s">
        <v>212</v>
      </c>
      <c r="J384" s="11" t="s">
        <v>57</v>
      </c>
      <c r="K384" s="11" t="s">
        <v>152</v>
      </c>
      <c r="L384" s="11" t="s">
        <v>59</v>
      </c>
      <c r="M384" s="11" t="s">
        <v>38</v>
      </c>
      <c r="N384" s="11" t="s">
        <v>204</v>
      </c>
      <c r="O384" s="11" t="s">
        <v>154</v>
      </c>
      <c r="P384" s="11" t="str">
        <f>INDEX([3]combined!$I:$I,MATCH(A384,[3]combined!$B:$B,0))</f>
        <v>s_w_w_coast</v>
      </c>
      <c r="Q384" s="11" t="s">
        <v>149</v>
      </c>
      <c r="R384" s="14" t="s">
        <v>1066</v>
      </c>
    </row>
    <row r="385" spans="1:18" x14ac:dyDescent="0.2">
      <c r="A385" s="11" t="s">
        <v>479</v>
      </c>
      <c r="B385" s="11">
        <v>0.89756999999999998</v>
      </c>
      <c r="C385" s="11">
        <v>0.90593875316409</v>
      </c>
      <c r="D385" s="11">
        <v>275442702.24900001</v>
      </c>
      <c r="E385" s="11">
        <v>0.99943428300255899</v>
      </c>
      <c r="F385" s="11">
        <v>411963044.04012603</v>
      </c>
      <c r="G385" s="11">
        <v>16.900599879144899</v>
      </c>
      <c r="H385" s="11" t="s">
        <v>202</v>
      </c>
      <c r="I385" s="11" t="s">
        <v>215</v>
      </c>
      <c r="J385" s="11" t="s">
        <v>57</v>
      </c>
      <c r="K385" s="11" t="s">
        <v>152</v>
      </c>
      <c r="L385" s="11" t="s">
        <v>59</v>
      </c>
      <c r="M385" s="11" t="s">
        <v>38</v>
      </c>
      <c r="N385" s="11" t="s">
        <v>204</v>
      </c>
      <c r="O385" s="11" t="s">
        <v>154</v>
      </c>
      <c r="P385" s="11" t="str">
        <f>INDEX([3]combined!$I:$I,MATCH(A385,[3]combined!$B:$B,0))</f>
        <v>w_coast</v>
      </c>
      <c r="Q385" s="11" t="s">
        <v>149</v>
      </c>
      <c r="R385" s="14" t="s">
        <v>1066</v>
      </c>
    </row>
    <row r="386" spans="1:18" x14ac:dyDescent="0.2">
      <c r="A386" s="11" t="s">
        <v>480</v>
      </c>
      <c r="B386" s="11">
        <v>0.92661000000000004</v>
      </c>
      <c r="C386" s="11">
        <v>0.93269550161432202</v>
      </c>
      <c r="D386" s="11">
        <v>412107786.99800003</v>
      </c>
      <c r="E386" s="11">
        <v>0.99893401183089203</v>
      </c>
      <c r="F386" s="11">
        <v>348079027.51396799</v>
      </c>
      <c r="G386" s="11">
        <v>16.917661549516001</v>
      </c>
      <c r="H386" s="11" t="s">
        <v>202</v>
      </c>
      <c r="I386" s="11" t="str">
        <f>INDEX([3]combined!$C:$C,MATCH(A386,[3]combined!$B:$B,0))</f>
        <v>Stethoscope</v>
      </c>
      <c r="J386" s="11" t="s">
        <v>57</v>
      </c>
      <c r="K386" s="11" t="s">
        <v>152</v>
      </c>
      <c r="L386" s="11" t="s">
        <v>59</v>
      </c>
      <c r="M386" s="11" t="s">
        <v>38</v>
      </c>
      <c r="N386" s="11" t="s">
        <v>204</v>
      </c>
      <c r="O386" s="11" t="s">
        <v>154</v>
      </c>
      <c r="P386" s="11" t="str">
        <f>INDEX([3]combined!$I:$I,MATCH(A386,[3]combined!$B:$B,0))</f>
        <v>w</v>
      </c>
      <c r="Q386" s="11" t="s">
        <v>149</v>
      </c>
      <c r="R386" s="14" t="s">
        <v>1066</v>
      </c>
    </row>
    <row r="387" spans="1:18" x14ac:dyDescent="0.2">
      <c r="A387" s="11" t="s">
        <v>481</v>
      </c>
      <c r="B387" s="11">
        <v>0.89531000000000005</v>
      </c>
      <c r="C387" s="11">
        <v>0.90385335503425901</v>
      </c>
      <c r="D387" s="11">
        <v>760505306.22000206</v>
      </c>
      <c r="E387" s="11">
        <v>0.99948462933194304</v>
      </c>
      <c r="F387" s="11">
        <v>963608667.17897797</v>
      </c>
      <c r="G387" s="11">
        <v>16.9192349565127</v>
      </c>
      <c r="H387" s="11" t="s">
        <v>202</v>
      </c>
      <c r="I387" s="11" t="s">
        <v>244</v>
      </c>
      <c r="J387" s="11" t="s">
        <v>57</v>
      </c>
      <c r="K387" s="11" t="s">
        <v>152</v>
      </c>
      <c r="L387" s="11" t="s">
        <v>59</v>
      </c>
      <c r="M387" s="11" t="s">
        <v>38</v>
      </c>
      <c r="N387" s="11" t="s">
        <v>204</v>
      </c>
      <c r="O387" s="11" t="s">
        <v>154</v>
      </c>
      <c r="P387" s="11" t="str">
        <f>INDEX([3]combined!$I:$I,MATCH(A387,[3]combined!$B:$B,0))</f>
        <v>w</v>
      </c>
      <c r="Q387" s="11" t="s">
        <v>149</v>
      </c>
      <c r="R387" s="14" t="s">
        <v>1066</v>
      </c>
    </row>
    <row r="388" spans="1:18" x14ac:dyDescent="0.2">
      <c r="A388" s="11" t="s">
        <v>482</v>
      </c>
      <c r="B388" s="11">
        <v>0.67186000000000001</v>
      </c>
      <c r="C388" s="11">
        <v>0.69520381610940896</v>
      </c>
      <c r="D388" s="11">
        <v>223765685.73199999</v>
      </c>
      <c r="E388" s="11">
        <v>0.978720664200182</v>
      </c>
      <c r="F388" s="11">
        <v>37779372466.711197</v>
      </c>
      <c r="G388" s="11">
        <v>16.920008558805499</v>
      </c>
      <c r="H388" s="11" t="s">
        <v>202</v>
      </c>
      <c r="I388" s="11" t="str">
        <f>INDEX([3]combined!$C:$C,MATCH(A388,[3]combined!$B:$B,0))</f>
        <v>Computer</v>
      </c>
      <c r="J388" s="11" t="s">
        <v>57</v>
      </c>
      <c r="K388" s="11" t="s">
        <v>152</v>
      </c>
      <c r="L388" s="11" t="s">
        <v>59</v>
      </c>
      <c r="M388" s="11" t="s">
        <v>38</v>
      </c>
      <c r="N388" s="11" t="s">
        <v>204</v>
      </c>
      <c r="O388" s="11" t="s">
        <v>154</v>
      </c>
      <c r="P388" s="11" t="str">
        <f>INDEX([3]combined!$I:$I,MATCH(A388,[3]combined!$B:$B,0))</f>
        <v>w_coast</v>
      </c>
      <c r="Q388" s="11" t="s">
        <v>149</v>
      </c>
      <c r="R388" s="14" t="s">
        <v>1066</v>
      </c>
    </row>
    <row r="389" spans="1:18" x14ac:dyDescent="0.2">
      <c r="A389" s="11" t="s">
        <v>483</v>
      </c>
      <c r="B389" s="11">
        <v>0.89883000000000002</v>
      </c>
      <c r="C389" s="11">
        <v>0.90710121291118995</v>
      </c>
      <c r="D389" s="11">
        <v>558672242.87000096</v>
      </c>
      <c r="E389" s="11">
        <v>0.999076261168378</v>
      </c>
      <c r="F389" s="11">
        <v>583544787.62309301</v>
      </c>
      <c r="G389" s="11">
        <v>16.9400217344878</v>
      </c>
      <c r="H389" s="11" t="s">
        <v>202</v>
      </c>
      <c r="I389" s="11" t="s">
        <v>212</v>
      </c>
      <c r="J389" s="11" t="s">
        <v>57</v>
      </c>
      <c r="K389" s="11" t="s">
        <v>152</v>
      </c>
      <c r="L389" s="11" t="s">
        <v>59</v>
      </c>
      <c r="M389" s="11" t="s">
        <v>38</v>
      </c>
      <c r="N389" s="11" t="s">
        <v>204</v>
      </c>
      <c r="O389" s="11" t="s">
        <v>154</v>
      </c>
      <c r="P389" s="11" t="str">
        <f>INDEX([3]combined!$I:$I,MATCH(A389,[3]combined!$B:$B,0))</f>
        <v>w_coast</v>
      </c>
      <c r="Q389" s="11" t="s">
        <v>149</v>
      </c>
      <c r="R389" s="14" t="s">
        <v>1066</v>
      </c>
    </row>
    <row r="390" spans="1:18" x14ac:dyDescent="0.2">
      <c r="A390" s="11" t="s">
        <v>484</v>
      </c>
      <c r="B390" s="11">
        <v>0.85968999999999995</v>
      </c>
      <c r="C390" s="11">
        <v>0.87092472298288304</v>
      </c>
      <c r="D390" s="11">
        <v>363448578.07999903</v>
      </c>
      <c r="E390" s="11">
        <v>0.99885521131441002</v>
      </c>
      <c r="F390" s="11">
        <v>675299004.87604797</v>
      </c>
      <c r="G390" s="11">
        <v>16.9403702489086</v>
      </c>
      <c r="H390" s="11" t="s">
        <v>202</v>
      </c>
      <c r="I390" s="11" t="str">
        <f>INDEX([3]combined!$C:$C,MATCH(A390,[3]combined!$B:$B,0))</f>
        <v>Computer</v>
      </c>
      <c r="J390" s="11" t="s">
        <v>57</v>
      </c>
      <c r="K390" s="11" t="s">
        <v>152</v>
      </c>
      <c r="L390" s="11" t="s">
        <v>59</v>
      </c>
      <c r="M390" s="11" t="s">
        <v>38</v>
      </c>
      <c r="N390" s="11" t="s">
        <v>204</v>
      </c>
      <c r="O390" s="11" t="s">
        <v>154</v>
      </c>
      <c r="P390" s="11" t="str">
        <f>INDEX([3]combined!$I:$I,MATCH(A390,[3]combined!$B:$B,0))</f>
        <v>s_e</v>
      </c>
      <c r="Q390" s="11" t="s">
        <v>149</v>
      </c>
      <c r="R390" s="14" t="s">
        <v>1066</v>
      </c>
    </row>
    <row r="391" spans="1:18" x14ac:dyDescent="0.2">
      <c r="A391" s="11" t="s">
        <v>485</v>
      </c>
      <c r="B391" s="11">
        <v>0.94415000000000004</v>
      </c>
      <c r="C391" s="11">
        <v>0.94882143168380195</v>
      </c>
      <c r="D391" s="11">
        <v>317672485.72799999</v>
      </c>
      <c r="E391" s="11">
        <v>0.99849053880043903</v>
      </c>
      <c r="F391" s="11">
        <v>342918289.62963802</v>
      </c>
      <c r="G391" s="11">
        <v>16.946631989887599</v>
      </c>
      <c r="H391" s="11" t="s">
        <v>202</v>
      </c>
      <c r="I391" s="11" t="str">
        <f>INDEX([3]combined!$C:$C,MATCH(A391,[3]combined!$B:$B,0))</f>
        <v>Computer</v>
      </c>
      <c r="J391" s="11" t="s">
        <v>57</v>
      </c>
      <c r="K391" s="11" t="s">
        <v>152</v>
      </c>
      <c r="L391" s="11" t="s">
        <v>59</v>
      </c>
      <c r="M391" s="11" t="s">
        <v>38</v>
      </c>
      <c r="N391" s="11" t="s">
        <v>204</v>
      </c>
      <c r="O391" s="11" t="s">
        <v>154</v>
      </c>
      <c r="P391" s="11" t="str">
        <f>INDEX([3]combined!$I:$I,MATCH(A391,[3]combined!$B:$B,0))</f>
        <v>s_w_w_coast</v>
      </c>
      <c r="Q391" s="11" t="s">
        <v>149</v>
      </c>
      <c r="R391" s="14" t="s">
        <v>1066</v>
      </c>
    </row>
    <row r="392" spans="1:18" x14ac:dyDescent="0.2">
      <c r="A392" s="11" t="s">
        <v>486</v>
      </c>
      <c r="B392" s="11">
        <v>0.89897000000000005</v>
      </c>
      <c r="C392" s="11">
        <v>0.90723036646320598</v>
      </c>
      <c r="D392" s="11">
        <v>348345050.708</v>
      </c>
      <c r="E392" s="11">
        <v>0.99946559208704</v>
      </c>
      <c r="F392" s="11">
        <v>449665439.70017201</v>
      </c>
      <c r="G392" s="11">
        <v>16.9497434698973</v>
      </c>
      <c r="H392" s="11" t="s">
        <v>202</v>
      </c>
      <c r="I392" s="11" t="str">
        <f>INDEX([3]combined!$C:$C,MATCH(A392,[3]combined!$B:$B,0))</f>
        <v>Computer</v>
      </c>
      <c r="J392" s="11" t="s">
        <v>57</v>
      </c>
      <c r="K392" s="11" t="s">
        <v>152</v>
      </c>
      <c r="L392" s="11" t="s">
        <v>59</v>
      </c>
      <c r="M392" s="11" t="s">
        <v>38</v>
      </c>
      <c r="N392" s="11" t="s">
        <v>204</v>
      </c>
      <c r="O392" s="11" t="s">
        <v>154</v>
      </c>
      <c r="P392" s="11" t="str">
        <f>INDEX([3]combined!$I:$I,MATCH(A392,[3]combined!$B:$B,0))</f>
        <v>s_w_w_coast</v>
      </c>
      <c r="Q392" s="11" t="s">
        <v>149</v>
      </c>
      <c r="R392" s="14" t="s">
        <v>1066</v>
      </c>
    </row>
    <row r="393" spans="1:18" x14ac:dyDescent="0.2">
      <c r="A393" s="11" t="s">
        <v>487</v>
      </c>
      <c r="B393" s="11">
        <v>0.90625</v>
      </c>
      <c r="C393" s="11">
        <v>0.91394397769472302</v>
      </c>
      <c r="D393" s="11">
        <v>338395119.12400001</v>
      </c>
      <c r="E393" s="11">
        <v>0.99927948696493196</v>
      </c>
      <c r="F393" s="11">
        <v>400672907.31029999</v>
      </c>
      <c r="G393" s="11">
        <v>16.953375439497101</v>
      </c>
      <c r="H393" s="11" t="s">
        <v>202</v>
      </c>
      <c r="I393" s="11" t="str">
        <f>INDEX([3]combined!$C:$C,MATCH(A393,[3]combined!$B:$B,0))</f>
        <v>Computer</v>
      </c>
      <c r="J393" s="11" t="s">
        <v>57</v>
      </c>
      <c r="K393" s="11" t="s">
        <v>152</v>
      </c>
      <c r="L393" s="11" t="s">
        <v>59</v>
      </c>
      <c r="M393" s="11" t="s">
        <v>38</v>
      </c>
      <c r="N393" s="11" t="s">
        <v>204</v>
      </c>
      <c r="O393" s="11" t="s">
        <v>154</v>
      </c>
      <c r="P393" s="11" t="str">
        <f>INDEX([3]combined!$I:$I,MATCH(A393,[3]combined!$B:$B,0))</f>
        <v>s_w_w_coast</v>
      </c>
      <c r="Q393" s="11" t="s">
        <v>149</v>
      </c>
      <c r="R393" s="14" t="s">
        <v>1066</v>
      </c>
    </row>
    <row r="394" spans="1:18" x14ac:dyDescent="0.2">
      <c r="A394" s="11" t="s">
        <v>488</v>
      </c>
      <c r="B394" s="11">
        <v>0.84211000000000003</v>
      </c>
      <c r="C394" s="11">
        <v>0.85463008618306302</v>
      </c>
      <c r="D394" s="11">
        <v>228933854.96900001</v>
      </c>
      <c r="E394" s="11">
        <v>0.99952686486679598</v>
      </c>
      <c r="F394" s="11">
        <v>594986234.74918795</v>
      </c>
      <c r="G394" s="11">
        <v>16.969003326821699</v>
      </c>
      <c r="H394" s="11" t="s">
        <v>202</v>
      </c>
      <c r="I394" s="11" t="s">
        <v>244</v>
      </c>
      <c r="J394" s="11" t="s">
        <v>57</v>
      </c>
      <c r="K394" s="11" t="s">
        <v>152</v>
      </c>
      <c r="L394" s="11" t="s">
        <v>59</v>
      </c>
      <c r="M394" s="11" t="s">
        <v>38</v>
      </c>
      <c r="N394" s="11" t="s">
        <v>204</v>
      </c>
      <c r="O394" s="11" t="s">
        <v>154</v>
      </c>
      <c r="P394" s="11" t="str">
        <f>INDEX([3]combined!$I:$I,MATCH(A394,[3]combined!$B:$B,0))</f>
        <v>w_coast</v>
      </c>
      <c r="Q394" s="11" t="s">
        <v>149</v>
      </c>
      <c r="R394" s="14" t="s">
        <v>1066</v>
      </c>
    </row>
    <row r="395" spans="1:18" x14ac:dyDescent="0.2">
      <c r="A395" s="11" t="s">
        <v>489</v>
      </c>
      <c r="B395" s="11">
        <v>0.88539999999999996</v>
      </c>
      <c r="C395" s="11">
        <v>0.89470362185177699</v>
      </c>
      <c r="D395" s="11">
        <v>448927580.65999901</v>
      </c>
      <c r="E395" s="11">
        <v>0.99940942478069394</v>
      </c>
      <c r="F395" s="11">
        <v>756887649.27665496</v>
      </c>
      <c r="G395" s="11">
        <v>16.970505015763202</v>
      </c>
      <c r="H395" s="11" t="s">
        <v>202</v>
      </c>
      <c r="I395" s="11" t="s">
        <v>215</v>
      </c>
      <c r="J395" s="11" t="s">
        <v>57</v>
      </c>
      <c r="K395" s="11" t="s">
        <v>152</v>
      </c>
      <c r="L395" s="11" t="s">
        <v>59</v>
      </c>
      <c r="M395" s="11" t="s">
        <v>38</v>
      </c>
      <c r="N395" s="11" t="s">
        <v>204</v>
      </c>
      <c r="O395" s="11" t="s">
        <v>154</v>
      </c>
      <c r="P395" s="11" t="str">
        <f>INDEX([3]combined!$I:$I,MATCH(A395,[3]combined!$B:$B,0))</f>
        <v>w</v>
      </c>
      <c r="Q395" s="11" t="s">
        <v>149</v>
      </c>
      <c r="R395" s="14" t="s">
        <v>1066</v>
      </c>
    </row>
    <row r="396" spans="1:18" x14ac:dyDescent="0.2">
      <c r="A396" s="11" t="s">
        <v>490</v>
      </c>
      <c r="B396" s="11">
        <v>0.94645999999999997</v>
      </c>
      <c r="C396" s="11">
        <v>0.95094327306399695</v>
      </c>
      <c r="D396" s="11">
        <v>1849389546.4949999</v>
      </c>
      <c r="E396" s="11">
        <v>0.99950004123171599</v>
      </c>
      <c r="F396" s="11">
        <v>536163440.46042001</v>
      </c>
      <c r="G396" s="11">
        <v>17.015866476962898</v>
      </c>
      <c r="H396" s="11" t="s">
        <v>202</v>
      </c>
      <c r="I396" s="11" t="str">
        <f>INDEX([3]combined!$C:$C,MATCH(A396,[3]combined!$B:$B,0))</f>
        <v>Stretcher</v>
      </c>
      <c r="J396" s="11" t="s">
        <v>57</v>
      </c>
      <c r="K396" s="11" t="s">
        <v>152</v>
      </c>
      <c r="L396" s="11" t="s">
        <v>59</v>
      </c>
      <c r="M396" s="11" t="s">
        <v>38</v>
      </c>
      <c r="N396" s="11" t="s">
        <v>204</v>
      </c>
      <c r="O396" s="11" t="s">
        <v>154</v>
      </c>
      <c r="P396" s="11" t="str">
        <f>INDEX([3]combined!$I:$I,MATCH(A396,[3]combined!$B:$B,0))</f>
        <v>s_e</v>
      </c>
      <c r="Q396" s="11" t="s">
        <v>149</v>
      </c>
      <c r="R396" s="14" t="s">
        <v>1066</v>
      </c>
    </row>
    <row r="397" spans="1:18" x14ac:dyDescent="0.2">
      <c r="A397" s="11" t="s">
        <v>491</v>
      </c>
      <c r="B397" s="11">
        <v>0.93128</v>
      </c>
      <c r="C397" s="11">
        <v>0.93699154826779096</v>
      </c>
      <c r="D397" s="11">
        <v>401702040.82200003</v>
      </c>
      <c r="E397" s="11">
        <v>0.99880050741757598</v>
      </c>
      <c r="F397" s="11">
        <v>375904800.40146297</v>
      </c>
      <c r="G397" s="11">
        <v>17.0405872328881</v>
      </c>
      <c r="H397" s="11" t="s">
        <v>202</v>
      </c>
      <c r="I397" s="11" t="str">
        <f>INDEX([3]combined!$C:$C,MATCH(A397,[3]combined!$B:$B,0))</f>
        <v>Computer</v>
      </c>
      <c r="J397" s="11" t="s">
        <v>57</v>
      </c>
      <c r="K397" s="11" t="s">
        <v>152</v>
      </c>
      <c r="L397" s="11" t="s">
        <v>59</v>
      </c>
      <c r="M397" s="11" t="s">
        <v>38</v>
      </c>
      <c r="N397" s="11" t="s">
        <v>204</v>
      </c>
      <c r="O397" s="11" t="s">
        <v>154</v>
      </c>
      <c r="P397" s="11" t="str">
        <f>INDEX([3]combined!$I:$I,MATCH(A397,[3]combined!$B:$B,0))</f>
        <v>s_e</v>
      </c>
      <c r="Q397" s="11" t="s">
        <v>149</v>
      </c>
      <c r="R397" s="14" t="s">
        <v>1066</v>
      </c>
    </row>
    <row r="398" spans="1:18" x14ac:dyDescent="0.2">
      <c r="A398" s="11" t="s">
        <v>492</v>
      </c>
      <c r="B398" s="11">
        <v>0.87778</v>
      </c>
      <c r="C398" s="11">
        <v>0.88766222774316295</v>
      </c>
      <c r="D398" s="11">
        <v>467908528.359999</v>
      </c>
      <c r="E398" s="11">
        <v>0.99921422064752596</v>
      </c>
      <c r="F398" s="11">
        <v>726345419.91636896</v>
      </c>
      <c r="G398" s="11">
        <v>17.042148096813101</v>
      </c>
      <c r="H398" s="11" t="s">
        <v>202</v>
      </c>
      <c r="I398" s="11" t="s">
        <v>220</v>
      </c>
      <c r="J398" s="11" t="s">
        <v>57</v>
      </c>
      <c r="K398" s="11" t="s">
        <v>152</v>
      </c>
      <c r="L398" s="11" t="s">
        <v>59</v>
      </c>
      <c r="M398" s="11" t="s">
        <v>38</v>
      </c>
      <c r="N398" s="11" t="s">
        <v>204</v>
      </c>
      <c r="O398" s="11" t="s">
        <v>154</v>
      </c>
      <c r="P398" s="11" t="str">
        <f>INDEX([3]combined!$I:$I,MATCH(A398,[3]combined!$B:$B,0))</f>
        <v>s_w_w_coast</v>
      </c>
      <c r="Q398" s="11" t="s">
        <v>149</v>
      </c>
      <c r="R398" s="14" t="s">
        <v>1066</v>
      </c>
    </row>
    <row r="399" spans="1:18" x14ac:dyDescent="0.2">
      <c r="A399" s="11" t="s">
        <v>493</v>
      </c>
      <c r="B399" s="11">
        <v>0.91402000000000005</v>
      </c>
      <c r="C399" s="11">
        <v>0.92110435957228098</v>
      </c>
      <c r="D399" s="11">
        <v>382444230.00800002</v>
      </c>
      <c r="E399" s="11">
        <v>0.99951542591293496</v>
      </c>
      <c r="F399" s="11">
        <v>509539087.399517</v>
      </c>
      <c r="G399" s="11">
        <v>17.0487103491695</v>
      </c>
      <c r="H399" s="11" t="s">
        <v>202</v>
      </c>
      <c r="I399" s="11" t="str">
        <f>INDEX([3]combined!$C:$C,MATCH(A399,[3]combined!$B:$B,0))</f>
        <v>Computer</v>
      </c>
      <c r="J399" s="11" t="s">
        <v>57</v>
      </c>
      <c r="K399" s="11" t="s">
        <v>152</v>
      </c>
      <c r="L399" s="11" t="s">
        <v>59</v>
      </c>
      <c r="M399" s="11" t="s">
        <v>38</v>
      </c>
      <c r="N399" s="11" t="s">
        <v>204</v>
      </c>
      <c r="O399" s="11" t="s">
        <v>154</v>
      </c>
      <c r="P399" s="11" t="str">
        <f>INDEX([3]combined!$I:$I,MATCH(A399,[3]combined!$B:$B,0))</f>
        <v>w</v>
      </c>
      <c r="Q399" s="11" t="s">
        <v>149</v>
      </c>
      <c r="R399" s="14" t="s">
        <v>1066</v>
      </c>
    </row>
    <row r="400" spans="1:18" x14ac:dyDescent="0.2">
      <c r="A400" s="11" t="s">
        <v>494</v>
      </c>
      <c r="B400" s="11">
        <v>0.88968999999999998</v>
      </c>
      <c r="C400" s="11">
        <v>0.898665579201397</v>
      </c>
      <c r="D400" s="11">
        <v>368621176.57800001</v>
      </c>
      <c r="E400" s="11">
        <v>0.99964851926464804</v>
      </c>
      <c r="F400" s="11">
        <v>640508804.15521002</v>
      </c>
      <c r="G400" s="11">
        <v>17.067946102605301</v>
      </c>
      <c r="H400" s="11" t="s">
        <v>202</v>
      </c>
      <c r="I400" s="11" t="s">
        <v>220</v>
      </c>
      <c r="J400" s="11" t="s">
        <v>57</v>
      </c>
      <c r="K400" s="11" t="s">
        <v>152</v>
      </c>
      <c r="L400" s="11" t="s">
        <v>59</v>
      </c>
      <c r="M400" s="11" t="s">
        <v>38</v>
      </c>
      <c r="N400" s="11" t="s">
        <v>204</v>
      </c>
      <c r="O400" s="11" t="s">
        <v>154</v>
      </c>
      <c r="P400" s="11" t="str">
        <f>INDEX([3]combined!$I:$I,MATCH(A400,[3]combined!$B:$B,0))</f>
        <v>s_w_w_coast</v>
      </c>
      <c r="Q400" s="11" t="s">
        <v>149</v>
      </c>
      <c r="R400" s="14" t="s">
        <v>1066</v>
      </c>
    </row>
    <row r="401" spans="1:18" x14ac:dyDescent="0.2">
      <c r="A401" s="11" t="s">
        <v>495</v>
      </c>
      <c r="B401" s="11">
        <v>0.87129999999999996</v>
      </c>
      <c r="C401" s="11">
        <v>0.88167014065712601</v>
      </c>
      <c r="D401" s="11">
        <v>368193582.99900001</v>
      </c>
      <c r="E401" s="11">
        <v>0.99958565532139798</v>
      </c>
      <c r="F401" s="11">
        <v>763588611.77726305</v>
      </c>
      <c r="G401" s="11">
        <v>17.077319144888001</v>
      </c>
      <c r="H401" s="11" t="s">
        <v>202</v>
      </c>
      <c r="I401" s="11" t="s">
        <v>215</v>
      </c>
      <c r="J401" s="11" t="s">
        <v>57</v>
      </c>
      <c r="K401" s="11" t="s">
        <v>152</v>
      </c>
      <c r="L401" s="11" t="s">
        <v>59</v>
      </c>
      <c r="M401" s="11" t="s">
        <v>38</v>
      </c>
      <c r="N401" s="11" t="s">
        <v>204</v>
      </c>
      <c r="O401" s="11" t="s">
        <v>154</v>
      </c>
      <c r="P401" s="11" t="str">
        <f>INDEX([3]combined!$I:$I,MATCH(A401,[3]combined!$B:$B,0))</f>
        <v>s_w_w_coast</v>
      </c>
      <c r="Q401" s="11" t="s">
        <v>149</v>
      </c>
      <c r="R401" s="14" t="s">
        <v>1066</v>
      </c>
    </row>
    <row r="402" spans="1:18" x14ac:dyDescent="0.2">
      <c r="A402" s="11" t="s">
        <v>496</v>
      </c>
      <c r="B402" s="11">
        <v>0.86970000000000003</v>
      </c>
      <c r="C402" s="11">
        <v>0.88019002482716602</v>
      </c>
      <c r="D402" s="11">
        <v>1193916321.036</v>
      </c>
      <c r="E402" s="11">
        <v>0.99784033659580196</v>
      </c>
      <c r="F402" s="11">
        <v>3666416597.6326799</v>
      </c>
      <c r="G402" s="11">
        <v>17.077440558573301</v>
      </c>
      <c r="H402" s="11" t="s">
        <v>202</v>
      </c>
      <c r="I402" s="11" t="s">
        <v>225</v>
      </c>
      <c r="J402" s="11" t="s">
        <v>57</v>
      </c>
      <c r="K402" s="11" t="s">
        <v>152</v>
      </c>
      <c r="L402" s="11" t="s">
        <v>59</v>
      </c>
      <c r="M402" s="11" t="s">
        <v>38</v>
      </c>
      <c r="N402" s="11" t="s">
        <v>204</v>
      </c>
      <c r="O402" s="11" t="s">
        <v>154</v>
      </c>
      <c r="P402" s="11" t="str">
        <f>INDEX([3]combined!$I:$I,MATCH(A402,[3]combined!$B:$B,0))</f>
        <v>w</v>
      </c>
      <c r="Q402" s="11" t="s">
        <v>149</v>
      </c>
      <c r="R402" s="14" t="s">
        <v>1066</v>
      </c>
    </row>
    <row r="403" spans="1:18" x14ac:dyDescent="0.2">
      <c r="A403" s="11" t="s">
        <v>497</v>
      </c>
      <c r="B403" s="11">
        <v>0.93466000000000005</v>
      </c>
      <c r="C403" s="11">
        <v>0.94009973807963998</v>
      </c>
      <c r="D403" s="11">
        <v>480969679.44</v>
      </c>
      <c r="E403" s="11">
        <v>0.99922045890822098</v>
      </c>
      <c r="F403" s="11">
        <v>487123080.24392802</v>
      </c>
      <c r="G403" s="11">
        <v>17.078476404538701</v>
      </c>
      <c r="H403" s="11" t="s">
        <v>202</v>
      </c>
      <c r="I403" s="11" t="s">
        <v>203</v>
      </c>
      <c r="J403" s="11" t="s">
        <v>57</v>
      </c>
      <c r="K403" s="11" t="s">
        <v>152</v>
      </c>
      <c r="L403" s="11" t="s">
        <v>59</v>
      </c>
      <c r="M403" s="11" t="s">
        <v>38</v>
      </c>
      <c r="N403" s="11" t="s">
        <v>204</v>
      </c>
      <c r="O403" s="11" t="s">
        <v>154</v>
      </c>
      <c r="P403" s="11" t="str">
        <f>INDEX([3]combined!$I:$I,MATCH(A403,[3]combined!$B:$B,0))</f>
        <v>w_coast</v>
      </c>
      <c r="Q403" s="11" t="s">
        <v>149</v>
      </c>
      <c r="R403" s="14" t="s">
        <v>1066</v>
      </c>
    </row>
    <row r="404" spans="1:18" x14ac:dyDescent="0.2">
      <c r="A404" s="11" t="s">
        <v>498</v>
      </c>
      <c r="B404" s="11">
        <v>0.84923000000000004</v>
      </c>
      <c r="C404" s="11">
        <v>0.86123299287384403</v>
      </c>
      <c r="D404" s="11">
        <v>254884376.384</v>
      </c>
      <c r="E404" s="11">
        <v>0.99933410575638304</v>
      </c>
      <c r="F404" s="11">
        <v>575555719.21667898</v>
      </c>
      <c r="G404" s="11">
        <v>17.078868868299399</v>
      </c>
      <c r="H404" s="11" t="s">
        <v>202</v>
      </c>
      <c r="I404" s="11" t="str">
        <f>INDEX([3]combined!$C:$C,MATCH(A404,[3]combined!$B:$B,0))</f>
        <v>Monitor</v>
      </c>
      <c r="J404" s="11" t="s">
        <v>57</v>
      </c>
      <c r="K404" s="11" t="s">
        <v>152</v>
      </c>
      <c r="L404" s="11" t="s">
        <v>59</v>
      </c>
      <c r="M404" s="11" t="s">
        <v>38</v>
      </c>
      <c r="N404" s="11" t="s">
        <v>204</v>
      </c>
      <c r="O404" s="11" t="s">
        <v>154</v>
      </c>
      <c r="P404" s="11" t="str">
        <f>INDEX([3]combined!$I:$I,MATCH(A404,[3]combined!$B:$B,0))</f>
        <v>s_w_w_coast</v>
      </c>
      <c r="Q404" s="11" t="s">
        <v>149</v>
      </c>
      <c r="R404" s="14" t="s">
        <v>1066</v>
      </c>
    </row>
    <row r="405" spans="1:18" x14ac:dyDescent="0.2">
      <c r="A405" s="11" t="s">
        <v>499</v>
      </c>
      <c r="B405" s="11">
        <v>0.96179000000000003</v>
      </c>
      <c r="C405" s="11">
        <v>0.96501337138472398</v>
      </c>
      <c r="D405" s="11">
        <v>357937457.16299999</v>
      </c>
      <c r="E405" s="11">
        <v>0.99694468322827001</v>
      </c>
      <c r="F405" s="11">
        <v>400405102.45934403</v>
      </c>
      <c r="G405" s="11">
        <v>17.086469797161602</v>
      </c>
      <c r="H405" s="11" t="s">
        <v>202</v>
      </c>
      <c r="I405" s="11" t="str">
        <f>INDEX([3]combined!$C:$C,MATCH(A405,[3]combined!$B:$B,0))</f>
        <v>Stethoscope</v>
      </c>
      <c r="J405" s="11" t="s">
        <v>57</v>
      </c>
      <c r="K405" s="11" t="s">
        <v>152</v>
      </c>
      <c r="L405" s="11" t="s">
        <v>59</v>
      </c>
      <c r="M405" s="11" t="s">
        <v>38</v>
      </c>
      <c r="N405" s="11" t="s">
        <v>204</v>
      </c>
      <c r="O405" s="11" t="s">
        <v>154</v>
      </c>
      <c r="P405" s="11" t="str">
        <f>INDEX([3]combined!$I:$I,MATCH(A405,[3]combined!$B:$B,0))</f>
        <v>s_w_w_coast</v>
      </c>
      <c r="Q405" s="11" t="s">
        <v>149</v>
      </c>
      <c r="R405" s="14" t="s">
        <v>1066</v>
      </c>
    </row>
    <row r="406" spans="1:18" x14ac:dyDescent="0.2">
      <c r="A406" s="11" t="s">
        <v>500</v>
      </c>
      <c r="B406" s="11">
        <v>0.90974999999999995</v>
      </c>
      <c r="C406" s="11">
        <v>0.91717002482267995</v>
      </c>
      <c r="D406" s="11">
        <v>1739788505.97</v>
      </c>
      <c r="E406" s="11">
        <v>0.99878665645470399</v>
      </c>
      <c r="F406" s="11">
        <v>698960178.73712099</v>
      </c>
      <c r="G406" s="11">
        <v>17.090827753306201</v>
      </c>
      <c r="H406" s="11" t="s">
        <v>202</v>
      </c>
      <c r="I406" s="11" t="s">
        <v>212</v>
      </c>
      <c r="J406" s="11" t="s">
        <v>57</v>
      </c>
      <c r="K406" s="11" t="s">
        <v>152</v>
      </c>
      <c r="L406" s="11" t="s">
        <v>59</v>
      </c>
      <c r="M406" s="11" t="s">
        <v>38</v>
      </c>
      <c r="N406" s="11" t="s">
        <v>204</v>
      </c>
      <c r="O406" s="11" t="s">
        <v>154</v>
      </c>
      <c r="P406" s="11" t="str">
        <f>INDEX([3]combined!$I:$I,MATCH(A406,[3]combined!$B:$B,0))</f>
        <v>s_e</v>
      </c>
      <c r="Q406" s="11" t="s">
        <v>149</v>
      </c>
      <c r="R406" s="14" t="s">
        <v>1066</v>
      </c>
    </row>
    <row r="407" spans="1:18" x14ac:dyDescent="0.2">
      <c r="A407" s="11" t="s">
        <v>501</v>
      </c>
      <c r="B407" s="11">
        <v>0.85238000000000003</v>
      </c>
      <c r="C407" s="11">
        <v>0.86415270366408103</v>
      </c>
      <c r="D407" s="11">
        <v>339214274.78399998</v>
      </c>
      <c r="E407" s="11">
        <v>0.99950616604378195</v>
      </c>
      <c r="F407" s="11">
        <v>838533255.40589595</v>
      </c>
      <c r="G407" s="11">
        <v>17.0950047052903</v>
      </c>
      <c r="H407" s="11" t="s">
        <v>202</v>
      </c>
      <c r="I407" s="11" t="str">
        <f>INDEX([3]combined!$C:$C,MATCH(A407,[3]combined!$B:$B,0))</f>
        <v>Computer</v>
      </c>
      <c r="J407" s="11" t="s">
        <v>57</v>
      </c>
      <c r="K407" s="11" t="s">
        <v>152</v>
      </c>
      <c r="L407" s="11" t="s">
        <v>59</v>
      </c>
      <c r="M407" s="11" t="s">
        <v>38</v>
      </c>
      <c r="N407" s="11" t="s">
        <v>204</v>
      </c>
      <c r="O407" s="11" t="s">
        <v>154</v>
      </c>
      <c r="P407" s="11" t="str">
        <f>INDEX([3]combined!$I:$I,MATCH(A407,[3]combined!$B:$B,0))</f>
        <v>s_w_w_coast</v>
      </c>
      <c r="Q407" s="11" t="s">
        <v>149</v>
      </c>
      <c r="R407" s="14" t="s">
        <v>1066</v>
      </c>
    </row>
    <row r="408" spans="1:18" x14ac:dyDescent="0.2">
      <c r="A408" s="11" t="s">
        <v>502</v>
      </c>
      <c r="B408" s="11">
        <v>0.96726000000000001</v>
      </c>
      <c r="C408" s="11">
        <v>0.97002914098877002</v>
      </c>
      <c r="D408" s="11">
        <v>665020623.47099996</v>
      </c>
      <c r="E408" s="11">
        <v>0.99860141488978604</v>
      </c>
      <c r="F408" s="11">
        <v>458748789.46406901</v>
      </c>
      <c r="G408" s="11">
        <v>17.0978523689129</v>
      </c>
      <c r="H408" s="11" t="s">
        <v>202</v>
      </c>
      <c r="I408" s="15" t="s">
        <v>207</v>
      </c>
      <c r="J408" s="11" t="s">
        <v>57</v>
      </c>
      <c r="K408" s="11" t="s">
        <v>152</v>
      </c>
      <c r="L408" s="11" t="s">
        <v>59</v>
      </c>
      <c r="M408" s="11" t="s">
        <v>38</v>
      </c>
      <c r="N408" s="11" t="s">
        <v>204</v>
      </c>
      <c r="O408" s="11" t="s">
        <v>154</v>
      </c>
      <c r="P408" s="11" t="str">
        <f>INDEX([3]combined!$I:$I,MATCH(A408,[3]combined!$B:$B,0))</f>
        <v>w_coast</v>
      </c>
      <c r="Q408" s="11" t="s">
        <v>149</v>
      </c>
      <c r="R408" s="14" t="s">
        <v>1066</v>
      </c>
    </row>
    <row r="409" spans="1:18" x14ac:dyDescent="0.2">
      <c r="A409" s="11" t="s">
        <v>503</v>
      </c>
      <c r="B409" s="11">
        <v>0.90181</v>
      </c>
      <c r="C409" s="11">
        <v>0.90984996599192203</v>
      </c>
      <c r="D409" s="11">
        <v>374700885.45599997</v>
      </c>
      <c r="E409" s="11">
        <v>0.99932673716413301</v>
      </c>
      <c r="F409" s="11">
        <v>490784674.14122701</v>
      </c>
      <c r="G409" s="11">
        <v>17.102052908141602</v>
      </c>
      <c r="H409" s="11" t="s">
        <v>202</v>
      </c>
      <c r="I409" s="11" t="s">
        <v>244</v>
      </c>
      <c r="J409" s="11" t="s">
        <v>57</v>
      </c>
      <c r="K409" s="11" t="s">
        <v>152</v>
      </c>
      <c r="L409" s="11" t="s">
        <v>59</v>
      </c>
      <c r="M409" s="11" t="s">
        <v>38</v>
      </c>
      <c r="N409" s="11" t="s">
        <v>204</v>
      </c>
      <c r="O409" s="11" t="s">
        <v>154</v>
      </c>
      <c r="P409" s="11" t="str">
        <f>INDEX([3]combined!$I:$I,MATCH(A409,[3]combined!$B:$B,0))</f>
        <v>w_coast</v>
      </c>
      <c r="Q409" s="11" t="s">
        <v>149</v>
      </c>
      <c r="R409" s="14" t="s">
        <v>1066</v>
      </c>
    </row>
    <row r="410" spans="1:18" x14ac:dyDescent="0.2">
      <c r="A410" s="11" t="s">
        <v>504</v>
      </c>
      <c r="B410" s="11">
        <v>0.85187000000000002</v>
      </c>
      <c r="C410" s="11">
        <v>0.86368005154029404</v>
      </c>
      <c r="D410" s="11">
        <v>298386457.764</v>
      </c>
      <c r="E410" s="11">
        <v>0.99969196655340098</v>
      </c>
      <c r="F410" s="11">
        <v>790082432.42165995</v>
      </c>
      <c r="G410" s="11">
        <v>17.102800901173602</v>
      </c>
      <c r="H410" s="11" t="s">
        <v>202</v>
      </c>
      <c r="I410" s="11" t="str">
        <f>INDEX([3]combined!$C:$C,MATCH(A410,[3]combined!$B:$B,0))</f>
        <v>Computer</v>
      </c>
      <c r="J410" s="11" t="s">
        <v>57</v>
      </c>
      <c r="K410" s="11" t="s">
        <v>152</v>
      </c>
      <c r="L410" s="11" t="s">
        <v>59</v>
      </c>
      <c r="M410" s="11" t="s">
        <v>38</v>
      </c>
      <c r="N410" s="11" t="s">
        <v>204</v>
      </c>
      <c r="O410" s="11" t="s">
        <v>154</v>
      </c>
      <c r="P410" s="11" t="str">
        <f>INDEX([3]combined!$I:$I,MATCH(A410,[3]combined!$B:$B,0))</f>
        <v>s_w_w_coast</v>
      </c>
      <c r="Q410" s="11" t="s">
        <v>149</v>
      </c>
      <c r="R410" s="14" t="s">
        <v>1066</v>
      </c>
    </row>
    <row r="411" spans="1:18" x14ac:dyDescent="0.2">
      <c r="A411" s="11" t="s">
        <v>505</v>
      </c>
      <c r="B411" s="11">
        <v>0.88946999999999998</v>
      </c>
      <c r="C411" s="11">
        <v>0.89846244187774205</v>
      </c>
      <c r="D411" s="11">
        <v>328666151.69999999</v>
      </c>
      <c r="E411" s="11">
        <v>0.99937161481036596</v>
      </c>
      <c r="F411" s="11">
        <v>518530265.81139803</v>
      </c>
      <c r="G411" s="11">
        <v>17.116767467435</v>
      </c>
      <c r="H411" s="11" t="s">
        <v>202</v>
      </c>
      <c r="I411" s="11" t="str">
        <f>INDEX([3]combined!$C:$C,MATCH(A411,[3]combined!$B:$B,0))</f>
        <v>Computer</v>
      </c>
      <c r="J411" s="11" t="s">
        <v>57</v>
      </c>
      <c r="K411" s="11" t="s">
        <v>152</v>
      </c>
      <c r="L411" s="11" t="s">
        <v>59</v>
      </c>
      <c r="M411" s="11" t="s">
        <v>38</v>
      </c>
      <c r="N411" s="11" t="s">
        <v>204</v>
      </c>
      <c r="O411" s="11" t="s">
        <v>154</v>
      </c>
      <c r="P411" s="11" t="str">
        <f>INDEX([3]combined!$I:$I,MATCH(A411,[3]combined!$B:$B,0))</f>
        <v>s_w_w_coast</v>
      </c>
      <c r="Q411" s="11" t="s">
        <v>149</v>
      </c>
      <c r="R411" s="14" t="s">
        <v>1066</v>
      </c>
    </row>
    <row r="412" spans="1:18" x14ac:dyDescent="0.2">
      <c r="A412" s="11" t="s">
        <v>506</v>
      </c>
      <c r="B412" s="11">
        <v>0.89202000000000004</v>
      </c>
      <c r="C412" s="11">
        <v>0.90081672357706399</v>
      </c>
      <c r="D412" s="11">
        <v>431929604.28799999</v>
      </c>
      <c r="E412" s="11">
        <v>0.99943799742731199</v>
      </c>
      <c r="F412" s="11">
        <v>570871397.48723197</v>
      </c>
      <c r="G412" s="11">
        <v>17.1308443013735</v>
      </c>
      <c r="H412" s="11" t="s">
        <v>202</v>
      </c>
      <c r="I412" s="11" t="str">
        <f>INDEX([3]combined!$C:$C,MATCH(A412,[3]combined!$B:$B,0))</f>
        <v>Computer</v>
      </c>
      <c r="J412" s="11" t="s">
        <v>57</v>
      </c>
      <c r="K412" s="11" t="s">
        <v>152</v>
      </c>
      <c r="L412" s="11" t="s">
        <v>59</v>
      </c>
      <c r="M412" s="11" t="s">
        <v>38</v>
      </c>
      <c r="N412" s="11" t="s">
        <v>204</v>
      </c>
      <c r="O412" s="11" t="s">
        <v>154</v>
      </c>
      <c r="P412" s="11" t="str">
        <f>INDEX([3]combined!$I:$I,MATCH(A412,[3]combined!$B:$B,0))</f>
        <v>s_e</v>
      </c>
      <c r="Q412" s="11" t="s">
        <v>149</v>
      </c>
      <c r="R412" s="14" t="s">
        <v>1066</v>
      </c>
    </row>
    <row r="413" spans="1:18" x14ac:dyDescent="0.2">
      <c r="A413" s="11" t="s">
        <v>507</v>
      </c>
      <c r="B413" s="11">
        <v>0.69894000000000001</v>
      </c>
      <c r="C413" s="11">
        <v>0.72077456875757695</v>
      </c>
      <c r="D413" s="11">
        <v>232187961.47999999</v>
      </c>
      <c r="E413" s="11">
        <v>0.99511727783845705</v>
      </c>
      <c r="F413" s="11">
        <v>1663364536.79864</v>
      </c>
      <c r="G413" s="11">
        <v>17.133276822980498</v>
      </c>
      <c r="H413" s="11" t="s">
        <v>202</v>
      </c>
      <c r="I413" s="15" t="s">
        <v>207</v>
      </c>
      <c r="J413" s="11" t="s">
        <v>57</v>
      </c>
      <c r="K413" s="11" t="s">
        <v>152</v>
      </c>
      <c r="L413" s="11" t="s">
        <v>59</v>
      </c>
      <c r="M413" s="11" t="s">
        <v>38</v>
      </c>
      <c r="N413" s="11" t="s">
        <v>204</v>
      </c>
      <c r="O413" s="11" t="s">
        <v>154</v>
      </c>
      <c r="P413" s="11" t="str">
        <f>INDEX([3]combined!$I:$I,MATCH(A413,[3]combined!$B:$B,0))</f>
        <v>s_w_w_coast</v>
      </c>
      <c r="Q413" s="11" t="s">
        <v>149</v>
      </c>
      <c r="R413" s="14" t="s">
        <v>1066</v>
      </c>
    </row>
    <row r="414" spans="1:18" x14ac:dyDescent="0.2">
      <c r="A414" s="11" t="s">
        <v>508</v>
      </c>
      <c r="B414" s="11">
        <v>0.91310999999999998</v>
      </c>
      <c r="C414" s="11">
        <v>0.92026602738767105</v>
      </c>
      <c r="D414" s="11">
        <v>721290598.21500099</v>
      </c>
      <c r="E414" s="11">
        <v>0.99981872542896499</v>
      </c>
      <c r="F414" s="11">
        <v>909757710.14051902</v>
      </c>
      <c r="G414" s="11">
        <v>17.134089162019599</v>
      </c>
      <c r="H414" s="11" t="s">
        <v>202</v>
      </c>
      <c r="I414" s="11" t="s">
        <v>244</v>
      </c>
      <c r="J414" s="11" t="s">
        <v>57</v>
      </c>
      <c r="K414" s="11" t="s">
        <v>152</v>
      </c>
      <c r="L414" s="11" t="s">
        <v>59</v>
      </c>
      <c r="M414" s="11" t="s">
        <v>38</v>
      </c>
      <c r="N414" s="11" t="s">
        <v>204</v>
      </c>
      <c r="O414" s="11" t="s">
        <v>154</v>
      </c>
      <c r="P414" s="11" t="str">
        <f>INDEX([3]combined!$I:$I,MATCH(A414,[3]combined!$B:$B,0))</f>
        <v>w</v>
      </c>
      <c r="Q414" s="11" t="s">
        <v>149</v>
      </c>
      <c r="R414" s="14" t="s">
        <v>1066</v>
      </c>
    </row>
    <row r="415" spans="1:18" x14ac:dyDescent="0.2">
      <c r="A415" s="11" t="s">
        <v>509</v>
      </c>
      <c r="B415" s="11">
        <v>0.96457000000000004</v>
      </c>
      <c r="C415" s="11">
        <v>0.96756282464846399</v>
      </c>
      <c r="D415" s="11">
        <v>658032280.97199905</v>
      </c>
      <c r="E415" s="11">
        <v>0.99852398680096399</v>
      </c>
      <c r="F415" s="11">
        <v>420212693.34298998</v>
      </c>
      <c r="G415" s="11">
        <v>17.138909064586802</v>
      </c>
      <c r="H415" s="11" t="s">
        <v>202</v>
      </c>
      <c r="I415" s="11" t="s">
        <v>203</v>
      </c>
      <c r="J415" s="11" t="s">
        <v>57</v>
      </c>
      <c r="K415" s="11" t="s">
        <v>152</v>
      </c>
      <c r="L415" s="11" t="s">
        <v>59</v>
      </c>
      <c r="M415" s="11" t="s">
        <v>38</v>
      </c>
      <c r="N415" s="11" t="s">
        <v>204</v>
      </c>
      <c r="O415" s="11" t="s">
        <v>154</v>
      </c>
      <c r="P415" s="11" t="str">
        <f>INDEX([3]combined!$I:$I,MATCH(A415,[3]combined!$B:$B,0))</f>
        <v>w</v>
      </c>
      <c r="Q415" s="11" t="s">
        <v>149</v>
      </c>
      <c r="R415" s="14" t="s">
        <v>1066</v>
      </c>
    </row>
    <row r="416" spans="1:18" x14ac:dyDescent="0.2">
      <c r="A416" s="11" t="s">
        <v>510</v>
      </c>
      <c r="B416" s="11">
        <v>0.94352000000000003</v>
      </c>
      <c r="C416" s="11">
        <v>0.94824267033569798</v>
      </c>
      <c r="D416" s="11">
        <v>342830157.82399899</v>
      </c>
      <c r="E416" s="11">
        <v>0.997503361341603</v>
      </c>
      <c r="F416" s="11">
        <v>413300476.82931799</v>
      </c>
      <c r="G416" s="11">
        <v>17.1556862387528</v>
      </c>
      <c r="H416" s="11" t="s">
        <v>202</v>
      </c>
      <c r="I416" s="11" t="str">
        <f>INDEX([3]combined!$C:$C,MATCH(A416,[3]combined!$B:$B,0))</f>
        <v>Stethoscope</v>
      </c>
      <c r="J416" s="11" t="s">
        <v>57</v>
      </c>
      <c r="K416" s="11" t="s">
        <v>152</v>
      </c>
      <c r="L416" s="11" t="s">
        <v>59</v>
      </c>
      <c r="M416" s="11" t="s">
        <v>38</v>
      </c>
      <c r="N416" s="11" t="s">
        <v>204</v>
      </c>
      <c r="O416" s="11" t="s">
        <v>154</v>
      </c>
      <c r="P416" s="11" t="str">
        <f>INDEX([3]combined!$I:$I,MATCH(A416,[3]combined!$B:$B,0))</f>
        <v>s_w_w_coast</v>
      </c>
      <c r="Q416" s="11" t="s">
        <v>149</v>
      </c>
      <c r="R416" s="14" t="s">
        <v>1066</v>
      </c>
    </row>
    <row r="417" spans="1:18" x14ac:dyDescent="0.2">
      <c r="A417" s="11" t="s">
        <v>511</v>
      </c>
      <c r="B417" s="11">
        <v>0.90856000000000003</v>
      </c>
      <c r="C417" s="11">
        <v>0.91607328859536696</v>
      </c>
      <c r="D417" s="11">
        <v>406726812.76499999</v>
      </c>
      <c r="E417" s="11">
        <v>0.99955018336990598</v>
      </c>
      <c r="F417" s="11">
        <v>598783850.050246</v>
      </c>
      <c r="G417" s="11">
        <v>17.169989495530402</v>
      </c>
      <c r="H417" s="11" t="s">
        <v>202</v>
      </c>
      <c r="I417" s="11" t="str">
        <f>INDEX([3]combined!$C:$C,MATCH(A417,[3]combined!$B:$B,0))</f>
        <v>Computer</v>
      </c>
      <c r="J417" s="11" t="s">
        <v>57</v>
      </c>
      <c r="K417" s="11" t="s">
        <v>152</v>
      </c>
      <c r="L417" s="11" t="s">
        <v>59</v>
      </c>
      <c r="M417" s="11" t="s">
        <v>38</v>
      </c>
      <c r="N417" s="11" t="s">
        <v>204</v>
      </c>
      <c r="O417" s="11" t="s">
        <v>154</v>
      </c>
      <c r="P417" s="11" t="str">
        <f>INDEX([3]combined!$I:$I,MATCH(A417,[3]combined!$B:$B,0))</f>
        <v>s_w_w_coast</v>
      </c>
      <c r="Q417" s="11" t="s">
        <v>149</v>
      </c>
      <c r="R417" s="14" t="s">
        <v>1066</v>
      </c>
    </row>
    <row r="418" spans="1:18" x14ac:dyDescent="0.2">
      <c r="A418" s="11" t="s">
        <v>512</v>
      </c>
      <c r="B418" s="11">
        <v>0.81242999999999999</v>
      </c>
      <c r="C418" s="11">
        <v>0.82705343113376095</v>
      </c>
      <c r="D418" s="11">
        <v>297995458.19599903</v>
      </c>
      <c r="E418" s="11">
        <v>0.99923260989253104</v>
      </c>
      <c r="F418" s="11">
        <v>979359604.99121904</v>
      </c>
      <c r="G418" s="11">
        <v>17.2154473958647</v>
      </c>
      <c r="H418" s="11" t="s">
        <v>202</v>
      </c>
      <c r="I418" s="11" t="s">
        <v>203</v>
      </c>
      <c r="J418" s="11" t="s">
        <v>57</v>
      </c>
      <c r="K418" s="11" t="s">
        <v>152</v>
      </c>
      <c r="L418" s="11" t="s">
        <v>59</v>
      </c>
      <c r="M418" s="11" t="s">
        <v>38</v>
      </c>
      <c r="N418" s="11" t="s">
        <v>204</v>
      </c>
      <c r="O418" s="11" t="s">
        <v>154</v>
      </c>
      <c r="P418" s="11" t="str">
        <f>INDEX([3]combined!$I:$I,MATCH(A418,[3]combined!$B:$B,0))</f>
        <v>s_w_w_coast</v>
      </c>
      <c r="Q418" s="11" t="s">
        <v>149</v>
      </c>
      <c r="R418" s="14" t="s">
        <v>1066</v>
      </c>
    </row>
    <row r="419" spans="1:18" x14ac:dyDescent="0.2">
      <c r="A419" s="11" t="s">
        <v>513</v>
      </c>
      <c r="B419" s="11">
        <v>0.82257999999999998</v>
      </c>
      <c r="C419" s="11">
        <v>0.83649370716103399</v>
      </c>
      <c r="D419" s="11">
        <v>358678313.13999897</v>
      </c>
      <c r="E419" s="11">
        <v>0.99891888027726905</v>
      </c>
      <c r="F419" s="11">
        <v>970813229.61882198</v>
      </c>
      <c r="G419" s="11">
        <v>17.230329045372201</v>
      </c>
      <c r="H419" s="11" t="s">
        <v>202</v>
      </c>
      <c r="I419" s="11" t="s">
        <v>220</v>
      </c>
      <c r="J419" s="11" t="s">
        <v>57</v>
      </c>
      <c r="K419" s="11" t="s">
        <v>152</v>
      </c>
      <c r="L419" s="11" t="s">
        <v>59</v>
      </c>
      <c r="M419" s="11" t="s">
        <v>38</v>
      </c>
      <c r="N419" s="11" t="s">
        <v>204</v>
      </c>
      <c r="O419" s="11" t="s">
        <v>154</v>
      </c>
      <c r="P419" s="11" t="str">
        <f>INDEX([3]combined!$I:$I,MATCH(A419,[3]combined!$B:$B,0))</f>
        <v>w_coast</v>
      </c>
      <c r="Q419" s="11" t="s">
        <v>149</v>
      </c>
      <c r="R419" s="14" t="s">
        <v>1066</v>
      </c>
    </row>
    <row r="420" spans="1:18" x14ac:dyDescent="0.2">
      <c r="A420" s="11" t="s">
        <v>514</v>
      </c>
      <c r="B420" s="11">
        <v>0.91369999999999996</v>
      </c>
      <c r="C420" s="11">
        <v>0.92080956961624505</v>
      </c>
      <c r="D420" s="11">
        <v>491444792.611</v>
      </c>
      <c r="E420" s="11">
        <v>0.99887788892429497</v>
      </c>
      <c r="F420" s="11">
        <v>703986597.54042006</v>
      </c>
      <c r="G420" s="11">
        <v>17.236594913293999</v>
      </c>
      <c r="H420" s="11" t="s">
        <v>202</v>
      </c>
      <c r="I420" s="11" t="s">
        <v>212</v>
      </c>
      <c r="J420" s="11" t="s">
        <v>57</v>
      </c>
      <c r="K420" s="11" t="s">
        <v>152</v>
      </c>
      <c r="L420" s="11" t="s">
        <v>59</v>
      </c>
      <c r="M420" s="11" t="s">
        <v>38</v>
      </c>
      <c r="N420" s="11" t="s">
        <v>204</v>
      </c>
      <c r="O420" s="11" t="s">
        <v>154</v>
      </c>
      <c r="P420" s="11" t="str">
        <f>INDEX([3]combined!$I:$I,MATCH(A420,[3]combined!$B:$B,0))</f>
        <v>s_w_w_coast</v>
      </c>
      <c r="Q420" s="11" t="s">
        <v>149</v>
      </c>
      <c r="R420" s="14" t="s">
        <v>1066</v>
      </c>
    </row>
    <row r="421" spans="1:18" x14ac:dyDescent="0.2">
      <c r="A421" s="11" t="s">
        <v>515</v>
      </c>
      <c r="B421" s="11">
        <v>0.91578999999999999</v>
      </c>
      <c r="C421" s="11">
        <v>0.92273475651116299</v>
      </c>
      <c r="D421" s="11">
        <v>382728318.59500003</v>
      </c>
      <c r="E421" s="11">
        <v>0.99767422392447302</v>
      </c>
      <c r="F421" s="11">
        <v>528945715.15521902</v>
      </c>
      <c r="G421" s="11">
        <v>17.256736140171199</v>
      </c>
      <c r="H421" s="11" t="s">
        <v>202</v>
      </c>
      <c r="I421" s="11" t="str">
        <f>INDEX([3]combined!$C:$C,MATCH(A421,[3]combined!$B:$B,0))</f>
        <v>Stethoscope</v>
      </c>
      <c r="J421" s="11" t="s">
        <v>57</v>
      </c>
      <c r="K421" s="11" t="s">
        <v>152</v>
      </c>
      <c r="L421" s="11" t="s">
        <v>59</v>
      </c>
      <c r="M421" s="11" t="s">
        <v>38</v>
      </c>
      <c r="N421" s="11" t="s">
        <v>204</v>
      </c>
      <c r="O421" s="11" t="s">
        <v>154</v>
      </c>
      <c r="P421" s="11" t="str">
        <f>INDEX([3]combined!$I:$I,MATCH(A421,[3]combined!$B:$B,0))</f>
        <v>s_w_w_coast</v>
      </c>
      <c r="Q421" s="11" t="s">
        <v>149</v>
      </c>
      <c r="R421" s="14" t="s">
        <v>1066</v>
      </c>
    </row>
    <row r="422" spans="1:18" x14ac:dyDescent="0.2">
      <c r="A422" s="11" t="s">
        <v>516</v>
      </c>
      <c r="B422" s="11">
        <v>0.86826999999999999</v>
      </c>
      <c r="C422" s="11">
        <v>0.87886697340102105</v>
      </c>
      <c r="D422" s="11">
        <v>380569194.26400101</v>
      </c>
      <c r="E422" s="11">
        <v>0.99923618848584195</v>
      </c>
      <c r="F422" s="11">
        <v>663477345.28274798</v>
      </c>
      <c r="G422" s="11">
        <v>17.259534693126099</v>
      </c>
      <c r="H422" s="11" t="s">
        <v>202</v>
      </c>
      <c r="I422" s="11" t="str">
        <f>INDEX([3]combined!$C:$C,MATCH(A422,[3]combined!$B:$B,0))</f>
        <v>Computer</v>
      </c>
      <c r="J422" s="11" t="s">
        <v>57</v>
      </c>
      <c r="K422" s="11" t="s">
        <v>152</v>
      </c>
      <c r="L422" s="11" t="s">
        <v>59</v>
      </c>
      <c r="M422" s="11" t="s">
        <v>38</v>
      </c>
      <c r="N422" s="11" t="s">
        <v>204</v>
      </c>
      <c r="O422" s="11" t="s">
        <v>154</v>
      </c>
      <c r="P422" s="11" t="str">
        <f>INDEX([3]combined!$I:$I,MATCH(A422,[3]combined!$B:$B,0))</f>
        <v>s_w_w_coast</v>
      </c>
      <c r="Q422" s="11" t="s">
        <v>149</v>
      </c>
      <c r="R422" s="14" t="s">
        <v>1066</v>
      </c>
    </row>
    <row r="423" spans="1:18" x14ac:dyDescent="0.2">
      <c r="A423" s="11" t="s">
        <v>517</v>
      </c>
      <c r="B423" s="11">
        <v>0.85662000000000005</v>
      </c>
      <c r="C423" s="11">
        <v>0.86808126489372195</v>
      </c>
      <c r="D423" s="11">
        <v>403018796.38499999</v>
      </c>
      <c r="E423" s="11">
        <v>0.99939415326659198</v>
      </c>
      <c r="F423" s="11">
        <v>861096722.08102906</v>
      </c>
      <c r="G423" s="11">
        <v>17.262768884331201</v>
      </c>
      <c r="H423" s="11" t="s">
        <v>202</v>
      </c>
      <c r="I423" s="11" t="s">
        <v>244</v>
      </c>
      <c r="J423" s="11" t="s">
        <v>57</v>
      </c>
      <c r="K423" s="11" t="s">
        <v>152</v>
      </c>
      <c r="L423" s="11" t="s">
        <v>59</v>
      </c>
      <c r="M423" s="11" t="s">
        <v>38</v>
      </c>
      <c r="N423" s="11" t="s">
        <v>204</v>
      </c>
      <c r="O423" s="11" t="s">
        <v>154</v>
      </c>
      <c r="P423" s="11" t="str">
        <f>INDEX([3]combined!$I:$I,MATCH(A423,[3]combined!$B:$B,0))</f>
        <v>w</v>
      </c>
      <c r="Q423" s="11" t="s">
        <v>149</v>
      </c>
      <c r="R423" s="14" t="s">
        <v>1066</v>
      </c>
    </row>
    <row r="424" spans="1:18" x14ac:dyDescent="0.2">
      <c r="A424" s="11" t="s">
        <v>518</v>
      </c>
      <c r="B424" s="11">
        <v>0.92601999999999995</v>
      </c>
      <c r="C424" s="11">
        <v>0.93215261413821304</v>
      </c>
      <c r="D424" s="11">
        <v>534642300.57999998</v>
      </c>
      <c r="E424" s="11">
        <v>0.99946811025854498</v>
      </c>
      <c r="F424" s="11">
        <v>699944877.33776402</v>
      </c>
      <c r="G424" s="11">
        <v>17.263675485468799</v>
      </c>
      <c r="H424" s="11" t="s">
        <v>202</v>
      </c>
      <c r="I424" s="11" t="s">
        <v>220</v>
      </c>
      <c r="J424" s="11" t="s">
        <v>57</v>
      </c>
      <c r="K424" s="11" t="s">
        <v>152</v>
      </c>
      <c r="L424" s="11" t="s">
        <v>59</v>
      </c>
      <c r="M424" s="11" t="s">
        <v>38</v>
      </c>
      <c r="N424" s="11" t="s">
        <v>204</v>
      </c>
      <c r="O424" s="11" t="s">
        <v>154</v>
      </c>
      <c r="P424" s="11" t="str">
        <f>INDEX([3]combined!$I:$I,MATCH(A424,[3]combined!$B:$B,0))</f>
        <v>s_w_w_coast</v>
      </c>
      <c r="Q424" s="11" t="s">
        <v>149</v>
      </c>
      <c r="R424" s="14" t="s">
        <v>1066</v>
      </c>
    </row>
    <row r="425" spans="1:18" x14ac:dyDescent="0.2">
      <c r="A425" s="11" t="s">
        <v>519</v>
      </c>
      <c r="B425" s="11">
        <v>0.82228000000000001</v>
      </c>
      <c r="C425" s="11">
        <v>0.836214828281863</v>
      </c>
      <c r="D425" s="11">
        <v>315500355.75800002</v>
      </c>
      <c r="E425" s="11">
        <v>0.99915276297088795</v>
      </c>
      <c r="F425" s="11">
        <v>884230887.70269001</v>
      </c>
      <c r="G425" s="11">
        <v>17.274941325343999</v>
      </c>
      <c r="H425" s="11" t="s">
        <v>202</v>
      </c>
      <c r="I425" s="11" t="str">
        <f>INDEX([3]combined!$C:$C,MATCH(A425,[3]combined!$B:$B,0))</f>
        <v>Stethoscope</v>
      </c>
      <c r="J425" s="11" t="s">
        <v>57</v>
      </c>
      <c r="K425" s="11" t="s">
        <v>152</v>
      </c>
      <c r="L425" s="11" t="s">
        <v>59</v>
      </c>
      <c r="M425" s="11" t="s">
        <v>38</v>
      </c>
      <c r="N425" s="11" t="s">
        <v>204</v>
      </c>
      <c r="O425" s="11" t="s">
        <v>154</v>
      </c>
      <c r="P425" s="11" t="str">
        <f>INDEX([3]combined!$I:$I,MATCH(A425,[3]combined!$B:$B,0))</f>
        <v>w</v>
      </c>
      <c r="Q425" s="11" t="s">
        <v>149</v>
      </c>
      <c r="R425" s="14" t="s">
        <v>1066</v>
      </c>
    </row>
    <row r="426" spans="1:18" x14ac:dyDescent="0.2">
      <c r="A426" s="11" t="s">
        <v>520</v>
      </c>
      <c r="B426" s="11">
        <v>0.92893999999999999</v>
      </c>
      <c r="C426" s="11">
        <v>0.93483915716511001</v>
      </c>
      <c r="D426" s="11">
        <v>659838692.06700099</v>
      </c>
      <c r="E426" s="11">
        <v>0.99925385360198304</v>
      </c>
      <c r="F426" s="11">
        <v>592534228.16273701</v>
      </c>
      <c r="G426" s="11">
        <v>17.275409137217601</v>
      </c>
      <c r="H426" s="11" t="s">
        <v>202</v>
      </c>
      <c r="I426" s="11" t="str">
        <f>INDEX([3]combined!$C:$C,MATCH(A426,[3]combined!$B:$B,0))</f>
        <v>Computer</v>
      </c>
      <c r="J426" s="11" t="s">
        <v>57</v>
      </c>
      <c r="K426" s="11" t="s">
        <v>152</v>
      </c>
      <c r="L426" s="11" t="s">
        <v>59</v>
      </c>
      <c r="M426" s="11" t="s">
        <v>38</v>
      </c>
      <c r="N426" s="11" t="s">
        <v>204</v>
      </c>
      <c r="O426" s="11" t="s">
        <v>154</v>
      </c>
      <c r="P426" s="11" t="str">
        <f>INDEX([3]combined!$I:$I,MATCH(A426,[3]combined!$B:$B,0))</f>
        <v>s_w_w_coast</v>
      </c>
      <c r="Q426" s="11" t="s">
        <v>149</v>
      </c>
      <c r="R426" s="14" t="s">
        <v>1066</v>
      </c>
    </row>
    <row r="427" spans="1:18" x14ac:dyDescent="0.2">
      <c r="A427" s="11" t="s">
        <v>521</v>
      </c>
      <c r="B427" s="11">
        <v>0.88375999999999999</v>
      </c>
      <c r="C427" s="11">
        <v>0.89318859222624303</v>
      </c>
      <c r="D427" s="11">
        <v>246247517.609999</v>
      </c>
      <c r="E427" s="11">
        <v>0.99767841854320505</v>
      </c>
      <c r="F427" s="11">
        <v>644958575.41853404</v>
      </c>
      <c r="G427" s="11">
        <v>17.287642041501101</v>
      </c>
      <c r="H427" s="11" t="s">
        <v>202</v>
      </c>
      <c r="I427" s="15" t="s">
        <v>207</v>
      </c>
      <c r="J427" s="11" t="s">
        <v>57</v>
      </c>
      <c r="K427" s="11" t="s">
        <v>152</v>
      </c>
      <c r="L427" s="11" t="s">
        <v>59</v>
      </c>
      <c r="M427" s="11" t="s">
        <v>38</v>
      </c>
      <c r="N427" s="11" t="s">
        <v>204</v>
      </c>
      <c r="O427" s="11" t="s">
        <v>154</v>
      </c>
      <c r="P427" s="11" t="str">
        <f>INDEX([3]combined!$I:$I,MATCH(A427,[3]combined!$B:$B,0))</f>
        <v>w</v>
      </c>
      <c r="Q427" s="11" t="s">
        <v>149</v>
      </c>
      <c r="R427" s="14" t="s">
        <v>1066</v>
      </c>
    </row>
    <row r="428" spans="1:18" x14ac:dyDescent="0.2">
      <c r="A428" s="11" t="s">
        <v>522</v>
      </c>
      <c r="B428" s="11">
        <v>0.90444999999999998</v>
      </c>
      <c r="C428" s="11">
        <v>0.91228445131053404</v>
      </c>
      <c r="D428" s="11">
        <v>407006290.18599999</v>
      </c>
      <c r="E428" s="11">
        <v>0.99940054640268505</v>
      </c>
      <c r="F428" s="11">
        <v>566122830.25765002</v>
      </c>
      <c r="G428" s="11">
        <v>17.299947148946899</v>
      </c>
      <c r="H428" s="11" t="s">
        <v>202</v>
      </c>
      <c r="I428" s="11" t="s">
        <v>220</v>
      </c>
      <c r="J428" s="11" t="s">
        <v>57</v>
      </c>
      <c r="K428" s="11" t="s">
        <v>152</v>
      </c>
      <c r="L428" s="11" t="s">
        <v>59</v>
      </c>
      <c r="M428" s="11" t="s">
        <v>38</v>
      </c>
      <c r="N428" s="11" t="s">
        <v>204</v>
      </c>
      <c r="O428" s="11" t="s">
        <v>154</v>
      </c>
      <c r="P428" s="11" t="str">
        <f>INDEX([3]combined!$I:$I,MATCH(A428,[3]combined!$B:$B,0))</f>
        <v>w_coast</v>
      </c>
      <c r="Q428" s="11" t="s">
        <v>149</v>
      </c>
      <c r="R428" s="14" t="s">
        <v>1066</v>
      </c>
    </row>
    <row r="429" spans="1:18" x14ac:dyDescent="0.2">
      <c r="A429" s="11" t="s">
        <v>523</v>
      </c>
      <c r="B429" s="11">
        <v>0.88566</v>
      </c>
      <c r="C429" s="11">
        <v>0.89494378733219604</v>
      </c>
      <c r="D429" s="11">
        <v>378741733.37000102</v>
      </c>
      <c r="E429" s="11">
        <v>0.99940493862028901</v>
      </c>
      <c r="F429" s="11">
        <v>632163233.29657805</v>
      </c>
      <c r="G429" s="11">
        <v>17.3103951120173</v>
      </c>
      <c r="H429" s="11" t="s">
        <v>202</v>
      </c>
      <c r="I429" s="11" t="str">
        <f>INDEX([3]combined!$C:$C,MATCH(A429,[3]combined!$B:$B,0))</f>
        <v>Computer</v>
      </c>
      <c r="J429" s="11" t="s">
        <v>57</v>
      </c>
      <c r="K429" s="11" t="s">
        <v>152</v>
      </c>
      <c r="L429" s="11" t="s">
        <v>59</v>
      </c>
      <c r="M429" s="11" t="s">
        <v>38</v>
      </c>
      <c r="N429" s="11" t="s">
        <v>204</v>
      </c>
      <c r="O429" s="11" t="s">
        <v>154</v>
      </c>
      <c r="P429" s="11" t="str">
        <f>INDEX([3]combined!$I:$I,MATCH(A429,[3]combined!$B:$B,0))</f>
        <v>w</v>
      </c>
      <c r="Q429" s="11" t="s">
        <v>149</v>
      </c>
      <c r="R429" s="14" t="s">
        <v>1066</v>
      </c>
    </row>
    <row r="430" spans="1:18" x14ac:dyDescent="0.2">
      <c r="A430" s="11" t="s">
        <v>524</v>
      </c>
      <c r="B430" s="11">
        <v>0.89226000000000005</v>
      </c>
      <c r="C430" s="11">
        <v>0.90103827324751995</v>
      </c>
      <c r="D430" s="11">
        <v>304639960.848001</v>
      </c>
      <c r="E430" s="11">
        <v>0.99821409569975195</v>
      </c>
      <c r="F430" s="11">
        <v>560158165.732692</v>
      </c>
      <c r="G430" s="11">
        <v>17.315950752076802</v>
      </c>
      <c r="H430" s="11" t="s">
        <v>202</v>
      </c>
      <c r="I430" s="11" t="s">
        <v>215</v>
      </c>
      <c r="J430" s="11" t="s">
        <v>57</v>
      </c>
      <c r="K430" s="11" t="s">
        <v>152</v>
      </c>
      <c r="L430" s="11" t="s">
        <v>59</v>
      </c>
      <c r="M430" s="11" t="s">
        <v>38</v>
      </c>
      <c r="N430" s="11" t="s">
        <v>204</v>
      </c>
      <c r="O430" s="11" t="s">
        <v>154</v>
      </c>
      <c r="P430" s="11" t="str">
        <f>INDEX([3]combined!$I:$I,MATCH(A430,[3]combined!$B:$B,0))</f>
        <v>w_coast</v>
      </c>
      <c r="Q430" s="11" t="s">
        <v>149</v>
      </c>
      <c r="R430" s="14" t="s">
        <v>1066</v>
      </c>
    </row>
    <row r="431" spans="1:18" x14ac:dyDescent="0.2">
      <c r="A431" s="11" t="s">
        <v>525</v>
      </c>
      <c r="B431" s="11">
        <v>0.91356999999999999</v>
      </c>
      <c r="C431" s="11">
        <v>0.92068980866408701</v>
      </c>
      <c r="D431" s="11">
        <v>447237520.68000001</v>
      </c>
      <c r="E431" s="11">
        <v>0.99901413155163998</v>
      </c>
      <c r="F431" s="11">
        <v>565374863.55107999</v>
      </c>
      <c r="G431" s="11">
        <v>17.316825070429001</v>
      </c>
      <c r="H431" s="11" t="s">
        <v>202</v>
      </c>
      <c r="I431" s="11" t="s">
        <v>203</v>
      </c>
      <c r="J431" s="11" t="s">
        <v>57</v>
      </c>
      <c r="K431" s="11" t="s">
        <v>152</v>
      </c>
      <c r="L431" s="11" t="s">
        <v>59</v>
      </c>
      <c r="M431" s="11" t="s">
        <v>38</v>
      </c>
      <c r="N431" s="11" t="s">
        <v>204</v>
      </c>
      <c r="O431" s="11" t="s">
        <v>154</v>
      </c>
      <c r="P431" s="11" t="str">
        <f>INDEX([3]combined!$I:$I,MATCH(A431,[3]combined!$B:$B,0))</f>
        <v>w</v>
      </c>
      <c r="Q431" s="11" t="s">
        <v>149</v>
      </c>
      <c r="R431" s="14" t="s">
        <v>1066</v>
      </c>
    </row>
    <row r="432" spans="1:18" x14ac:dyDescent="0.2">
      <c r="A432" s="11" t="s">
        <v>526</v>
      </c>
      <c r="B432" s="11">
        <v>0.81086000000000003</v>
      </c>
      <c r="C432" s="11">
        <v>0.82559230951935103</v>
      </c>
      <c r="D432" s="11">
        <v>315505175.292</v>
      </c>
      <c r="E432" s="11">
        <v>0.99976599657419396</v>
      </c>
      <c r="F432" s="11">
        <v>1773621343.36465</v>
      </c>
      <c r="G432" s="11">
        <v>17.324021255969999</v>
      </c>
      <c r="H432" s="11" t="s">
        <v>202</v>
      </c>
      <c r="I432" s="11" t="s">
        <v>212</v>
      </c>
      <c r="J432" s="11" t="s">
        <v>57</v>
      </c>
      <c r="K432" s="11" t="s">
        <v>152</v>
      </c>
      <c r="L432" s="11" t="s">
        <v>59</v>
      </c>
      <c r="M432" s="11" t="s">
        <v>38</v>
      </c>
      <c r="N432" s="11" t="s">
        <v>204</v>
      </c>
      <c r="O432" s="11" t="s">
        <v>154</v>
      </c>
      <c r="P432" s="11" t="str">
        <f>INDEX([3]combined!$I:$I,MATCH(A432,[3]combined!$B:$B,0))</f>
        <v>w_coast</v>
      </c>
      <c r="Q432" s="11" t="s">
        <v>149</v>
      </c>
      <c r="R432" s="14" t="s">
        <v>1066</v>
      </c>
    </row>
    <row r="433" spans="1:18" x14ac:dyDescent="0.2">
      <c r="A433" s="11" t="s">
        <v>527</v>
      </c>
      <c r="B433" s="11">
        <v>0.88856000000000002</v>
      </c>
      <c r="C433" s="11">
        <v>0.89762214618827196</v>
      </c>
      <c r="D433" s="11">
        <v>424698575.30100101</v>
      </c>
      <c r="E433" s="11">
        <v>0.99961430571566401</v>
      </c>
      <c r="F433" s="11">
        <v>764897167.68589401</v>
      </c>
      <c r="G433" s="11">
        <v>17.3477001424992</v>
      </c>
      <c r="H433" s="11" t="s">
        <v>202</v>
      </c>
      <c r="I433" s="11" t="s">
        <v>225</v>
      </c>
      <c r="J433" s="11" t="s">
        <v>57</v>
      </c>
      <c r="K433" s="11" t="s">
        <v>152</v>
      </c>
      <c r="L433" s="11" t="s">
        <v>59</v>
      </c>
      <c r="M433" s="11" t="s">
        <v>38</v>
      </c>
      <c r="N433" s="11" t="s">
        <v>204</v>
      </c>
      <c r="O433" s="11" t="s">
        <v>154</v>
      </c>
      <c r="P433" s="11" t="str">
        <f>INDEX([3]combined!$I:$I,MATCH(A433,[3]combined!$B:$B,0))</f>
        <v>s_w_w_coast</v>
      </c>
      <c r="Q433" s="11" t="s">
        <v>149</v>
      </c>
      <c r="R433" s="14" t="s">
        <v>1066</v>
      </c>
    </row>
    <row r="434" spans="1:18" x14ac:dyDescent="0.2">
      <c r="A434" s="11" t="s">
        <v>528</v>
      </c>
      <c r="B434" s="11">
        <v>0.80808999999999997</v>
      </c>
      <c r="C434" s="11">
        <v>0.82301381420479902</v>
      </c>
      <c r="D434" s="11">
        <v>375757142.07999998</v>
      </c>
      <c r="E434" s="11">
        <v>0.99982145201679395</v>
      </c>
      <c r="F434" s="11">
        <v>2126260927.2017601</v>
      </c>
      <c r="G434" s="11">
        <v>17.3482038652967</v>
      </c>
      <c r="H434" s="11" t="s">
        <v>202</v>
      </c>
      <c r="I434" s="11" t="str">
        <f>INDEX([3]combined!$C:$C,MATCH(A434,[3]combined!$B:$B,0))</f>
        <v>Computer</v>
      </c>
      <c r="J434" s="11" t="s">
        <v>57</v>
      </c>
      <c r="K434" s="11" t="s">
        <v>152</v>
      </c>
      <c r="L434" s="11" t="s">
        <v>59</v>
      </c>
      <c r="M434" s="11" t="s">
        <v>38</v>
      </c>
      <c r="N434" s="11" t="s">
        <v>204</v>
      </c>
      <c r="O434" s="11" t="s">
        <v>154</v>
      </c>
      <c r="P434" s="11" t="str">
        <f>INDEX([3]combined!$I:$I,MATCH(A434,[3]combined!$B:$B,0))</f>
        <v>s_w_w_coast</v>
      </c>
      <c r="Q434" s="11" t="s">
        <v>149</v>
      </c>
      <c r="R434" s="14" t="s">
        <v>1066</v>
      </c>
    </row>
    <row r="435" spans="1:18" x14ac:dyDescent="0.2">
      <c r="A435" s="11" t="s">
        <v>529</v>
      </c>
      <c r="B435" s="11">
        <v>0.91288999999999998</v>
      </c>
      <c r="C435" s="11">
        <v>0.92006334290517</v>
      </c>
      <c r="D435" s="11">
        <v>894412941.83100104</v>
      </c>
      <c r="E435" s="11">
        <v>0.99976132752509095</v>
      </c>
      <c r="F435" s="11">
        <v>1194848162.3461201</v>
      </c>
      <c r="G435" s="11">
        <v>17.365198951737302</v>
      </c>
      <c r="H435" s="11" t="s">
        <v>202</v>
      </c>
      <c r="I435" s="11" t="str">
        <f>INDEX([3]combined!$C:$C,MATCH(A435,[3]combined!$B:$B,0))</f>
        <v>Computer</v>
      </c>
      <c r="J435" s="11" t="s">
        <v>57</v>
      </c>
      <c r="K435" s="11" t="s">
        <v>152</v>
      </c>
      <c r="L435" s="11" t="s">
        <v>59</v>
      </c>
      <c r="M435" s="11" t="s">
        <v>38</v>
      </c>
      <c r="N435" s="11" t="s">
        <v>204</v>
      </c>
      <c r="O435" s="11" t="s">
        <v>154</v>
      </c>
      <c r="P435" s="11" t="str">
        <f>INDEX([3]combined!$I:$I,MATCH(A435,[3]combined!$B:$B,0))</f>
        <v>s_w_w_coast</v>
      </c>
      <c r="Q435" s="11" t="s">
        <v>149</v>
      </c>
      <c r="R435" s="14" t="s">
        <v>1066</v>
      </c>
    </row>
    <row r="436" spans="1:18" x14ac:dyDescent="0.2">
      <c r="A436" s="11" t="s">
        <v>530</v>
      </c>
      <c r="B436" s="11">
        <v>0.84226000000000001</v>
      </c>
      <c r="C436" s="11">
        <v>0.85476924166690504</v>
      </c>
      <c r="D436" s="11">
        <v>293278495.23000002</v>
      </c>
      <c r="E436" s="11">
        <v>0.99944704255986505</v>
      </c>
      <c r="F436" s="11">
        <v>760115372.28362095</v>
      </c>
      <c r="G436" s="11">
        <v>17.366538655747402</v>
      </c>
      <c r="H436" s="11" t="s">
        <v>202</v>
      </c>
      <c r="I436" s="11" t="str">
        <f>INDEX([3]combined!$C:$C,MATCH(A436,[3]combined!$B:$B,0))</f>
        <v>Computer</v>
      </c>
      <c r="J436" s="11" t="s">
        <v>57</v>
      </c>
      <c r="K436" s="11" t="s">
        <v>152</v>
      </c>
      <c r="L436" s="11" t="s">
        <v>59</v>
      </c>
      <c r="M436" s="11" t="s">
        <v>38</v>
      </c>
      <c r="N436" s="11" t="s">
        <v>204</v>
      </c>
      <c r="O436" s="11" t="s">
        <v>154</v>
      </c>
      <c r="P436" s="11" t="str">
        <f>INDEX([3]combined!$I:$I,MATCH(A436,[3]combined!$B:$B,0))</f>
        <v>s_w_w_coast</v>
      </c>
      <c r="Q436" s="11" t="s">
        <v>149</v>
      </c>
      <c r="R436" s="14" t="s">
        <v>1066</v>
      </c>
    </row>
    <row r="437" spans="1:18" x14ac:dyDescent="0.2">
      <c r="A437" s="11" t="s">
        <v>531</v>
      </c>
      <c r="B437" s="11">
        <v>0.88780999999999999</v>
      </c>
      <c r="C437" s="11">
        <v>0.89692953924021701</v>
      </c>
      <c r="D437" s="11">
        <v>332321820.48000002</v>
      </c>
      <c r="E437" s="11">
        <v>0.99846081501311701</v>
      </c>
      <c r="F437" s="11">
        <v>614507360.41950798</v>
      </c>
      <c r="G437" s="11">
        <v>17.368475881173499</v>
      </c>
      <c r="H437" s="11" t="s">
        <v>202</v>
      </c>
      <c r="I437" s="11" t="str">
        <f>INDEX([3]combined!$C:$C,MATCH(A437,[3]combined!$B:$B,0))</f>
        <v>Stethoscope</v>
      </c>
      <c r="J437" s="11" t="s">
        <v>57</v>
      </c>
      <c r="K437" s="11" t="s">
        <v>152</v>
      </c>
      <c r="L437" s="11" t="s">
        <v>59</v>
      </c>
      <c r="M437" s="11" t="s">
        <v>38</v>
      </c>
      <c r="N437" s="11" t="s">
        <v>204</v>
      </c>
      <c r="O437" s="11" t="s">
        <v>154</v>
      </c>
      <c r="P437" s="11" t="str">
        <f>INDEX([3]combined!$I:$I,MATCH(A437,[3]combined!$B:$B,0))</f>
        <v>s_w_w_coast</v>
      </c>
      <c r="Q437" s="11" t="s">
        <v>149</v>
      </c>
      <c r="R437" s="14" t="s">
        <v>1066</v>
      </c>
    </row>
    <row r="438" spans="1:18" x14ac:dyDescent="0.2">
      <c r="A438" s="11" t="s">
        <v>532</v>
      </c>
      <c r="B438" s="11">
        <v>0.86895</v>
      </c>
      <c r="C438" s="11">
        <v>0.87949614005332699</v>
      </c>
      <c r="D438" s="11">
        <v>516953387.07999998</v>
      </c>
      <c r="E438" s="11">
        <v>0.99977882008794094</v>
      </c>
      <c r="F438" s="11">
        <v>1206344096.4705701</v>
      </c>
      <c r="G438" s="11">
        <v>17.378504992376801</v>
      </c>
      <c r="H438" s="11" t="s">
        <v>202</v>
      </c>
      <c r="I438" s="11" t="s">
        <v>244</v>
      </c>
      <c r="J438" s="11" t="s">
        <v>57</v>
      </c>
      <c r="K438" s="11" t="s">
        <v>152</v>
      </c>
      <c r="L438" s="11" t="s">
        <v>59</v>
      </c>
      <c r="M438" s="11" t="s">
        <v>38</v>
      </c>
      <c r="N438" s="11" t="s">
        <v>204</v>
      </c>
      <c r="O438" s="11" t="s">
        <v>154</v>
      </c>
      <c r="P438" s="11" t="str">
        <f>INDEX([3]combined!$I:$I,MATCH(A438,[3]combined!$B:$B,0))</f>
        <v>w</v>
      </c>
      <c r="Q438" s="11" t="s">
        <v>149</v>
      </c>
      <c r="R438" s="14" t="s">
        <v>1066</v>
      </c>
    </row>
    <row r="439" spans="1:18" x14ac:dyDescent="0.2">
      <c r="A439" s="11" t="s">
        <v>533</v>
      </c>
      <c r="B439" s="11">
        <v>0.91903999999999997</v>
      </c>
      <c r="C439" s="11">
        <v>0.92572771902347795</v>
      </c>
      <c r="D439" s="11">
        <v>511694920.36699897</v>
      </c>
      <c r="E439" s="11">
        <v>0.99921835813945203</v>
      </c>
      <c r="F439" s="11">
        <v>638506693.20744705</v>
      </c>
      <c r="G439" s="11">
        <v>17.3907303122988</v>
      </c>
      <c r="H439" s="11" t="s">
        <v>202</v>
      </c>
      <c r="I439" s="11" t="str">
        <f>INDEX([3]combined!$C:$C,MATCH(A439,[3]combined!$B:$B,0))</f>
        <v>Computer</v>
      </c>
      <c r="J439" s="11" t="s">
        <v>57</v>
      </c>
      <c r="K439" s="11" t="s">
        <v>152</v>
      </c>
      <c r="L439" s="11" t="s">
        <v>59</v>
      </c>
      <c r="M439" s="11" t="s">
        <v>38</v>
      </c>
      <c r="N439" s="11" t="s">
        <v>204</v>
      </c>
      <c r="O439" s="11" t="s">
        <v>154</v>
      </c>
      <c r="P439" s="11" t="str">
        <f>INDEX([3]combined!$I:$I,MATCH(A439,[3]combined!$B:$B,0))</f>
        <v>w</v>
      </c>
      <c r="Q439" s="11" t="s">
        <v>149</v>
      </c>
      <c r="R439" s="14" t="s">
        <v>1066</v>
      </c>
    </row>
    <row r="440" spans="1:18" x14ac:dyDescent="0.2">
      <c r="A440" s="11" t="s">
        <v>534</v>
      </c>
      <c r="B440" s="11">
        <v>0.85712999999999995</v>
      </c>
      <c r="C440" s="11">
        <v>0.86855369143026695</v>
      </c>
      <c r="D440" s="11">
        <v>516273135.12</v>
      </c>
      <c r="E440" s="11">
        <v>0.99946773598971095</v>
      </c>
      <c r="F440" s="11">
        <v>1151479941.3675599</v>
      </c>
      <c r="G440" s="11">
        <v>17.414137651806801</v>
      </c>
      <c r="H440" s="11" t="s">
        <v>202</v>
      </c>
      <c r="I440" s="11" t="s">
        <v>244</v>
      </c>
      <c r="J440" s="11" t="s">
        <v>57</v>
      </c>
      <c r="K440" s="11" t="s">
        <v>152</v>
      </c>
      <c r="L440" s="11" t="s">
        <v>59</v>
      </c>
      <c r="M440" s="11" t="s">
        <v>38</v>
      </c>
      <c r="N440" s="11" t="s">
        <v>204</v>
      </c>
      <c r="O440" s="11" t="s">
        <v>154</v>
      </c>
      <c r="P440" s="11" t="str">
        <f>INDEX([3]combined!$I:$I,MATCH(A440,[3]combined!$B:$B,0))</f>
        <v>w</v>
      </c>
      <c r="Q440" s="11" t="s">
        <v>149</v>
      </c>
      <c r="R440" s="14" t="s">
        <v>1066</v>
      </c>
    </row>
    <row r="441" spans="1:18" x14ac:dyDescent="0.2">
      <c r="A441" s="11" t="s">
        <v>535</v>
      </c>
      <c r="B441" s="11">
        <v>0.85951999999999995</v>
      </c>
      <c r="C441" s="11">
        <v>0.87076729048410695</v>
      </c>
      <c r="D441" s="11">
        <v>266776598.83500001</v>
      </c>
      <c r="E441" s="11">
        <v>0.998914226592309</v>
      </c>
      <c r="F441" s="11">
        <v>644285118.22146904</v>
      </c>
      <c r="G441" s="11">
        <v>17.4247382798968</v>
      </c>
      <c r="H441" s="11" t="s">
        <v>202</v>
      </c>
      <c r="I441" s="11" t="str">
        <f>INDEX([3]combined!$C:$C,MATCH(A441,[3]combined!$B:$B,0))</f>
        <v>Stethoscope</v>
      </c>
      <c r="J441" s="11" t="s">
        <v>57</v>
      </c>
      <c r="K441" s="11" t="s">
        <v>152</v>
      </c>
      <c r="L441" s="11" t="s">
        <v>59</v>
      </c>
      <c r="M441" s="11" t="s">
        <v>38</v>
      </c>
      <c r="N441" s="11" t="s">
        <v>204</v>
      </c>
      <c r="O441" s="11" t="s">
        <v>154</v>
      </c>
      <c r="P441" s="11" t="str">
        <f>INDEX([3]combined!$I:$I,MATCH(A441,[3]combined!$B:$B,0))</f>
        <v>s_w_w_coast</v>
      </c>
      <c r="Q441" s="11" t="s">
        <v>149</v>
      </c>
      <c r="R441" s="14" t="s">
        <v>1066</v>
      </c>
    </row>
    <row r="442" spans="1:18" x14ac:dyDescent="0.2">
      <c r="A442" s="11" t="s">
        <v>536</v>
      </c>
      <c r="B442" s="11">
        <v>0.87733000000000005</v>
      </c>
      <c r="C442" s="11">
        <v>0.88724623364450494</v>
      </c>
      <c r="D442" s="11">
        <v>392034646.30400002</v>
      </c>
      <c r="E442" s="11">
        <v>0.99850375120913704</v>
      </c>
      <c r="F442" s="11">
        <v>941080151.69625103</v>
      </c>
      <c r="G442" s="11">
        <v>17.451416060799701</v>
      </c>
      <c r="H442" s="11" t="s">
        <v>202</v>
      </c>
      <c r="I442" s="11" t="str">
        <f>INDEX([3]combined!$C:$C,MATCH(A442,[3]combined!$B:$B,0))</f>
        <v>Stethoscope</v>
      </c>
      <c r="J442" s="11" t="s">
        <v>57</v>
      </c>
      <c r="K442" s="11" t="s">
        <v>152</v>
      </c>
      <c r="L442" s="11" t="s">
        <v>59</v>
      </c>
      <c r="M442" s="11" t="s">
        <v>38</v>
      </c>
      <c r="N442" s="11" t="s">
        <v>204</v>
      </c>
      <c r="O442" s="11" t="s">
        <v>154</v>
      </c>
      <c r="P442" s="11" t="str">
        <f>INDEX([3]combined!$I:$I,MATCH(A442,[3]combined!$B:$B,0))</f>
        <v>s_w_w_coast</v>
      </c>
      <c r="Q442" s="11" t="s">
        <v>149</v>
      </c>
      <c r="R442" s="14" t="s">
        <v>1066</v>
      </c>
    </row>
    <row r="443" spans="1:18" x14ac:dyDescent="0.2">
      <c r="A443" s="11" t="s">
        <v>537</v>
      </c>
      <c r="B443" s="11">
        <v>0.91873000000000005</v>
      </c>
      <c r="C443" s="11">
        <v>0.92544227570987803</v>
      </c>
      <c r="D443" s="11">
        <v>652118589.68400097</v>
      </c>
      <c r="E443" s="11">
        <v>0.99948100246153304</v>
      </c>
      <c r="F443" s="11">
        <v>907799876.84689701</v>
      </c>
      <c r="G443" s="11">
        <v>17.4536882629539</v>
      </c>
      <c r="H443" s="11" t="s">
        <v>202</v>
      </c>
      <c r="I443" s="11" t="s">
        <v>413</v>
      </c>
      <c r="J443" s="11" t="s">
        <v>57</v>
      </c>
      <c r="K443" s="11" t="s">
        <v>152</v>
      </c>
      <c r="L443" s="11" t="s">
        <v>59</v>
      </c>
      <c r="M443" s="11" t="s">
        <v>38</v>
      </c>
      <c r="N443" s="11" t="s">
        <v>204</v>
      </c>
      <c r="O443" s="11" t="s">
        <v>154</v>
      </c>
      <c r="P443" s="11" t="str">
        <f>INDEX([3]combined!$I:$I,MATCH(A443,[3]combined!$B:$B,0))</f>
        <v>s_w_w_coast</v>
      </c>
      <c r="Q443" s="11" t="s">
        <v>149</v>
      </c>
      <c r="R443" s="14" t="s">
        <v>1066</v>
      </c>
    </row>
    <row r="444" spans="1:18" x14ac:dyDescent="0.2">
      <c r="A444" s="11" t="s">
        <v>538</v>
      </c>
      <c r="B444" s="11">
        <v>0.88722000000000001</v>
      </c>
      <c r="C444" s="11">
        <v>0.896384653129779</v>
      </c>
      <c r="D444" s="11">
        <v>456573565.385001</v>
      </c>
      <c r="E444" s="11">
        <v>0.99823455281742601</v>
      </c>
      <c r="F444" s="11">
        <v>839525493.88476503</v>
      </c>
      <c r="G444" s="11">
        <v>17.4555922354754</v>
      </c>
      <c r="H444" s="11" t="s">
        <v>202</v>
      </c>
      <c r="I444" s="15" t="s">
        <v>207</v>
      </c>
      <c r="J444" s="11" t="s">
        <v>57</v>
      </c>
      <c r="K444" s="11" t="s">
        <v>152</v>
      </c>
      <c r="L444" s="11" t="s">
        <v>59</v>
      </c>
      <c r="M444" s="11" t="s">
        <v>38</v>
      </c>
      <c r="N444" s="11" t="s">
        <v>204</v>
      </c>
      <c r="O444" s="11" t="s">
        <v>154</v>
      </c>
      <c r="P444" s="11" t="str">
        <f>INDEX([3]combined!$I:$I,MATCH(A444,[3]combined!$B:$B,0))</f>
        <v>s_w_w_coast</v>
      </c>
      <c r="Q444" s="11" t="s">
        <v>149</v>
      </c>
      <c r="R444" s="14" t="s">
        <v>1066</v>
      </c>
    </row>
    <row r="445" spans="1:18" x14ac:dyDescent="0.2">
      <c r="A445" s="11" t="s">
        <v>539</v>
      </c>
      <c r="B445" s="11">
        <v>0.86202000000000001</v>
      </c>
      <c r="C445" s="11">
        <v>0.87308220509578005</v>
      </c>
      <c r="D445" s="11">
        <v>600231455.85599995</v>
      </c>
      <c r="E445" s="11">
        <v>0.99891450649683</v>
      </c>
      <c r="F445" s="11">
        <v>1010961491.9798</v>
      </c>
      <c r="G445" s="11">
        <v>17.4770524677641</v>
      </c>
      <c r="H445" s="11" t="s">
        <v>202</v>
      </c>
      <c r="I445" s="11" t="s">
        <v>244</v>
      </c>
      <c r="J445" s="11" t="s">
        <v>57</v>
      </c>
      <c r="K445" s="11" t="s">
        <v>152</v>
      </c>
      <c r="L445" s="11" t="s">
        <v>59</v>
      </c>
      <c r="M445" s="11" t="s">
        <v>38</v>
      </c>
      <c r="N445" s="11" t="s">
        <v>204</v>
      </c>
      <c r="O445" s="11" t="s">
        <v>154</v>
      </c>
      <c r="P445" s="11" t="str">
        <f>INDEX([3]combined!$I:$I,MATCH(A445,[3]combined!$B:$B,0))</f>
        <v>w_coast</v>
      </c>
      <c r="Q445" s="11" t="s">
        <v>149</v>
      </c>
      <c r="R445" s="14" t="s">
        <v>1066</v>
      </c>
    </row>
    <row r="446" spans="1:18" x14ac:dyDescent="0.2">
      <c r="A446" s="11" t="s">
        <v>540</v>
      </c>
      <c r="B446" s="11">
        <v>0.77654000000000001</v>
      </c>
      <c r="C446" s="11">
        <v>0.79359075927207501</v>
      </c>
      <c r="D446" s="11">
        <v>267922736.55700099</v>
      </c>
      <c r="E446" s="11">
        <v>0.99973535419207304</v>
      </c>
      <c r="F446" s="11">
        <v>1387410470.4410501</v>
      </c>
      <c r="G446" s="11">
        <v>17.5085400826129</v>
      </c>
      <c r="H446" s="11" t="s">
        <v>202</v>
      </c>
      <c r="I446" s="11" t="str">
        <f>INDEX([3]combined!$C:$C,MATCH(A446,[3]combined!$B:$B,0))</f>
        <v>Computer</v>
      </c>
      <c r="J446" s="11" t="s">
        <v>57</v>
      </c>
      <c r="K446" s="11" t="s">
        <v>152</v>
      </c>
      <c r="L446" s="11" t="s">
        <v>59</v>
      </c>
      <c r="M446" s="11" t="s">
        <v>38</v>
      </c>
      <c r="N446" s="11" t="s">
        <v>204</v>
      </c>
      <c r="O446" s="11" t="s">
        <v>154</v>
      </c>
      <c r="P446" s="11" t="str">
        <f>INDEX([3]combined!$I:$I,MATCH(A446,[3]combined!$B:$B,0))</f>
        <v>w_coast</v>
      </c>
      <c r="Q446" s="11" t="s">
        <v>149</v>
      </c>
      <c r="R446" s="14" t="s">
        <v>1066</v>
      </c>
    </row>
    <row r="447" spans="1:18" x14ac:dyDescent="0.2">
      <c r="A447" s="11" t="s">
        <v>541</v>
      </c>
      <c r="B447" s="11">
        <v>0.85350000000000004</v>
      </c>
      <c r="C447" s="11">
        <v>0.86519059958993005</v>
      </c>
      <c r="D447" s="11">
        <v>503501765.51800102</v>
      </c>
      <c r="E447" s="11">
        <v>0.99977400573363195</v>
      </c>
      <c r="F447" s="11">
        <v>1560176094.79368</v>
      </c>
      <c r="G447" s="11">
        <v>17.509560310345599</v>
      </c>
      <c r="H447" s="11" t="s">
        <v>202</v>
      </c>
      <c r="I447" s="11" t="str">
        <f>INDEX([3]combined!$C:$C,MATCH(A447,[3]combined!$B:$B,0))</f>
        <v>Monitor</v>
      </c>
      <c r="J447" s="11" t="s">
        <v>57</v>
      </c>
      <c r="K447" s="11" t="s">
        <v>152</v>
      </c>
      <c r="L447" s="11" t="s">
        <v>59</v>
      </c>
      <c r="M447" s="11" t="s">
        <v>38</v>
      </c>
      <c r="N447" s="11" t="s">
        <v>204</v>
      </c>
      <c r="O447" s="11" t="s">
        <v>154</v>
      </c>
      <c r="P447" s="11" t="str">
        <f>INDEX([3]combined!$I:$I,MATCH(A447,[3]combined!$B:$B,0))</f>
        <v>w</v>
      </c>
      <c r="Q447" s="11" t="s">
        <v>149</v>
      </c>
      <c r="R447" s="14" t="s">
        <v>1066</v>
      </c>
    </row>
    <row r="448" spans="1:18" x14ac:dyDescent="0.2">
      <c r="A448" s="11" t="s">
        <v>542</v>
      </c>
      <c r="B448" s="11">
        <v>0.73309999999999997</v>
      </c>
      <c r="C448" s="11">
        <v>0.75290997691802597</v>
      </c>
      <c r="D448" s="11">
        <v>317995032.72000003</v>
      </c>
      <c r="E448" s="11">
        <v>0.99970899961182003</v>
      </c>
      <c r="F448" s="11">
        <v>4857428211.6498804</v>
      </c>
      <c r="G448" s="11">
        <v>17.534934446377299</v>
      </c>
      <c r="H448" s="11" t="s">
        <v>202</v>
      </c>
      <c r="I448" s="11" t="s">
        <v>212</v>
      </c>
      <c r="J448" s="11" t="s">
        <v>57</v>
      </c>
      <c r="K448" s="11" t="s">
        <v>152</v>
      </c>
      <c r="L448" s="11" t="s">
        <v>59</v>
      </c>
      <c r="M448" s="11" t="s">
        <v>38</v>
      </c>
      <c r="N448" s="11" t="s">
        <v>204</v>
      </c>
      <c r="O448" s="11" t="s">
        <v>154</v>
      </c>
      <c r="P448" s="11" t="str">
        <f>INDEX([3]combined!$I:$I,MATCH(A448,[3]combined!$B:$B,0))</f>
        <v>w_coast</v>
      </c>
      <c r="Q448" s="11" t="s">
        <v>149</v>
      </c>
      <c r="R448" s="14" t="s">
        <v>1066</v>
      </c>
    </row>
    <row r="449" spans="1:18" x14ac:dyDescent="0.2">
      <c r="A449" s="11" t="s">
        <v>543</v>
      </c>
      <c r="B449" s="11">
        <v>0.82025000000000003</v>
      </c>
      <c r="C449" s="11">
        <v>0.83432751807760797</v>
      </c>
      <c r="D449" s="11">
        <v>236300386.68599999</v>
      </c>
      <c r="E449" s="11">
        <v>0.99889964699614398</v>
      </c>
      <c r="F449" s="11">
        <v>791255978.29130304</v>
      </c>
      <c r="G449" s="11">
        <v>17.535940211478898</v>
      </c>
      <c r="H449" s="11" t="s">
        <v>202</v>
      </c>
      <c r="I449" s="11" t="s">
        <v>225</v>
      </c>
      <c r="J449" s="11" t="s">
        <v>57</v>
      </c>
      <c r="K449" s="11" t="s">
        <v>152</v>
      </c>
      <c r="L449" s="11" t="s">
        <v>59</v>
      </c>
      <c r="M449" s="11" t="s">
        <v>38</v>
      </c>
      <c r="N449" s="11" t="s">
        <v>204</v>
      </c>
      <c r="O449" s="11" t="s">
        <v>154</v>
      </c>
      <c r="P449" s="11" t="str">
        <f>INDEX([3]combined!$I:$I,MATCH(A449,[3]combined!$B:$B,0))</f>
        <v>s_w_w_coast</v>
      </c>
      <c r="Q449" s="11" t="s">
        <v>149</v>
      </c>
      <c r="R449" s="14" t="s">
        <v>1066</v>
      </c>
    </row>
    <row r="450" spans="1:18" x14ac:dyDescent="0.2">
      <c r="A450" s="11" t="s">
        <v>544</v>
      </c>
      <c r="B450" s="11">
        <v>0.81682999999999995</v>
      </c>
      <c r="C450" s="11">
        <v>0.83114700390095297</v>
      </c>
      <c r="D450" s="11">
        <v>352391630.69399899</v>
      </c>
      <c r="E450" s="11">
        <v>0.99929522612344801</v>
      </c>
      <c r="F450" s="11">
        <v>1077479666.9324501</v>
      </c>
      <c r="G450" s="11">
        <v>17.538391465062201</v>
      </c>
      <c r="H450" s="11" t="s">
        <v>202</v>
      </c>
      <c r="I450" s="11" t="s">
        <v>220</v>
      </c>
      <c r="J450" s="11" t="s">
        <v>57</v>
      </c>
      <c r="K450" s="11" t="s">
        <v>152</v>
      </c>
      <c r="L450" s="11" t="s">
        <v>59</v>
      </c>
      <c r="M450" s="11" t="s">
        <v>38</v>
      </c>
      <c r="N450" s="11" t="s">
        <v>204</v>
      </c>
      <c r="O450" s="11" t="s">
        <v>154</v>
      </c>
      <c r="P450" s="11" t="str">
        <f>INDEX([3]combined!$I:$I,MATCH(A450,[3]combined!$B:$B,0))</f>
        <v>s_w_w_coast</v>
      </c>
      <c r="Q450" s="11" t="s">
        <v>149</v>
      </c>
      <c r="R450" s="14" t="s">
        <v>1066</v>
      </c>
    </row>
    <row r="451" spans="1:18" x14ac:dyDescent="0.2">
      <c r="A451" s="11" t="s">
        <v>545</v>
      </c>
      <c r="B451" s="11">
        <v>0.78534000000000004</v>
      </c>
      <c r="C451" s="11">
        <v>0.80180765841027102</v>
      </c>
      <c r="D451" s="11">
        <v>344137008.43199998</v>
      </c>
      <c r="E451" s="11">
        <v>0.99940653687594405</v>
      </c>
      <c r="F451" s="11">
        <v>1556126164.9990599</v>
      </c>
      <c r="G451" s="11">
        <v>17.5461573555969</v>
      </c>
      <c r="H451" s="11" t="s">
        <v>202</v>
      </c>
      <c r="I451" s="11" t="s">
        <v>244</v>
      </c>
      <c r="J451" s="11" t="s">
        <v>57</v>
      </c>
      <c r="K451" s="11" t="s">
        <v>152</v>
      </c>
      <c r="L451" s="11" t="s">
        <v>59</v>
      </c>
      <c r="M451" s="11" t="s">
        <v>38</v>
      </c>
      <c r="N451" s="11" t="s">
        <v>204</v>
      </c>
      <c r="O451" s="11" t="s">
        <v>154</v>
      </c>
      <c r="P451" s="11" t="str">
        <f>INDEX([3]combined!$I:$I,MATCH(A451,[3]combined!$B:$B,0))</f>
        <v>w_coast</v>
      </c>
      <c r="Q451" s="11" t="s">
        <v>149</v>
      </c>
      <c r="R451" s="14" t="s">
        <v>1066</v>
      </c>
    </row>
    <row r="452" spans="1:18" x14ac:dyDescent="0.2">
      <c r="A452" s="11" t="s">
        <v>546</v>
      </c>
      <c r="B452" s="11">
        <v>0.83435000000000004</v>
      </c>
      <c r="C452" s="11">
        <v>0.84742819594918195</v>
      </c>
      <c r="D452" s="11">
        <v>349295594.796</v>
      </c>
      <c r="E452" s="11">
        <v>0.99940789717868805</v>
      </c>
      <c r="F452" s="11">
        <v>943286603.15924299</v>
      </c>
      <c r="G452" s="11">
        <v>17.546481558796302</v>
      </c>
      <c r="H452" s="11" t="s">
        <v>202</v>
      </c>
      <c r="I452" s="11" t="s">
        <v>244</v>
      </c>
      <c r="J452" s="11" t="s">
        <v>57</v>
      </c>
      <c r="K452" s="11" t="s">
        <v>152</v>
      </c>
      <c r="L452" s="11" t="s">
        <v>59</v>
      </c>
      <c r="M452" s="11" t="s">
        <v>38</v>
      </c>
      <c r="N452" s="11" t="s">
        <v>204</v>
      </c>
      <c r="O452" s="11" t="s">
        <v>154</v>
      </c>
      <c r="P452" s="11" t="str">
        <f>INDEX([3]combined!$I:$I,MATCH(A452,[3]combined!$B:$B,0))</f>
        <v>w</v>
      </c>
      <c r="Q452" s="11" t="s">
        <v>149</v>
      </c>
      <c r="R452" s="14" t="s">
        <v>1066</v>
      </c>
    </row>
    <row r="453" spans="1:18" x14ac:dyDescent="0.2">
      <c r="A453" s="11" t="s">
        <v>547</v>
      </c>
      <c r="B453" s="11">
        <v>0.84155000000000002</v>
      </c>
      <c r="C453" s="11">
        <v>0.85411055356491905</v>
      </c>
      <c r="D453" s="11">
        <v>351638955.36000103</v>
      </c>
      <c r="E453" s="11">
        <v>0.99931483061557203</v>
      </c>
      <c r="F453" s="11">
        <v>861081239.07512796</v>
      </c>
      <c r="G453" s="11">
        <v>17.555819406003899</v>
      </c>
      <c r="H453" s="11" t="s">
        <v>202</v>
      </c>
      <c r="I453" s="11" t="s">
        <v>215</v>
      </c>
      <c r="J453" s="11" t="s">
        <v>57</v>
      </c>
      <c r="K453" s="11" t="s">
        <v>152</v>
      </c>
      <c r="L453" s="11" t="s">
        <v>59</v>
      </c>
      <c r="M453" s="11" t="s">
        <v>38</v>
      </c>
      <c r="N453" s="11" t="s">
        <v>204</v>
      </c>
      <c r="O453" s="11" t="s">
        <v>154</v>
      </c>
      <c r="P453" s="11" t="str">
        <f>INDEX([3]combined!$I:$I,MATCH(A453,[3]combined!$B:$B,0))</f>
        <v>s_w_w_coast</v>
      </c>
      <c r="Q453" s="11" t="s">
        <v>149</v>
      </c>
      <c r="R453" s="14" t="s">
        <v>1066</v>
      </c>
    </row>
    <row r="454" spans="1:18" x14ac:dyDescent="0.2">
      <c r="A454" s="11" t="s">
        <v>548</v>
      </c>
      <c r="B454" s="11">
        <v>0.87211000000000005</v>
      </c>
      <c r="C454" s="11">
        <v>0.88241936027710299</v>
      </c>
      <c r="D454" s="11">
        <v>393518479.875</v>
      </c>
      <c r="E454" s="11">
        <v>0.99931276124146495</v>
      </c>
      <c r="F454" s="11">
        <v>779818822.13076305</v>
      </c>
      <c r="G454" s="11">
        <v>17.583557582147201</v>
      </c>
      <c r="H454" s="11" t="s">
        <v>202</v>
      </c>
      <c r="I454" s="11" t="str">
        <f>INDEX([3]combined!$C:$C,MATCH(A454,[3]combined!$B:$B,0))</f>
        <v>Computer</v>
      </c>
      <c r="J454" s="11" t="s">
        <v>57</v>
      </c>
      <c r="K454" s="11" t="s">
        <v>152</v>
      </c>
      <c r="L454" s="11" t="s">
        <v>59</v>
      </c>
      <c r="M454" s="11" t="s">
        <v>38</v>
      </c>
      <c r="N454" s="11" t="s">
        <v>204</v>
      </c>
      <c r="O454" s="11" t="s">
        <v>154</v>
      </c>
      <c r="P454" s="11" t="str">
        <f>INDEX([3]combined!$I:$I,MATCH(A454,[3]combined!$B:$B,0))</f>
        <v>s_w_w_coast</v>
      </c>
      <c r="Q454" s="11" t="s">
        <v>149</v>
      </c>
      <c r="R454" s="14" t="s">
        <v>1066</v>
      </c>
    </row>
    <row r="455" spans="1:18" x14ac:dyDescent="0.2">
      <c r="A455" s="11" t="s">
        <v>549</v>
      </c>
      <c r="B455" s="11">
        <v>0.88376999999999994</v>
      </c>
      <c r="C455" s="11">
        <v>0.89319783094296401</v>
      </c>
      <c r="D455" s="11">
        <v>533505467.19</v>
      </c>
      <c r="E455" s="11">
        <v>0.999499016234911</v>
      </c>
      <c r="F455" s="11">
        <v>915795213.860412</v>
      </c>
      <c r="G455" s="11">
        <v>17.584776578302499</v>
      </c>
      <c r="H455" s="11" t="s">
        <v>202</v>
      </c>
      <c r="I455" s="11" t="s">
        <v>244</v>
      </c>
      <c r="J455" s="11" t="s">
        <v>57</v>
      </c>
      <c r="K455" s="11" t="s">
        <v>152</v>
      </c>
      <c r="L455" s="11" t="s">
        <v>59</v>
      </c>
      <c r="M455" s="11" t="s">
        <v>38</v>
      </c>
      <c r="N455" s="11" t="s">
        <v>204</v>
      </c>
      <c r="O455" s="11" t="s">
        <v>154</v>
      </c>
      <c r="P455" s="11" t="str">
        <f>INDEX([3]combined!$I:$I,MATCH(A455,[3]combined!$B:$B,0))</f>
        <v>w_coast</v>
      </c>
      <c r="Q455" s="11" t="s">
        <v>149</v>
      </c>
      <c r="R455" s="14" t="s">
        <v>1066</v>
      </c>
    </row>
    <row r="456" spans="1:18" x14ac:dyDescent="0.2">
      <c r="A456" s="11" t="s">
        <v>550</v>
      </c>
      <c r="B456" s="11">
        <v>0.76827999999999996</v>
      </c>
      <c r="C456" s="11">
        <v>0.785870801221214</v>
      </c>
      <c r="D456" s="11">
        <v>264103649.96399999</v>
      </c>
      <c r="E456" s="11">
        <v>0.99919072519118401</v>
      </c>
      <c r="F456" s="11">
        <v>1182208496.8113599</v>
      </c>
      <c r="G456" s="11">
        <v>17.585311579821099</v>
      </c>
      <c r="H456" s="11" t="s">
        <v>202</v>
      </c>
      <c r="I456" s="11" t="str">
        <f>INDEX([3]combined!$C:$C,MATCH(A456,[3]combined!$B:$B,0))</f>
        <v>Stretcher</v>
      </c>
      <c r="J456" s="11" t="s">
        <v>57</v>
      </c>
      <c r="K456" s="11" t="s">
        <v>152</v>
      </c>
      <c r="L456" s="11" t="s">
        <v>59</v>
      </c>
      <c r="M456" s="11" t="s">
        <v>38</v>
      </c>
      <c r="N456" s="11" t="s">
        <v>204</v>
      </c>
      <c r="O456" s="11" t="s">
        <v>154</v>
      </c>
      <c r="P456" s="11" t="str">
        <f>INDEX([3]combined!$I:$I,MATCH(A456,[3]combined!$B:$B,0))</f>
        <v>w_coast</v>
      </c>
      <c r="Q456" s="11" t="s">
        <v>149</v>
      </c>
      <c r="R456" s="14" t="s">
        <v>1066</v>
      </c>
    </row>
    <row r="457" spans="1:18" x14ac:dyDescent="0.2">
      <c r="A457" s="11" t="s">
        <v>551</v>
      </c>
      <c r="B457" s="11">
        <v>0.90536000000000005</v>
      </c>
      <c r="C457" s="11">
        <v>0.91312346950877898</v>
      </c>
      <c r="D457" s="11">
        <v>1015553656.278</v>
      </c>
      <c r="E457" s="11">
        <v>0.99952352745739703</v>
      </c>
      <c r="F457" s="11">
        <v>1222452470.2488699</v>
      </c>
      <c r="G457" s="11">
        <v>17.585694470541402</v>
      </c>
      <c r="H457" s="11" t="s">
        <v>202</v>
      </c>
      <c r="I457" s="11" t="s">
        <v>244</v>
      </c>
      <c r="J457" s="11" t="s">
        <v>57</v>
      </c>
      <c r="K457" s="11" t="s">
        <v>152</v>
      </c>
      <c r="L457" s="11" t="s">
        <v>59</v>
      </c>
      <c r="M457" s="11" t="s">
        <v>38</v>
      </c>
      <c r="N457" s="11" t="s">
        <v>204</v>
      </c>
      <c r="O457" s="11" t="s">
        <v>154</v>
      </c>
      <c r="P457" s="11" t="str">
        <f>INDEX([3]combined!$I:$I,MATCH(A457,[3]combined!$B:$B,0))</f>
        <v>w_coast</v>
      </c>
      <c r="Q457" s="11" t="s">
        <v>149</v>
      </c>
      <c r="R457" s="14" t="s">
        <v>1066</v>
      </c>
    </row>
    <row r="458" spans="1:18" x14ac:dyDescent="0.2">
      <c r="A458" s="11" t="s">
        <v>552</v>
      </c>
      <c r="B458" s="11">
        <v>0.87060999999999999</v>
      </c>
      <c r="C458" s="11">
        <v>0.88103186935657196</v>
      </c>
      <c r="D458" s="11">
        <v>386348304.38400102</v>
      </c>
      <c r="E458" s="11">
        <v>0.99938997868977097</v>
      </c>
      <c r="F458" s="11">
        <v>859847392.23213601</v>
      </c>
      <c r="G458" s="11">
        <v>17.593088298718399</v>
      </c>
      <c r="H458" s="11" t="s">
        <v>202</v>
      </c>
      <c r="I458" s="11" t="s">
        <v>203</v>
      </c>
      <c r="J458" s="11" t="s">
        <v>57</v>
      </c>
      <c r="K458" s="11" t="s">
        <v>152</v>
      </c>
      <c r="L458" s="11" t="s">
        <v>59</v>
      </c>
      <c r="M458" s="11" t="s">
        <v>38</v>
      </c>
      <c r="N458" s="11" t="s">
        <v>204</v>
      </c>
      <c r="O458" s="11" t="s">
        <v>154</v>
      </c>
      <c r="P458" s="11" t="str">
        <f>INDEX([3]combined!$I:$I,MATCH(A458,[3]combined!$B:$B,0))</f>
        <v>w_coast</v>
      </c>
      <c r="Q458" s="11" t="s">
        <v>149</v>
      </c>
      <c r="R458" s="14" t="s">
        <v>1066</v>
      </c>
    </row>
    <row r="459" spans="1:18" x14ac:dyDescent="0.2">
      <c r="A459" s="11" t="s">
        <v>553</v>
      </c>
      <c r="B459" s="11">
        <v>0.71665999999999996</v>
      </c>
      <c r="C459" s="11">
        <v>0.73746077269962196</v>
      </c>
      <c r="D459" s="11">
        <v>140918356.13</v>
      </c>
      <c r="E459" s="11">
        <v>0.998841530782549</v>
      </c>
      <c r="F459" s="11">
        <v>954989012.35025001</v>
      </c>
      <c r="G459" s="11">
        <v>17.603912629771301</v>
      </c>
      <c r="H459" s="11" t="s">
        <v>202</v>
      </c>
      <c r="I459" s="11" t="str">
        <f>INDEX([3]combined!$C:$C,MATCH(A459,[3]combined!$B:$B,0))</f>
        <v>Stethoscope</v>
      </c>
      <c r="J459" s="11" t="s">
        <v>57</v>
      </c>
      <c r="K459" s="11" t="s">
        <v>152</v>
      </c>
      <c r="L459" s="11" t="s">
        <v>59</v>
      </c>
      <c r="M459" s="11" t="s">
        <v>38</v>
      </c>
      <c r="N459" s="11" t="s">
        <v>204</v>
      </c>
      <c r="O459" s="11" t="s">
        <v>154</v>
      </c>
      <c r="P459" s="11" t="str">
        <f>INDEX([3]combined!$I:$I,MATCH(A459,[3]combined!$B:$B,0))</f>
        <v>s_e</v>
      </c>
      <c r="Q459" s="11" t="s">
        <v>149</v>
      </c>
      <c r="R459" s="14" t="s">
        <v>1066</v>
      </c>
    </row>
    <row r="460" spans="1:18" x14ac:dyDescent="0.2">
      <c r="A460" s="11" t="s">
        <v>554</v>
      </c>
      <c r="B460" s="11">
        <v>0.82330999999999999</v>
      </c>
      <c r="C460" s="11">
        <v>0.83717227595398103</v>
      </c>
      <c r="D460" s="11">
        <v>272120233.31999999</v>
      </c>
      <c r="E460" s="11">
        <v>0.99903472404639004</v>
      </c>
      <c r="F460" s="11">
        <v>869480697.48685396</v>
      </c>
      <c r="G460" s="11">
        <v>17.633053899576201</v>
      </c>
      <c r="H460" s="11" t="s">
        <v>202</v>
      </c>
      <c r="I460" s="11" t="str">
        <f>INDEX([3]combined!$C:$C,MATCH(A460,[3]combined!$B:$B,0))</f>
        <v>Stethoscope</v>
      </c>
      <c r="J460" s="11" t="s">
        <v>57</v>
      </c>
      <c r="K460" s="11" t="s">
        <v>152</v>
      </c>
      <c r="L460" s="11" t="s">
        <v>59</v>
      </c>
      <c r="M460" s="11" t="s">
        <v>38</v>
      </c>
      <c r="N460" s="11" t="s">
        <v>204</v>
      </c>
      <c r="O460" s="11" t="s">
        <v>154</v>
      </c>
      <c r="P460" s="11" t="str">
        <f>INDEX([3]combined!$I:$I,MATCH(A460,[3]combined!$B:$B,0))</f>
        <v>s_w_w_coast</v>
      </c>
      <c r="Q460" s="11" t="s">
        <v>149</v>
      </c>
      <c r="R460" s="14" t="s">
        <v>1066</v>
      </c>
    </row>
    <row r="461" spans="1:18" x14ac:dyDescent="0.2">
      <c r="A461" s="11" t="s">
        <v>555</v>
      </c>
      <c r="B461" s="11">
        <v>0.81852000000000003</v>
      </c>
      <c r="C461" s="11">
        <v>0.832718804128176</v>
      </c>
      <c r="D461" s="11">
        <v>322917166.03500098</v>
      </c>
      <c r="E461" s="11">
        <v>0.99828829518519502</v>
      </c>
      <c r="F461" s="11">
        <v>1354364521.15258</v>
      </c>
      <c r="G461" s="11">
        <v>17.6464266628853</v>
      </c>
      <c r="H461" s="11" t="s">
        <v>202</v>
      </c>
      <c r="I461" s="15" t="s">
        <v>207</v>
      </c>
      <c r="J461" s="11" t="s">
        <v>57</v>
      </c>
      <c r="K461" s="11" t="s">
        <v>152</v>
      </c>
      <c r="L461" s="11" t="s">
        <v>59</v>
      </c>
      <c r="M461" s="11" t="s">
        <v>38</v>
      </c>
      <c r="N461" s="11" t="s">
        <v>204</v>
      </c>
      <c r="O461" s="11" t="s">
        <v>154</v>
      </c>
      <c r="P461" s="11" t="str">
        <f>INDEX([3]combined!$I:$I,MATCH(A461,[3]combined!$B:$B,0))</f>
        <v>w</v>
      </c>
      <c r="Q461" s="11" t="s">
        <v>149</v>
      </c>
      <c r="R461" s="14" t="s">
        <v>1066</v>
      </c>
    </row>
    <row r="462" spans="1:18" x14ac:dyDescent="0.2">
      <c r="A462" s="11" t="s">
        <v>556</v>
      </c>
      <c r="B462" s="11">
        <v>0.82528000000000001</v>
      </c>
      <c r="C462" s="11">
        <v>0.83900322442840303</v>
      </c>
      <c r="D462" s="11">
        <v>445224416.85000002</v>
      </c>
      <c r="E462" s="11">
        <v>0.99899461208272899</v>
      </c>
      <c r="F462" s="11">
        <v>1288479589.33687</v>
      </c>
      <c r="G462" s="11">
        <v>17.654142362578799</v>
      </c>
      <c r="H462" s="11" t="s">
        <v>202</v>
      </c>
      <c r="I462" s="11" t="str">
        <f>INDEX([3]combined!$C:$C,MATCH(A462,[3]combined!$B:$B,0))</f>
        <v>Computer</v>
      </c>
      <c r="J462" s="11" t="s">
        <v>57</v>
      </c>
      <c r="K462" s="11" t="s">
        <v>152</v>
      </c>
      <c r="L462" s="11" t="s">
        <v>59</v>
      </c>
      <c r="M462" s="11" t="s">
        <v>38</v>
      </c>
      <c r="N462" s="11" t="s">
        <v>204</v>
      </c>
      <c r="O462" s="11" t="s">
        <v>154</v>
      </c>
      <c r="P462" s="11" t="str">
        <f>INDEX([3]combined!$I:$I,MATCH(A462,[3]combined!$B:$B,0))</f>
        <v>w_coast</v>
      </c>
      <c r="Q462" s="11" t="s">
        <v>149</v>
      </c>
      <c r="R462" s="14" t="s">
        <v>1066</v>
      </c>
    </row>
    <row r="463" spans="1:18" x14ac:dyDescent="0.2">
      <c r="A463" s="11" t="s">
        <v>557</v>
      </c>
      <c r="B463" s="11">
        <v>0.86092999999999997</v>
      </c>
      <c r="C463" s="11">
        <v>0.87207297331364098</v>
      </c>
      <c r="D463" s="11">
        <v>540763087.33199894</v>
      </c>
      <c r="E463" s="11">
        <v>0.99955547334491202</v>
      </c>
      <c r="F463" s="11">
        <v>1257543576.2160599</v>
      </c>
      <c r="G463" s="11">
        <v>17.668107623961902</v>
      </c>
      <c r="H463" s="11" t="s">
        <v>202</v>
      </c>
      <c r="I463" s="11" t="str">
        <f>INDEX([3]combined!$C:$C,MATCH(A463,[3]combined!$B:$B,0))</f>
        <v>Computer</v>
      </c>
      <c r="J463" s="11" t="s">
        <v>57</v>
      </c>
      <c r="K463" s="11" t="s">
        <v>152</v>
      </c>
      <c r="L463" s="11" t="s">
        <v>59</v>
      </c>
      <c r="M463" s="11" t="s">
        <v>38</v>
      </c>
      <c r="N463" s="11" t="s">
        <v>204</v>
      </c>
      <c r="O463" s="11" t="s">
        <v>154</v>
      </c>
      <c r="P463" s="11" t="str">
        <f>INDEX([3]combined!$I:$I,MATCH(A463,[3]combined!$B:$B,0))</f>
        <v>s_w_w_coast</v>
      </c>
      <c r="Q463" s="11" t="s">
        <v>149</v>
      </c>
      <c r="R463" s="14" t="s">
        <v>1066</v>
      </c>
    </row>
    <row r="464" spans="1:18" x14ac:dyDescent="0.2">
      <c r="A464" s="11" t="s">
        <v>558</v>
      </c>
      <c r="B464" s="11">
        <v>0.79693000000000003</v>
      </c>
      <c r="C464" s="11">
        <v>0.81261764386674995</v>
      </c>
      <c r="D464" s="11">
        <v>274870129.94</v>
      </c>
      <c r="E464" s="11">
        <v>0.99904809426297503</v>
      </c>
      <c r="F464" s="11">
        <v>1009775667.24972</v>
      </c>
      <c r="G464" s="11">
        <v>17.671053574448599</v>
      </c>
      <c r="H464" s="11" t="s">
        <v>202</v>
      </c>
      <c r="I464" s="11" t="str">
        <f>INDEX([3]combined!$C:$C,MATCH(A464,[3]combined!$B:$B,0))</f>
        <v>Computer</v>
      </c>
      <c r="J464" s="11" t="s">
        <v>57</v>
      </c>
      <c r="K464" s="11" t="s">
        <v>152</v>
      </c>
      <c r="L464" s="11" t="s">
        <v>59</v>
      </c>
      <c r="M464" s="11" t="s">
        <v>38</v>
      </c>
      <c r="N464" s="11" t="s">
        <v>204</v>
      </c>
      <c r="O464" s="11" t="s">
        <v>154</v>
      </c>
      <c r="P464" s="11" t="str">
        <f>INDEX([3]combined!$I:$I,MATCH(A464,[3]combined!$B:$B,0))</f>
        <v>s_w_w_coast</v>
      </c>
      <c r="Q464" s="11" t="s">
        <v>149</v>
      </c>
      <c r="R464" s="14" t="s">
        <v>1066</v>
      </c>
    </row>
    <row r="465" spans="1:18" x14ac:dyDescent="0.2">
      <c r="A465" s="11" t="s">
        <v>559</v>
      </c>
      <c r="B465" s="11">
        <v>0.65400999999999998</v>
      </c>
      <c r="C465" s="11">
        <v>0.67830039464341296</v>
      </c>
      <c r="D465" s="11">
        <v>287180462.43000001</v>
      </c>
      <c r="E465" s="11">
        <v>0.99652874438939198</v>
      </c>
      <c r="F465" s="11">
        <v>4258941869.3963099</v>
      </c>
      <c r="G465" s="11">
        <v>17.6912653636135</v>
      </c>
      <c r="H465" s="11" t="s">
        <v>202</v>
      </c>
      <c r="I465" s="11" t="str">
        <f>INDEX([3]combined!$C:$C,MATCH(A465,[3]combined!$B:$B,0))</f>
        <v>Computer</v>
      </c>
      <c r="J465" s="11" t="s">
        <v>57</v>
      </c>
      <c r="K465" s="11" t="s">
        <v>152</v>
      </c>
      <c r="L465" s="11" t="s">
        <v>59</v>
      </c>
      <c r="M465" s="11" t="s">
        <v>38</v>
      </c>
      <c r="N465" s="11" t="s">
        <v>204</v>
      </c>
      <c r="O465" s="11" t="s">
        <v>154</v>
      </c>
      <c r="P465" s="11" t="str">
        <f>INDEX([3]combined!$I:$I,MATCH(A465,[3]combined!$B:$B,0))</f>
        <v>w_coast</v>
      </c>
      <c r="Q465" s="11" t="s">
        <v>149</v>
      </c>
      <c r="R465" s="14" t="s">
        <v>1066</v>
      </c>
    </row>
    <row r="466" spans="1:18" x14ac:dyDescent="0.2">
      <c r="A466" s="11" t="s">
        <v>560</v>
      </c>
      <c r="B466" s="11">
        <v>0.73950000000000005</v>
      </c>
      <c r="C466" s="11">
        <v>0.75891618701388197</v>
      </c>
      <c r="D466" s="11">
        <v>182210299.30000001</v>
      </c>
      <c r="E466" s="11">
        <v>0.99839640023662901</v>
      </c>
      <c r="F466" s="11">
        <v>1188657553.62321</v>
      </c>
      <c r="G466" s="11">
        <v>17.699401635160001</v>
      </c>
      <c r="H466" s="11" t="s">
        <v>202</v>
      </c>
      <c r="I466" s="11" t="str">
        <f>INDEX([3]combined!$C:$C,MATCH(A466,[3]combined!$B:$B,0))</f>
        <v>Stethoscope</v>
      </c>
      <c r="J466" s="11" t="s">
        <v>57</v>
      </c>
      <c r="K466" s="11" t="s">
        <v>152</v>
      </c>
      <c r="L466" s="11" t="s">
        <v>59</v>
      </c>
      <c r="M466" s="11" t="s">
        <v>38</v>
      </c>
      <c r="N466" s="11" t="s">
        <v>204</v>
      </c>
      <c r="O466" s="11" t="s">
        <v>154</v>
      </c>
      <c r="P466" s="11" t="str">
        <f>INDEX([3]combined!$I:$I,MATCH(A466,[3]combined!$B:$B,0))</f>
        <v>s_w_w_coast</v>
      </c>
      <c r="Q466" s="11" t="s">
        <v>149</v>
      </c>
      <c r="R466" s="14" t="s">
        <v>1066</v>
      </c>
    </row>
    <row r="467" spans="1:18" x14ac:dyDescent="0.2">
      <c r="A467" s="11" t="s">
        <v>561</v>
      </c>
      <c r="B467" s="11">
        <v>0.85902999999999996</v>
      </c>
      <c r="C467" s="11">
        <v>0.87031349949394698</v>
      </c>
      <c r="D467" s="11">
        <v>594692221.34300005</v>
      </c>
      <c r="E467" s="11">
        <v>0.99938437270482505</v>
      </c>
      <c r="F467" s="11">
        <v>1220900613.66221</v>
      </c>
      <c r="G467" s="11">
        <v>17.715232497589199</v>
      </c>
      <c r="H467" s="11" t="s">
        <v>202</v>
      </c>
      <c r="I467" s="11" t="s">
        <v>244</v>
      </c>
      <c r="J467" s="11" t="s">
        <v>57</v>
      </c>
      <c r="K467" s="11" t="s">
        <v>152</v>
      </c>
      <c r="L467" s="11" t="s">
        <v>59</v>
      </c>
      <c r="M467" s="11" t="s">
        <v>38</v>
      </c>
      <c r="N467" s="11" t="s">
        <v>204</v>
      </c>
      <c r="O467" s="11" t="s">
        <v>154</v>
      </c>
      <c r="P467" s="11" t="str">
        <f>INDEX([3]combined!$I:$I,MATCH(A467,[3]combined!$B:$B,0))</f>
        <v>s_e</v>
      </c>
      <c r="Q467" s="11" t="s">
        <v>149</v>
      </c>
      <c r="R467" s="14" t="s">
        <v>1066</v>
      </c>
    </row>
    <row r="468" spans="1:18" x14ac:dyDescent="0.2">
      <c r="A468" s="11" t="s">
        <v>562</v>
      </c>
      <c r="B468" s="11">
        <v>0.40275</v>
      </c>
      <c r="C468" s="11">
        <v>0.43546699272774497</v>
      </c>
      <c r="D468" s="11">
        <v>43776081.306000002</v>
      </c>
      <c r="E468" s="11">
        <v>0.99969598103464596</v>
      </c>
      <c r="F468" s="11">
        <v>1984618711.12181</v>
      </c>
      <c r="G468" s="11">
        <v>17.722923960998301</v>
      </c>
      <c r="H468" s="11" t="s">
        <v>202</v>
      </c>
      <c r="I468" s="11" t="str">
        <f>INDEX([3]combined!$C:$C,MATCH(A468,[3]combined!$B:$B,0))</f>
        <v>Computer</v>
      </c>
      <c r="J468" s="11" t="s">
        <v>57</v>
      </c>
      <c r="K468" s="11" t="s">
        <v>152</v>
      </c>
      <c r="L468" s="11" t="s">
        <v>59</v>
      </c>
      <c r="M468" s="11" t="s">
        <v>38</v>
      </c>
      <c r="N468" s="11" t="s">
        <v>204</v>
      </c>
      <c r="O468" s="11" t="s">
        <v>154</v>
      </c>
      <c r="P468" s="11" t="str">
        <f>INDEX([3]combined!$I:$I,MATCH(A468,[3]combined!$B:$B,0))</f>
        <v>s_w_w_coast</v>
      </c>
      <c r="Q468" s="11" t="s">
        <v>149</v>
      </c>
      <c r="R468" s="14" t="s">
        <v>1066</v>
      </c>
    </row>
    <row r="469" spans="1:18" x14ac:dyDescent="0.2">
      <c r="A469" s="11" t="s">
        <v>563</v>
      </c>
      <c r="B469" s="11">
        <v>0.76351999999999998</v>
      </c>
      <c r="C469" s="11">
        <v>0.78141877822779604</v>
      </c>
      <c r="D469" s="11">
        <v>221415054.111</v>
      </c>
      <c r="E469" s="11">
        <v>0.99889200147120505</v>
      </c>
      <c r="F469" s="11">
        <v>1129986338.27121</v>
      </c>
      <c r="G469" s="11">
        <v>17.731178614525401</v>
      </c>
      <c r="H469" s="11" t="s">
        <v>202</v>
      </c>
      <c r="I469" s="11" t="str">
        <f>INDEX([3]combined!$C:$C,MATCH(A469,[3]combined!$B:$B,0))</f>
        <v>Computer</v>
      </c>
      <c r="J469" s="11" t="s">
        <v>57</v>
      </c>
      <c r="K469" s="11" t="s">
        <v>152</v>
      </c>
      <c r="L469" s="11" t="s">
        <v>59</v>
      </c>
      <c r="M469" s="11" t="s">
        <v>38</v>
      </c>
      <c r="N469" s="11" t="s">
        <v>204</v>
      </c>
      <c r="O469" s="11" t="s">
        <v>154</v>
      </c>
      <c r="P469" s="11" t="str">
        <f>INDEX([3]combined!$I:$I,MATCH(A469,[3]combined!$B:$B,0))</f>
        <v>s_w_w_coast</v>
      </c>
      <c r="Q469" s="11" t="s">
        <v>149</v>
      </c>
      <c r="R469" s="14" t="s">
        <v>1066</v>
      </c>
    </row>
    <row r="470" spans="1:18" x14ac:dyDescent="0.2">
      <c r="A470" s="11" t="s">
        <v>564</v>
      </c>
      <c r="B470" s="11">
        <v>0.85931999999999997</v>
      </c>
      <c r="C470" s="11">
        <v>0.87058207235597496</v>
      </c>
      <c r="D470" s="11">
        <v>658436978.98300004</v>
      </c>
      <c r="E470" s="11">
        <v>0.99930824999660395</v>
      </c>
      <c r="F470" s="11">
        <v>1764872649.9116299</v>
      </c>
      <c r="G470" s="11">
        <v>17.757811577561601</v>
      </c>
      <c r="H470" s="11" t="s">
        <v>202</v>
      </c>
      <c r="I470" s="11" t="s">
        <v>244</v>
      </c>
      <c r="J470" s="11" t="s">
        <v>57</v>
      </c>
      <c r="K470" s="11" t="s">
        <v>152</v>
      </c>
      <c r="L470" s="11" t="s">
        <v>59</v>
      </c>
      <c r="M470" s="11" t="s">
        <v>38</v>
      </c>
      <c r="N470" s="11" t="s">
        <v>204</v>
      </c>
      <c r="O470" s="11" t="s">
        <v>154</v>
      </c>
      <c r="P470" s="11" t="str">
        <f>INDEX([3]combined!$I:$I,MATCH(A470,[3]combined!$B:$B,0))</f>
        <v>w_coast</v>
      </c>
      <c r="Q470" s="11" t="s">
        <v>149</v>
      </c>
      <c r="R470" s="14" t="s">
        <v>1066</v>
      </c>
    </row>
    <row r="471" spans="1:18" x14ac:dyDescent="0.2">
      <c r="A471" s="11" t="s">
        <v>565</v>
      </c>
      <c r="B471" s="11">
        <v>0.88751000000000002</v>
      </c>
      <c r="C471" s="11">
        <v>0.89665248239352202</v>
      </c>
      <c r="D471" s="11">
        <v>701879718.34799802</v>
      </c>
      <c r="E471" s="11">
        <v>0.99931076484617498</v>
      </c>
      <c r="F471" s="11">
        <v>1031398428.79138</v>
      </c>
      <c r="G471" s="11">
        <v>17.777436141748101</v>
      </c>
      <c r="H471" s="11" t="s">
        <v>202</v>
      </c>
      <c r="I471" s="11" t="s">
        <v>244</v>
      </c>
      <c r="J471" s="11" t="s">
        <v>57</v>
      </c>
      <c r="K471" s="11" t="s">
        <v>152</v>
      </c>
      <c r="L471" s="11" t="s">
        <v>59</v>
      </c>
      <c r="M471" s="11" t="s">
        <v>38</v>
      </c>
      <c r="N471" s="11" t="s">
        <v>204</v>
      </c>
      <c r="O471" s="11" t="s">
        <v>154</v>
      </c>
      <c r="P471" s="11" t="str">
        <f>INDEX([3]combined!$I:$I,MATCH(A471,[3]combined!$B:$B,0))</f>
        <v>w</v>
      </c>
      <c r="Q471" s="11" t="s">
        <v>149</v>
      </c>
      <c r="R471" s="14" t="s">
        <v>1066</v>
      </c>
    </row>
    <row r="472" spans="1:18" x14ac:dyDescent="0.2">
      <c r="A472" s="11" t="s">
        <v>566</v>
      </c>
      <c r="B472" s="11">
        <v>0.62931999999999999</v>
      </c>
      <c r="C472" s="11">
        <v>0.65485405488391701</v>
      </c>
      <c r="D472" s="11">
        <v>222504230.09099999</v>
      </c>
      <c r="E472" s="11">
        <v>0.94121141710893996</v>
      </c>
      <c r="F472" s="11">
        <v>16582601798728.699</v>
      </c>
      <c r="G472" s="11">
        <v>17.793443759350399</v>
      </c>
      <c r="H472" s="11" t="s">
        <v>202</v>
      </c>
      <c r="I472" s="11" t="str">
        <f>INDEX([3]combined!$C:$C,MATCH(A472,[3]combined!$B:$B,0))</f>
        <v>Stethoscope</v>
      </c>
      <c r="J472" s="11" t="s">
        <v>57</v>
      </c>
      <c r="K472" s="11" t="s">
        <v>152</v>
      </c>
      <c r="L472" s="11" t="s">
        <v>59</v>
      </c>
      <c r="M472" s="11" t="s">
        <v>38</v>
      </c>
      <c r="N472" s="11" t="s">
        <v>204</v>
      </c>
      <c r="O472" s="11" t="s">
        <v>154</v>
      </c>
      <c r="P472" s="11" t="str">
        <f>INDEX([3]combined!$I:$I,MATCH(A472,[3]combined!$B:$B,0))</f>
        <v>s_w_w_coast</v>
      </c>
      <c r="Q472" s="11" t="s">
        <v>149</v>
      </c>
      <c r="R472" s="14" t="s">
        <v>1066</v>
      </c>
    </row>
    <row r="473" spans="1:18" x14ac:dyDescent="0.2">
      <c r="A473" s="11" t="s">
        <v>567</v>
      </c>
      <c r="B473" s="11">
        <v>0.84482999999999997</v>
      </c>
      <c r="C473" s="11">
        <v>0.85715310868276595</v>
      </c>
      <c r="D473" s="11">
        <v>528518734.71999902</v>
      </c>
      <c r="E473" s="11">
        <v>0.99939911341585397</v>
      </c>
      <c r="F473" s="11">
        <v>1388644425.06145</v>
      </c>
      <c r="G473" s="11">
        <v>17.837294578571399</v>
      </c>
      <c r="H473" s="11" t="s">
        <v>202</v>
      </c>
      <c r="I473" s="11" t="str">
        <f>INDEX([3]combined!$C:$C,MATCH(A473,[3]combined!$B:$B,0))</f>
        <v>Stethoscope</v>
      </c>
      <c r="J473" s="11" t="s">
        <v>57</v>
      </c>
      <c r="K473" s="11" t="s">
        <v>152</v>
      </c>
      <c r="L473" s="11" t="s">
        <v>59</v>
      </c>
      <c r="M473" s="11" t="s">
        <v>38</v>
      </c>
      <c r="N473" s="11" t="s">
        <v>204</v>
      </c>
      <c r="O473" s="11" t="s">
        <v>154</v>
      </c>
      <c r="P473" s="11" t="str">
        <f>INDEX([3]combined!$I:$I,MATCH(A473,[3]combined!$B:$B,0))</f>
        <v>s_w_w_coast</v>
      </c>
      <c r="Q473" s="11" t="s">
        <v>149</v>
      </c>
      <c r="R473" s="14" t="s">
        <v>1066</v>
      </c>
    </row>
    <row r="474" spans="1:18" x14ac:dyDescent="0.2">
      <c r="A474" s="11" t="s">
        <v>568</v>
      </c>
      <c r="B474" s="11">
        <v>0.87746999999999997</v>
      </c>
      <c r="C474" s="11">
        <v>0.88737565599397505</v>
      </c>
      <c r="D474" s="11">
        <v>1572812401.302</v>
      </c>
      <c r="E474" s="11">
        <v>0.99863752010978302</v>
      </c>
      <c r="F474" s="11">
        <v>1945215696.46298</v>
      </c>
      <c r="G474" s="11">
        <v>17.844755748275201</v>
      </c>
      <c r="H474" s="11" t="s">
        <v>202</v>
      </c>
      <c r="I474" s="11" t="s">
        <v>244</v>
      </c>
      <c r="J474" s="11" t="s">
        <v>57</v>
      </c>
      <c r="K474" s="11" t="s">
        <v>152</v>
      </c>
      <c r="L474" s="11" t="s">
        <v>59</v>
      </c>
      <c r="M474" s="11" t="s">
        <v>38</v>
      </c>
      <c r="N474" s="11" t="s">
        <v>204</v>
      </c>
      <c r="O474" s="11" t="s">
        <v>154</v>
      </c>
      <c r="P474" s="11" t="str">
        <f>INDEX([3]combined!$I:$I,MATCH(A474,[3]combined!$B:$B,0))</f>
        <v>s_e</v>
      </c>
      <c r="Q474" s="11" t="s">
        <v>149</v>
      </c>
      <c r="R474" s="14" t="s">
        <v>1066</v>
      </c>
    </row>
    <row r="475" spans="1:18" x14ac:dyDescent="0.2">
      <c r="A475" s="11" t="s">
        <v>569</v>
      </c>
      <c r="B475" s="11">
        <v>0.71347000000000005</v>
      </c>
      <c r="C475" s="11">
        <v>0.73445951966350898</v>
      </c>
      <c r="D475" s="11">
        <v>459604087.648</v>
      </c>
      <c r="E475" s="11">
        <v>0.99883059059953005</v>
      </c>
      <c r="F475" s="11">
        <v>7606195821.1304903</v>
      </c>
      <c r="G475" s="11">
        <v>17.879340576942099</v>
      </c>
      <c r="H475" s="11" t="s">
        <v>202</v>
      </c>
      <c r="I475" s="11" t="s">
        <v>225</v>
      </c>
      <c r="J475" s="11" t="s">
        <v>57</v>
      </c>
      <c r="K475" s="11" t="s">
        <v>152</v>
      </c>
      <c r="L475" s="11" t="s">
        <v>59</v>
      </c>
      <c r="M475" s="11" t="s">
        <v>38</v>
      </c>
      <c r="N475" s="11" t="s">
        <v>204</v>
      </c>
      <c r="O475" s="11" t="s">
        <v>154</v>
      </c>
      <c r="P475" s="11" t="str">
        <f>INDEX([3]combined!$I:$I,MATCH(A475,[3]combined!$B:$B,0))</f>
        <v>w</v>
      </c>
      <c r="Q475" s="11" t="s">
        <v>149</v>
      </c>
      <c r="R475" s="14" t="s">
        <v>1066</v>
      </c>
    </row>
    <row r="476" spans="1:18" x14ac:dyDescent="0.2">
      <c r="A476" s="11" t="s">
        <v>570</v>
      </c>
      <c r="B476" s="11">
        <v>0.77261999999999997</v>
      </c>
      <c r="C476" s="11">
        <v>0.78992793423197105</v>
      </c>
      <c r="D476" s="11">
        <v>275380381.18500102</v>
      </c>
      <c r="E476" s="11">
        <v>0.99948078669007101</v>
      </c>
      <c r="F476" s="11">
        <v>1239356041.6656001</v>
      </c>
      <c r="G476" s="11">
        <v>17.891175919498099</v>
      </c>
      <c r="H476" s="11" t="s">
        <v>202</v>
      </c>
      <c r="I476" s="11" t="s">
        <v>244</v>
      </c>
      <c r="J476" s="11" t="s">
        <v>57</v>
      </c>
      <c r="K476" s="11" t="s">
        <v>152</v>
      </c>
      <c r="L476" s="11" t="s">
        <v>59</v>
      </c>
      <c r="M476" s="11" t="s">
        <v>38</v>
      </c>
      <c r="N476" s="11" t="s">
        <v>204</v>
      </c>
      <c r="O476" s="11" t="s">
        <v>154</v>
      </c>
      <c r="P476" s="11" t="str">
        <f>INDEX([3]combined!$I:$I,MATCH(A476,[3]combined!$B:$B,0))</f>
        <v>w</v>
      </c>
      <c r="Q476" s="11" t="s">
        <v>149</v>
      </c>
      <c r="R476" s="14" t="s">
        <v>1066</v>
      </c>
    </row>
    <row r="477" spans="1:18" x14ac:dyDescent="0.2">
      <c r="A477" s="11" t="s">
        <v>571</v>
      </c>
      <c r="B477" s="11">
        <v>0.72484000000000004</v>
      </c>
      <c r="C477" s="11">
        <v>0.74515154694116104</v>
      </c>
      <c r="D477" s="11">
        <v>238118706.28</v>
      </c>
      <c r="E477" s="11">
        <v>0.99897772160499199</v>
      </c>
      <c r="F477" s="11">
        <v>1573341743.7102101</v>
      </c>
      <c r="G477" s="11">
        <v>17.900917976641502</v>
      </c>
      <c r="H477" s="11" t="s">
        <v>202</v>
      </c>
      <c r="I477" s="11" t="str">
        <f>INDEX([3]combined!$C:$C,MATCH(A477,[3]combined!$B:$B,0))</f>
        <v>Computer</v>
      </c>
      <c r="J477" s="11" t="s">
        <v>57</v>
      </c>
      <c r="K477" s="11" t="s">
        <v>152</v>
      </c>
      <c r="L477" s="11" t="s">
        <v>59</v>
      </c>
      <c r="M477" s="11" t="s">
        <v>38</v>
      </c>
      <c r="N477" s="11" t="s">
        <v>204</v>
      </c>
      <c r="O477" s="11" t="s">
        <v>154</v>
      </c>
      <c r="P477" s="11" t="str">
        <f>INDEX([3]combined!$I:$I,MATCH(A477,[3]combined!$B:$B,0))</f>
        <v>e_coast</v>
      </c>
      <c r="Q477" s="11" t="s">
        <v>149</v>
      </c>
      <c r="R477" s="14" t="s">
        <v>1066</v>
      </c>
    </row>
    <row r="478" spans="1:18" x14ac:dyDescent="0.2">
      <c r="A478" s="11" t="s">
        <v>572</v>
      </c>
      <c r="B478" s="11">
        <v>0.85324999999999995</v>
      </c>
      <c r="C478" s="11">
        <v>0.86495893653792799</v>
      </c>
      <c r="D478" s="11">
        <v>483320880.602</v>
      </c>
      <c r="E478" s="11">
        <v>0.99893475847296198</v>
      </c>
      <c r="F478" s="11">
        <v>1511144500.7722099</v>
      </c>
      <c r="G478" s="11">
        <v>17.903541378636302</v>
      </c>
      <c r="H478" s="11" t="s">
        <v>202</v>
      </c>
      <c r="I478" s="15" t="s">
        <v>207</v>
      </c>
      <c r="J478" s="11" t="s">
        <v>57</v>
      </c>
      <c r="K478" s="11" t="s">
        <v>152</v>
      </c>
      <c r="L478" s="11" t="s">
        <v>59</v>
      </c>
      <c r="M478" s="11" t="s">
        <v>38</v>
      </c>
      <c r="N478" s="11" t="s">
        <v>204</v>
      </c>
      <c r="O478" s="11" t="s">
        <v>154</v>
      </c>
      <c r="P478" s="11" t="str">
        <f>INDEX([3]combined!$I:$I,MATCH(A478,[3]combined!$B:$B,0))</f>
        <v>w</v>
      </c>
      <c r="Q478" s="11" t="s">
        <v>149</v>
      </c>
      <c r="R478" s="14" t="s">
        <v>1066</v>
      </c>
    </row>
    <row r="479" spans="1:18" x14ac:dyDescent="0.2">
      <c r="A479" s="11" t="s">
        <v>573</v>
      </c>
      <c r="B479" s="11">
        <v>0.71633999999999998</v>
      </c>
      <c r="C479" s="11">
        <v>0.73715975841836001</v>
      </c>
      <c r="D479" s="11">
        <v>245411812.926</v>
      </c>
      <c r="E479" s="11">
        <v>0.99906832625461395</v>
      </c>
      <c r="F479" s="11">
        <v>1895449389.3389599</v>
      </c>
      <c r="G479" s="11">
        <v>17.910052693169199</v>
      </c>
      <c r="H479" s="11" t="s">
        <v>202</v>
      </c>
      <c r="I479" s="11" t="s">
        <v>225</v>
      </c>
      <c r="J479" s="11" t="s">
        <v>57</v>
      </c>
      <c r="K479" s="11" t="s">
        <v>152</v>
      </c>
      <c r="L479" s="11" t="s">
        <v>59</v>
      </c>
      <c r="M479" s="11" t="s">
        <v>38</v>
      </c>
      <c r="N479" s="11" t="s">
        <v>204</v>
      </c>
      <c r="O479" s="11" t="s">
        <v>154</v>
      </c>
      <c r="P479" s="11" t="str">
        <f>INDEX([3]combined!$I:$I,MATCH(A479,[3]combined!$B:$B,0))</f>
        <v>w_coast</v>
      </c>
      <c r="Q479" s="11" t="s">
        <v>149</v>
      </c>
      <c r="R479" s="14" t="s">
        <v>1066</v>
      </c>
    </row>
    <row r="480" spans="1:18" x14ac:dyDescent="0.2">
      <c r="A480" s="11" t="s">
        <v>574</v>
      </c>
      <c r="B480" s="11">
        <v>0.74556</v>
      </c>
      <c r="C480" s="11">
        <v>0.76459920330367503</v>
      </c>
      <c r="D480" s="11">
        <v>319616836.42000097</v>
      </c>
      <c r="E480" s="11">
        <v>0.99897303484456401</v>
      </c>
      <c r="F480" s="11">
        <v>1694650189.4817801</v>
      </c>
      <c r="G480" s="11">
        <v>17.9688159923619</v>
      </c>
      <c r="H480" s="11" t="s">
        <v>202</v>
      </c>
      <c r="I480" s="11" t="s">
        <v>225</v>
      </c>
      <c r="J480" s="11" t="s">
        <v>57</v>
      </c>
      <c r="K480" s="11" t="s">
        <v>152</v>
      </c>
      <c r="L480" s="11" t="s">
        <v>59</v>
      </c>
      <c r="M480" s="11" t="s">
        <v>38</v>
      </c>
      <c r="N480" s="11" t="s">
        <v>204</v>
      </c>
      <c r="O480" s="11" t="s">
        <v>154</v>
      </c>
      <c r="P480" s="11" t="str">
        <f>INDEX([3]combined!$I:$I,MATCH(A480,[3]combined!$B:$B,0))</f>
        <v>w_coast</v>
      </c>
      <c r="Q480" s="11" t="s">
        <v>149</v>
      </c>
      <c r="R480" s="14" t="s">
        <v>1066</v>
      </c>
    </row>
    <row r="481" spans="1:18" x14ac:dyDescent="0.2">
      <c r="A481" s="11" t="s">
        <v>575</v>
      </c>
      <c r="B481" s="11">
        <v>0.77666999999999997</v>
      </c>
      <c r="C481" s="11">
        <v>0.79371220326464498</v>
      </c>
      <c r="D481" s="11">
        <v>361400186.94999999</v>
      </c>
      <c r="E481" s="11">
        <v>0.99941583014283697</v>
      </c>
      <c r="F481" s="11">
        <v>1586507772.5576501</v>
      </c>
      <c r="G481" s="11">
        <v>17.997181696964301</v>
      </c>
      <c r="H481" s="11" t="s">
        <v>202</v>
      </c>
      <c r="I481" s="11" t="s">
        <v>244</v>
      </c>
      <c r="J481" s="11" t="s">
        <v>57</v>
      </c>
      <c r="K481" s="11" t="s">
        <v>152</v>
      </c>
      <c r="L481" s="11" t="s">
        <v>59</v>
      </c>
      <c r="M481" s="11" t="s">
        <v>38</v>
      </c>
      <c r="N481" s="11" t="s">
        <v>204</v>
      </c>
      <c r="O481" s="11" t="s">
        <v>154</v>
      </c>
      <c r="P481" s="11" t="str">
        <f>INDEX([3]combined!$I:$I,MATCH(A481,[3]combined!$B:$B,0))</f>
        <v>w_coast</v>
      </c>
      <c r="Q481" s="11" t="s">
        <v>149</v>
      </c>
      <c r="R481" s="14" t="s">
        <v>1066</v>
      </c>
    </row>
    <row r="482" spans="1:18" x14ac:dyDescent="0.2">
      <c r="A482" s="11" t="s">
        <v>576</v>
      </c>
      <c r="B482" s="11">
        <v>0.75777000000000005</v>
      </c>
      <c r="C482" s="11">
        <v>0.77603762809536903</v>
      </c>
      <c r="D482" s="11">
        <v>416475282.48300099</v>
      </c>
      <c r="E482" s="11">
        <v>0.99942458973951698</v>
      </c>
      <c r="F482" s="11">
        <v>2165035298.7505598</v>
      </c>
      <c r="G482" s="11">
        <v>18.068593676211002</v>
      </c>
      <c r="H482" s="11" t="s">
        <v>202</v>
      </c>
      <c r="I482" s="11" t="s">
        <v>244</v>
      </c>
      <c r="J482" s="11" t="s">
        <v>57</v>
      </c>
      <c r="K482" s="11" t="s">
        <v>152</v>
      </c>
      <c r="L482" s="11" t="s">
        <v>59</v>
      </c>
      <c r="M482" s="11" t="s">
        <v>38</v>
      </c>
      <c r="N482" s="11" t="s">
        <v>204</v>
      </c>
      <c r="O482" s="11" t="s">
        <v>154</v>
      </c>
      <c r="P482" s="11" t="str">
        <f>INDEX([3]combined!$I:$I,MATCH(A482,[3]combined!$B:$B,0))</f>
        <v>s_w_w_coast</v>
      </c>
      <c r="Q482" s="11" t="s">
        <v>149</v>
      </c>
      <c r="R482" s="14" t="s">
        <v>1066</v>
      </c>
    </row>
    <row r="483" spans="1:18" x14ac:dyDescent="0.2">
      <c r="A483" s="11" t="s">
        <v>577</v>
      </c>
      <c r="B483" s="11">
        <v>0.56184000000000001</v>
      </c>
      <c r="C483" s="11">
        <v>0.59035876174061097</v>
      </c>
      <c r="D483" s="11">
        <v>273057284.93400002</v>
      </c>
      <c r="E483" s="11">
        <v>0.99332035001376495</v>
      </c>
      <c r="F483" s="11">
        <v>8859253546.6681499</v>
      </c>
      <c r="G483" s="11">
        <v>18.0692552541419</v>
      </c>
      <c r="H483" s="11" t="s">
        <v>202</v>
      </c>
      <c r="I483" s="11" t="str">
        <f>INDEX([3]combined!$C:$C,MATCH(A483,[3]combined!$B:$B,0))</f>
        <v>Computer</v>
      </c>
      <c r="J483" s="11" t="s">
        <v>57</v>
      </c>
      <c r="K483" s="11" t="s">
        <v>152</v>
      </c>
      <c r="L483" s="11" t="s">
        <v>59</v>
      </c>
      <c r="M483" s="11" t="s">
        <v>38</v>
      </c>
      <c r="N483" s="11" t="s">
        <v>204</v>
      </c>
      <c r="O483" s="11" t="s">
        <v>154</v>
      </c>
      <c r="P483" s="11" t="str">
        <f>INDEX([3]combined!$I:$I,MATCH(A483,[3]combined!$B:$B,0))</f>
        <v>w_coast</v>
      </c>
      <c r="Q483" s="11" t="s">
        <v>149</v>
      </c>
      <c r="R483" s="14" t="s">
        <v>1066</v>
      </c>
    </row>
    <row r="484" spans="1:18" x14ac:dyDescent="0.2">
      <c r="A484" s="11" t="s">
        <v>578</v>
      </c>
      <c r="B484" s="11">
        <v>0.71518999999999999</v>
      </c>
      <c r="C484" s="11">
        <v>0.73607789298038295</v>
      </c>
      <c r="D484" s="11">
        <v>298203105.73199999</v>
      </c>
      <c r="E484" s="11">
        <v>0.99899034719579305</v>
      </c>
      <c r="F484" s="11">
        <v>2108254274.71175</v>
      </c>
      <c r="G484" s="11">
        <v>18.076301839169801</v>
      </c>
      <c r="H484" s="11" t="s">
        <v>202</v>
      </c>
      <c r="I484" s="11" t="str">
        <f>INDEX([3]combined!$C:$C,MATCH(A484,[3]combined!$B:$B,0))</f>
        <v>Computer</v>
      </c>
      <c r="J484" s="11" t="s">
        <v>57</v>
      </c>
      <c r="K484" s="11" t="s">
        <v>152</v>
      </c>
      <c r="L484" s="11" t="s">
        <v>59</v>
      </c>
      <c r="M484" s="11" t="s">
        <v>38</v>
      </c>
      <c r="N484" s="11" t="s">
        <v>204</v>
      </c>
      <c r="O484" s="11" t="s">
        <v>154</v>
      </c>
      <c r="P484" s="11" t="str">
        <f>INDEX([3]combined!$I:$I,MATCH(A484,[3]combined!$B:$B,0))</f>
        <v>s_w_w_coast</v>
      </c>
      <c r="Q484" s="11" t="s">
        <v>149</v>
      </c>
      <c r="R484" s="14" t="s">
        <v>1066</v>
      </c>
    </row>
    <row r="485" spans="1:18" x14ac:dyDescent="0.2">
      <c r="A485" s="11" t="s">
        <v>579</v>
      </c>
      <c r="B485" s="11">
        <v>0.74507000000000001</v>
      </c>
      <c r="C485" s="11">
        <v>0.764139833317936</v>
      </c>
      <c r="D485" s="11">
        <v>390862627.77000099</v>
      </c>
      <c r="E485" s="11">
        <v>0.99700729527768395</v>
      </c>
      <c r="F485" s="11">
        <v>3766042207.2760601</v>
      </c>
      <c r="G485" s="11">
        <v>18.161951103098001</v>
      </c>
      <c r="H485" s="11" t="s">
        <v>202</v>
      </c>
      <c r="I485" s="11" t="s">
        <v>212</v>
      </c>
      <c r="J485" s="11" t="s">
        <v>57</v>
      </c>
      <c r="K485" s="11" t="s">
        <v>152</v>
      </c>
      <c r="L485" s="11" t="s">
        <v>59</v>
      </c>
      <c r="M485" s="11" t="s">
        <v>38</v>
      </c>
      <c r="N485" s="11" t="s">
        <v>204</v>
      </c>
      <c r="O485" s="11" t="s">
        <v>154</v>
      </c>
      <c r="P485" s="11" t="str">
        <f>INDEX([3]combined!$I:$I,MATCH(A485,[3]combined!$B:$B,0))</f>
        <v>w</v>
      </c>
      <c r="Q485" s="11" t="s">
        <v>149</v>
      </c>
      <c r="R485" s="14" t="s">
        <v>1066</v>
      </c>
    </row>
    <row r="486" spans="1:18" x14ac:dyDescent="0.2">
      <c r="A486" s="11" t="s">
        <v>580</v>
      </c>
      <c r="B486" s="11">
        <v>0.75212000000000001</v>
      </c>
      <c r="C486" s="11">
        <v>0.77074664644129398</v>
      </c>
      <c r="D486" s="11">
        <v>466127609.06800097</v>
      </c>
      <c r="E486" s="11">
        <v>0.99917599769877397</v>
      </c>
      <c r="F486" s="11">
        <v>3050114855.4230499</v>
      </c>
      <c r="G486" s="11">
        <v>18.1832847159382</v>
      </c>
      <c r="H486" s="11" t="s">
        <v>202</v>
      </c>
      <c r="I486" s="15" t="s">
        <v>207</v>
      </c>
      <c r="J486" s="11" t="s">
        <v>57</v>
      </c>
      <c r="K486" s="11" t="s">
        <v>152</v>
      </c>
      <c r="L486" s="11" t="s">
        <v>59</v>
      </c>
      <c r="M486" s="11" t="s">
        <v>38</v>
      </c>
      <c r="N486" s="11" t="s">
        <v>204</v>
      </c>
      <c r="O486" s="11" t="s">
        <v>154</v>
      </c>
      <c r="P486" s="11" t="str">
        <f>INDEX([3]combined!$I:$I,MATCH(A486,[3]combined!$B:$B,0))</f>
        <v>s_w_w_coast</v>
      </c>
      <c r="Q486" s="11" t="s">
        <v>149</v>
      </c>
      <c r="R486" s="14" t="s">
        <v>1066</v>
      </c>
    </row>
    <row r="487" spans="1:18" x14ac:dyDescent="0.2">
      <c r="A487" s="11" t="s">
        <v>581</v>
      </c>
      <c r="B487" s="11">
        <v>0.73377000000000003</v>
      </c>
      <c r="C487" s="11">
        <v>0.75353896241590101</v>
      </c>
      <c r="D487" s="11">
        <v>408407711.140001</v>
      </c>
      <c r="E487" s="11">
        <v>0.99964108839833199</v>
      </c>
      <c r="F487" s="11">
        <v>2736215002.9098802</v>
      </c>
      <c r="G487" s="11">
        <v>18.221613087807</v>
      </c>
      <c r="H487" s="11" t="s">
        <v>202</v>
      </c>
      <c r="I487" s="11" t="s">
        <v>244</v>
      </c>
      <c r="J487" s="11" t="s">
        <v>57</v>
      </c>
      <c r="K487" s="11" t="s">
        <v>152</v>
      </c>
      <c r="L487" s="11" t="s">
        <v>59</v>
      </c>
      <c r="M487" s="11" t="s">
        <v>38</v>
      </c>
      <c r="N487" s="11" t="s">
        <v>204</v>
      </c>
      <c r="O487" s="11" t="s">
        <v>154</v>
      </c>
      <c r="P487" s="11" t="str">
        <f>INDEX([3]combined!$I:$I,MATCH(A487,[3]combined!$B:$B,0))</f>
        <v>s_w_w_coast</v>
      </c>
      <c r="Q487" s="11" t="s">
        <v>149</v>
      </c>
      <c r="R487" s="14" t="s">
        <v>1066</v>
      </c>
    </row>
    <row r="488" spans="1:18" x14ac:dyDescent="0.2">
      <c r="A488" s="11" t="s">
        <v>582</v>
      </c>
      <c r="B488" s="11">
        <v>0.63885999999999998</v>
      </c>
      <c r="C488" s="11">
        <v>0.66392271542143999</v>
      </c>
      <c r="D488" s="11">
        <v>496714680.02899998</v>
      </c>
      <c r="E488" s="11">
        <v>0.99925117950239495</v>
      </c>
      <c r="F488" s="11">
        <v>20380728108.497101</v>
      </c>
      <c r="G488" s="11">
        <v>18.486958280093098</v>
      </c>
      <c r="H488" s="11" t="s">
        <v>202</v>
      </c>
      <c r="I488" s="11" t="s">
        <v>215</v>
      </c>
      <c r="J488" s="11" t="s">
        <v>57</v>
      </c>
      <c r="K488" s="11" t="s">
        <v>152</v>
      </c>
      <c r="L488" s="11" t="s">
        <v>59</v>
      </c>
      <c r="M488" s="11" t="s">
        <v>38</v>
      </c>
      <c r="N488" s="11" t="s">
        <v>204</v>
      </c>
      <c r="O488" s="11" t="s">
        <v>154</v>
      </c>
      <c r="P488" s="11" t="str">
        <f>INDEX([3]combined!$I:$I,MATCH(A488,[3]combined!$B:$B,0))</f>
        <v>w</v>
      </c>
      <c r="Q488" s="11" t="s">
        <v>149</v>
      </c>
      <c r="R488" s="14" t="s">
        <v>1066</v>
      </c>
    </row>
    <row r="489" spans="1:18" x14ac:dyDescent="0.2">
      <c r="A489" s="11" t="s">
        <v>583</v>
      </c>
      <c r="B489" s="11">
        <v>0.49973000000000001</v>
      </c>
      <c r="C489" s="11">
        <v>0.53040564232669596</v>
      </c>
      <c r="D489" s="11">
        <v>226083580.31999999</v>
      </c>
      <c r="E489" s="11">
        <v>0.99550839076211595</v>
      </c>
      <c r="F489" s="11">
        <v>10742015706.1427</v>
      </c>
      <c r="G489" s="11">
        <v>18.497255330000801</v>
      </c>
      <c r="H489" s="11" t="s">
        <v>202</v>
      </c>
      <c r="I489" s="11" t="str">
        <f>INDEX([3]combined!$C:$C,MATCH(A489,[3]combined!$B:$B,0))</f>
        <v>Computer</v>
      </c>
      <c r="J489" s="11" t="s">
        <v>57</v>
      </c>
      <c r="K489" s="11" t="s">
        <v>152</v>
      </c>
      <c r="L489" s="11" t="s">
        <v>59</v>
      </c>
      <c r="M489" s="11" t="s">
        <v>38</v>
      </c>
      <c r="N489" s="11" t="s">
        <v>204</v>
      </c>
      <c r="O489" s="11" t="s">
        <v>154</v>
      </c>
      <c r="P489" s="11" t="str">
        <f>INDEX([3]combined!$I:$I,MATCH(A489,[3]combined!$B:$B,0))</f>
        <v>s_w_w_coast</v>
      </c>
      <c r="Q489" s="11" t="s">
        <v>149</v>
      </c>
      <c r="R489" s="14" t="s">
        <v>1066</v>
      </c>
    </row>
    <row r="490" spans="1:18" x14ac:dyDescent="0.2">
      <c r="A490" s="11" t="s">
        <v>584</v>
      </c>
      <c r="B490" s="11">
        <v>0.49235000000000001</v>
      </c>
      <c r="C490" s="11">
        <v>0.52324076252365304</v>
      </c>
      <c r="D490" s="11">
        <v>234279725.56799999</v>
      </c>
      <c r="E490" s="11">
        <v>0.95714422242234198</v>
      </c>
      <c r="F490" s="11">
        <v>564211481751893</v>
      </c>
      <c r="G490" s="11">
        <v>18.6450091440297</v>
      </c>
      <c r="H490" s="11" t="s">
        <v>202</v>
      </c>
      <c r="I490" s="11" t="str">
        <f>INDEX([3]combined!$C:$C,MATCH(A490,[3]combined!$B:$B,0))</f>
        <v>Computer</v>
      </c>
      <c r="J490" s="11" t="s">
        <v>57</v>
      </c>
      <c r="K490" s="11" t="s">
        <v>152</v>
      </c>
      <c r="L490" s="11" t="s">
        <v>59</v>
      </c>
      <c r="M490" s="11" t="s">
        <v>38</v>
      </c>
      <c r="N490" s="11" t="s">
        <v>204</v>
      </c>
      <c r="O490" s="11" t="s">
        <v>154</v>
      </c>
      <c r="P490" s="11" t="str">
        <f>INDEX([3]combined!$I:$I,MATCH(A490,[3]combined!$B:$B,0))</f>
        <v>w_coast</v>
      </c>
      <c r="Q490" s="11" t="s">
        <v>149</v>
      </c>
      <c r="R490" s="14" t="s">
        <v>1066</v>
      </c>
    </row>
    <row r="491" spans="1:18" x14ac:dyDescent="0.2">
      <c r="A491" s="11" t="s">
        <v>585</v>
      </c>
      <c r="B491" s="11">
        <v>0.63634000000000002</v>
      </c>
      <c r="C491" s="11">
        <v>0.66152835753099004</v>
      </c>
      <c r="D491" s="11">
        <v>382698661.75800002</v>
      </c>
      <c r="E491" s="11">
        <v>0.99958338395408597</v>
      </c>
      <c r="F491" s="11">
        <v>5006789745.7941103</v>
      </c>
      <c r="G491" s="11">
        <v>18.6831162734508</v>
      </c>
      <c r="H491" s="11" t="s">
        <v>202</v>
      </c>
      <c r="I491" s="11" t="str">
        <f>INDEX([3]combined!$C:$C,MATCH(A491,[3]combined!$B:$B,0))</f>
        <v>Stretcher</v>
      </c>
      <c r="J491" s="11" t="s">
        <v>57</v>
      </c>
      <c r="K491" s="11" t="s">
        <v>152</v>
      </c>
      <c r="L491" s="11" t="s">
        <v>59</v>
      </c>
      <c r="M491" s="11" t="s">
        <v>38</v>
      </c>
      <c r="N491" s="11" t="s">
        <v>204</v>
      </c>
      <c r="O491" s="11" t="s">
        <v>154</v>
      </c>
      <c r="P491" s="11" t="str">
        <f>INDEX([3]combined!$I:$I,MATCH(A491,[3]combined!$B:$B,0))</f>
        <v>s_w_w_coast</v>
      </c>
      <c r="Q491" s="11" t="s">
        <v>149</v>
      </c>
      <c r="R491" s="14" t="s">
        <v>1066</v>
      </c>
    </row>
    <row r="492" spans="1:18" x14ac:dyDescent="0.2">
      <c r="A492" s="11" t="s">
        <v>586</v>
      </c>
      <c r="B492" s="11">
        <v>0.60867000000000004</v>
      </c>
      <c r="C492" s="11">
        <v>0.63518357501282496</v>
      </c>
      <c r="D492" s="11">
        <v>286618362.36000001</v>
      </c>
      <c r="E492" s="11">
        <v>0.99948235514077899</v>
      </c>
      <c r="F492" s="11">
        <v>3601562236.2523799</v>
      </c>
      <c r="G492" s="11">
        <v>18.7056128783397</v>
      </c>
      <c r="H492" s="11" t="s">
        <v>202</v>
      </c>
      <c r="I492" s="11" t="s">
        <v>215</v>
      </c>
      <c r="J492" s="11" t="s">
        <v>57</v>
      </c>
      <c r="K492" s="11" t="s">
        <v>152</v>
      </c>
      <c r="L492" s="11" t="s">
        <v>59</v>
      </c>
      <c r="M492" s="11" t="s">
        <v>38</v>
      </c>
      <c r="N492" s="11" t="s">
        <v>204</v>
      </c>
      <c r="O492" s="11" t="s">
        <v>154</v>
      </c>
      <c r="P492" s="11" t="str">
        <f>INDEX([3]combined!$I:$I,MATCH(A492,[3]combined!$B:$B,0))</f>
        <v>s_w_w_coast</v>
      </c>
      <c r="Q492" s="11" t="s">
        <v>149</v>
      </c>
      <c r="R492" s="14" t="s">
        <v>1066</v>
      </c>
    </row>
    <row r="493" spans="1:18" x14ac:dyDescent="0.2">
      <c r="A493" s="11" t="s">
        <v>587</v>
      </c>
      <c r="B493" s="11">
        <v>0.53873000000000004</v>
      </c>
      <c r="C493" s="11">
        <v>0.56812134250031698</v>
      </c>
      <c r="D493" s="11">
        <v>282278939.204</v>
      </c>
      <c r="E493" s="11">
        <v>0.99894966333127699</v>
      </c>
      <c r="F493" s="11">
        <v>7546007049.6788797</v>
      </c>
      <c r="G493" s="11">
        <v>18.900877073736901</v>
      </c>
      <c r="H493" s="11" t="s">
        <v>202</v>
      </c>
      <c r="I493" s="15" t="s">
        <v>207</v>
      </c>
      <c r="J493" s="11" t="s">
        <v>57</v>
      </c>
      <c r="K493" s="11" t="s">
        <v>152</v>
      </c>
      <c r="L493" s="11" t="s">
        <v>59</v>
      </c>
      <c r="M493" s="11" t="s">
        <v>38</v>
      </c>
      <c r="N493" s="11" t="s">
        <v>204</v>
      </c>
      <c r="O493" s="11" t="s">
        <v>154</v>
      </c>
      <c r="P493" s="11" t="str">
        <f>INDEX([3]combined!$I:$I,MATCH(A493,[3]combined!$B:$B,0))</f>
        <v>w_coast</v>
      </c>
      <c r="Q493" s="11" t="s">
        <v>149</v>
      </c>
      <c r="R493" s="14" t="s">
        <v>1066</v>
      </c>
    </row>
    <row r="494" spans="1:18" x14ac:dyDescent="0.2">
      <c r="A494" s="11" t="s">
        <v>588</v>
      </c>
      <c r="B494" s="11">
        <v>0.40965000000000001</v>
      </c>
      <c r="C494" s="11">
        <v>0.44228180933983902</v>
      </c>
      <c r="D494" s="11">
        <v>155873943.27000001</v>
      </c>
      <c r="E494" s="11">
        <v>0.99933928184131005</v>
      </c>
      <c r="F494" s="11">
        <v>9276159362.3931198</v>
      </c>
      <c r="G494" s="11">
        <v>18.939825348945998</v>
      </c>
      <c r="H494" s="11" t="s">
        <v>202</v>
      </c>
      <c r="I494" s="11" t="str">
        <f>INDEX([3]combined!$C:$C,MATCH(A494,[3]combined!$B:$B,0))</f>
        <v>Stethoscope</v>
      </c>
      <c r="J494" s="11" t="s">
        <v>57</v>
      </c>
      <c r="K494" s="11" t="s">
        <v>152</v>
      </c>
      <c r="L494" s="11" t="s">
        <v>59</v>
      </c>
      <c r="M494" s="11" t="s">
        <v>38</v>
      </c>
      <c r="N494" s="11" t="s">
        <v>204</v>
      </c>
      <c r="O494" s="11" t="s">
        <v>154</v>
      </c>
      <c r="P494" s="11" t="str">
        <f>INDEX([3]combined!$I:$I,MATCH(A494,[3]combined!$B:$B,0))</f>
        <v>s_w_w_coast</v>
      </c>
      <c r="Q494" s="11" t="s">
        <v>149</v>
      </c>
      <c r="R494" s="14" t="s">
        <v>1066</v>
      </c>
    </row>
    <row r="495" spans="1:18" x14ac:dyDescent="0.2">
      <c r="A495" s="11" t="s">
        <v>589</v>
      </c>
      <c r="B495" s="11">
        <v>0.29082999999999998</v>
      </c>
      <c r="C495" s="11">
        <v>0.32337174250029199</v>
      </c>
      <c r="D495" s="11">
        <v>59524524.617999896</v>
      </c>
      <c r="E495" s="11">
        <v>0.997716893990228</v>
      </c>
      <c r="F495" s="11">
        <v>94181288830.375198</v>
      </c>
      <c r="G495" s="11">
        <v>19.0108282217655</v>
      </c>
      <c r="H495" s="11" t="s">
        <v>202</v>
      </c>
      <c r="I495" s="11" t="s">
        <v>220</v>
      </c>
      <c r="J495" s="11" t="s">
        <v>57</v>
      </c>
      <c r="K495" s="11" t="s">
        <v>152</v>
      </c>
      <c r="L495" s="11" t="s">
        <v>59</v>
      </c>
      <c r="M495" s="11" t="s">
        <v>38</v>
      </c>
      <c r="N495" s="11" t="s">
        <v>204</v>
      </c>
      <c r="O495" s="11" t="s">
        <v>154</v>
      </c>
      <c r="P495" s="11" t="str">
        <f>INDEX([3]combined!$I:$I,MATCH(A495,[3]combined!$B:$B,0))</f>
        <v>w_coast</v>
      </c>
      <c r="Q495" s="11" t="s">
        <v>149</v>
      </c>
      <c r="R495" s="14" t="s">
        <v>1066</v>
      </c>
    </row>
    <row r="496" spans="1:18" x14ac:dyDescent="0.2">
      <c r="A496" s="11" t="s">
        <v>590</v>
      </c>
      <c r="B496" s="11">
        <v>0.47250999999999999</v>
      </c>
      <c r="C496" s="11">
        <v>0.50393289384439099</v>
      </c>
      <c r="D496" s="11">
        <v>263942435.09599999</v>
      </c>
      <c r="E496" s="11">
        <v>0.99951600063540602</v>
      </c>
      <c r="F496" s="11">
        <v>12606916332.119301</v>
      </c>
      <c r="G496" s="11">
        <v>19.123754020658499</v>
      </c>
      <c r="H496" s="11" t="s">
        <v>202</v>
      </c>
      <c r="I496" s="11" t="str">
        <f>INDEX([3]combined!$C:$C,MATCH(A496,[3]combined!$B:$B,0))</f>
        <v>Stretcher</v>
      </c>
      <c r="J496" s="11" t="s">
        <v>57</v>
      </c>
      <c r="K496" s="11" t="s">
        <v>152</v>
      </c>
      <c r="L496" s="11" t="s">
        <v>59</v>
      </c>
      <c r="M496" s="11" t="s">
        <v>38</v>
      </c>
      <c r="N496" s="11" t="s">
        <v>204</v>
      </c>
      <c r="O496" s="11" t="s">
        <v>154</v>
      </c>
      <c r="P496" s="11" t="str">
        <f>INDEX([3]combined!$I:$I,MATCH(A496,[3]combined!$B:$B,0))</f>
        <v>s_w_w_coast</v>
      </c>
      <c r="Q496" s="11" t="s">
        <v>149</v>
      </c>
      <c r="R496" s="14" t="s">
        <v>1066</v>
      </c>
    </row>
    <row r="497" spans="1:18" x14ac:dyDescent="0.2">
      <c r="A497" s="11" t="s">
        <v>591</v>
      </c>
      <c r="B497" s="11">
        <v>0.43186000000000002</v>
      </c>
      <c r="C497" s="11">
        <v>0.464151608809584</v>
      </c>
      <c r="D497" s="11">
        <v>294128889.42799997</v>
      </c>
      <c r="E497" s="11">
        <v>0.99854592871195502</v>
      </c>
      <c r="F497" s="11">
        <v>38030293312.906197</v>
      </c>
      <c r="G497" s="11">
        <v>19.3550453256086</v>
      </c>
      <c r="H497" s="11" t="s">
        <v>202</v>
      </c>
      <c r="I497" s="11" t="s">
        <v>212</v>
      </c>
      <c r="J497" s="11" t="s">
        <v>57</v>
      </c>
      <c r="K497" s="11" t="s">
        <v>152</v>
      </c>
      <c r="L497" s="11" t="s">
        <v>59</v>
      </c>
      <c r="M497" s="11" t="s">
        <v>38</v>
      </c>
      <c r="N497" s="11" t="s">
        <v>204</v>
      </c>
      <c r="O497" s="11" t="s">
        <v>154</v>
      </c>
      <c r="P497" s="11" t="str">
        <f>INDEX([3]combined!$I:$I,MATCH(A497,[3]combined!$B:$B,0))</f>
        <v>w_coast</v>
      </c>
      <c r="Q497" s="11" t="s">
        <v>149</v>
      </c>
      <c r="R497" s="14" t="s">
        <v>1066</v>
      </c>
    </row>
    <row r="498" spans="1:18" x14ac:dyDescent="0.2">
      <c r="A498" s="11" t="s">
        <v>592</v>
      </c>
      <c r="B498" s="11">
        <v>0.37811</v>
      </c>
      <c r="C498" s="11">
        <v>0.41104793594768202</v>
      </c>
      <c r="D498" s="11">
        <v>199018102.80000001</v>
      </c>
      <c r="E498" s="11">
        <v>0.99962393539554895</v>
      </c>
      <c r="F498" s="11">
        <v>12642536978.7813</v>
      </c>
      <c r="G498" s="11">
        <v>19.375638147676899</v>
      </c>
      <c r="H498" s="11" t="s">
        <v>202</v>
      </c>
      <c r="I498" s="11" t="s">
        <v>225</v>
      </c>
      <c r="J498" s="11" t="s">
        <v>57</v>
      </c>
      <c r="K498" s="11" t="s">
        <v>152</v>
      </c>
      <c r="L498" s="11" t="s">
        <v>59</v>
      </c>
      <c r="M498" s="11" t="s">
        <v>38</v>
      </c>
      <c r="N498" s="11" t="s">
        <v>204</v>
      </c>
      <c r="O498" s="11" t="s">
        <v>154</v>
      </c>
      <c r="P498" s="11" t="str">
        <f>INDEX([3]combined!$I:$I,MATCH(A498,[3]combined!$B:$B,0))</f>
        <v>w_coast</v>
      </c>
      <c r="Q498" s="11" t="s">
        <v>149</v>
      </c>
      <c r="R498" s="14" t="s">
        <v>1066</v>
      </c>
    </row>
    <row r="499" spans="1:18" x14ac:dyDescent="0.2">
      <c r="A499" s="11" t="s">
        <v>593</v>
      </c>
      <c r="B499" s="11">
        <v>0.38349</v>
      </c>
      <c r="C499" s="11">
        <v>0.41639106359564498</v>
      </c>
      <c r="D499" s="11">
        <v>206310216.01199999</v>
      </c>
      <c r="E499" s="11">
        <v>0.99950412218591</v>
      </c>
      <c r="F499" s="11">
        <v>16828525174.912901</v>
      </c>
      <c r="G499" s="11">
        <v>19.386255204069698</v>
      </c>
      <c r="H499" s="11" t="s">
        <v>202</v>
      </c>
      <c r="I499" s="11" t="str">
        <f>INDEX([3]combined!$C:$C,MATCH(A499,[3]combined!$B:$B,0))</f>
        <v>Stethoscope</v>
      </c>
      <c r="J499" s="11" t="s">
        <v>57</v>
      </c>
      <c r="K499" s="11" t="s">
        <v>152</v>
      </c>
      <c r="L499" s="11" t="s">
        <v>59</v>
      </c>
      <c r="M499" s="11" t="s">
        <v>38</v>
      </c>
      <c r="N499" s="11" t="s">
        <v>204</v>
      </c>
      <c r="O499" s="11" t="s">
        <v>154</v>
      </c>
      <c r="P499" s="11" t="str">
        <f>INDEX([3]combined!$I:$I,MATCH(A499,[3]combined!$B:$B,0))</f>
        <v>s_w_w_coast</v>
      </c>
      <c r="Q499" s="11" t="s">
        <v>149</v>
      </c>
      <c r="R499" s="14" t="s">
        <v>1066</v>
      </c>
    </row>
    <row r="500" spans="1:18" x14ac:dyDescent="0.2">
      <c r="A500" s="11" t="s">
        <v>594</v>
      </c>
      <c r="B500" s="11">
        <v>0.46499000000000001</v>
      </c>
      <c r="C500" s="11">
        <v>0.49659652775665097</v>
      </c>
      <c r="D500" s="11">
        <v>339303096.22600001</v>
      </c>
      <c r="E500" s="11">
        <v>0.99924936256409203</v>
      </c>
      <c r="F500" s="11">
        <v>13724420050.193501</v>
      </c>
      <c r="G500" s="11">
        <v>19.463672821662001</v>
      </c>
      <c r="H500" s="11" t="s">
        <v>202</v>
      </c>
      <c r="I500" s="11" t="s">
        <v>225</v>
      </c>
      <c r="J500" s="11" t="s">
        <v>57</v>
      </c>
      <c r="K500" s="11" t="s">
        <v>152</v>
      </c>
      <c r="L500" s="11" t="s">
        <v>59</v>
      </c>
      <c r="M500" s="11" t="s">
        <v>38</v>
      </c>
      <c r="N500" s="11" t="s">
        <v>204</v>
      </c>
      <c r="O500" s="11" t="s">
        <v>154</v>
      </c>
      <c r="P500" s="11" t="str">
        <f>INDEX([3]combined!$I:$I,MATCH(A500,[3]combined!$B:$B,0))</f>
        <v>w</v>
      </c>
      <c r="Q500" s="11" t="s">
        <v>149</v>
      </c>
      <c r="R500" s="14" t="s">
        <v>1066</v>
      </c>
    </row>
    <row r="501" spans="1:18" x14ac:dyDescent="0.2">
      <c r="A501" s="11" t="s">
        <v>595</v>
      </c>
      <c r="B501" s="11">
        <v>0.34545999999999999</v>
      </c>
      <c r="C501" s="11">
        <v>0.37847773761221698</v>
      </c>
      <c r="D501" s="11">
        <v>201726578.97</v>
      </c>
      <c r="E501" s="11">
        <v>0.99766187369072201</v>
      </c>
      <c r="F501" s="11">
        <v>24190651249.063301</v>
      </c>
      <c r="G501" s="11">
        <v>19.499551333824201</v>
      </c>
      <c r="H501" s="11" t="s">
        <v>202</v>
      </c>
      <c r="I501" s="11" t="str">
        <f>INDEX([3]combined!$C:$C,MATCH(A501,[3]combined!$B:$B,0))</f>
        <v>Computer</v>
      </c>
      <c r="J501" s="11" t="s">
        <v>57</v>
      </c>
      <c r="K501" s="11" t="s">
        <v>152</v>
      </c>
      <c r="L501" s="11" t="s">
        <v>59</v>
      </c>
      <c r="M501" s="11" t="s">
        <v>38</v>
      </c>
      <c r="N501" s="11" t="s">
        <v>204</v>
      </c>
      <c r="O501" s="11" t="s">
        <v>154</v>
      </c>
      <c r="P501" s="11" t="str">
        <f>INDEX([3]combined!$I:$I,MATCH(A501,[3]combined!$B:$B,0))</f>
        <v>w_coast</v>
      </c>
      <c r="Q501" s="11" t="s">
        <v>149</v>
      </c>
      <c r="R501" s="14" t="s">
        <v>1066</v>
      </c>
    </row>
    <row r="502" spans="1:18" x14ac:dyDescent="0.2">
      <c r="A502" s="11" t="s">
        <v>596</v>
      </c>
      <c r="B502" s="11">
        <v>0.1943</v>
      </c>
      <c r="C502" s="11">
        <v>0.223655210093889</v>
      </c>
      <c r="D502" s="11">
        <v>57082919.630000003</v>
      </c>
      <c r="E502" s="11">
        <v>0.99899573937130803</v>
      </c>
      <c r="F502" s="11">
        <v>33300855406.8256</v>
      </c>
      <c r="G502" s="11">
        <v>19.5267784842945</v>
      </c>
      <c r="H502" s="11" t="s">
        <v>202</v>
      </c>
      <c r="I502" s="11" t="str">
        <f>INDEX([3]combined!$C:$C,MATCH(A502,[3]combined!$B:$B,0))</f>
        <v>Computer</v>
      </c>
      <c r="J502" s="11" t="s">
        <v>57</v>
      </c>
      <c r="K502" s="11" t="s">
        <v>152</v>
      </c>
      <c r="L502" s="11" t="s">
        <v>59</v>
      </c>
      <c r="M502" s="11" t="s">
        <v>38</v>
      </c>
      <c r="N502" s="11" t="s">
        <v>204</v>
      </c>
      <c r="O502" s="11" t="s">
        <v>154</v>
      </c>
      <c r="P502" s="11" t="str">
        <f>INDEX([3]combined!$I:$I,MATCH(A502,[3]combined!$B:$B,0))</f>
        <v>w_coast</v>
      </c>
      <c r="Q502" s="11" t="s">
        <v>149</v>
      </c>
      <c r="R502" s="14" t="s">
        <v>1066</v>
      </c>
    </row>
    <row r="503" spans="1:18" x14ac:dyDescent="0.2">
      <c r="A503" s="11" t="s">
        <v>597</v>
      </c>
      <c r="B503" s="11">
        <v>0.22624</v>
      </c>
      <c r="C503" s="11">
        <v>0.25703911154037301</v>
      </c>
      <c r="D503" s="11">
        <v>144054213.36300001</v>
      </c>
      <c r="E503" s="11">
        <v>0.99894891827320198</v>
      </c>
      <c r="F503" s="11">
        <v>39113513826.267303</v>
      </c>
      <c r="G503" s="11">
        <v>20.040179726297701</v>
      </c>
      <c r="H503" s="11" t="s">
        <v>202</v>
      </c>
      <c r="I503" s="11" t="str">
        <f>INDEX([3]combined!$C:$C,MATCH(A503,[3]combined!$B:$B,0))</f>
        <v>Computer</v>
      </c>
      <c r="J503" s="11" t="s">
        <v>57</v>
      </c>
      <c r="K503" s="11" t="s">
        <v>152</v>
      </c>
      <c r="L503" s="11" t="s">
        <v>59</v>
      </c>
      <c r="M503" s="11" t="s">
        <v>38</v>
      </c>
      <c r="N503" s="11" t="s">
        <v>204</v>
      </c>
      <c r="O503" s="11" t="s">
        <v>154</v>
      </c>
      <c r="P503" s="11" t="str">
        <f>INDEX([3]combined!$I:$I,MATCH(A503,[3]combined!$B:$B,0))</f>
        <v>s_w_w_coast</v>
      </c>
      <c r="Q503" s="11" t="s">
        <v>149</v>
      </c>
      <c r="R503" s="14" t="s">
        <v>1066</v>
      </c>
    </row>
    <row r="504" spans="1:18" x14ac:dyDescent="0.2">
      <c r="A504" s="11" t="s">
        <v>598</v>
      </c>
      <c r="B504" s="11">
        <v>0.17219000000000001</v>
      </c>
      <c r="C504" s="11">
        <v>0.20027182152808301</v>
      </c>
      <c r="D504" s="11">
        <v>87153910.260000005</v>
      </c>
      <c r="E504" s="11">
        <v>0.99731913911820602</v>
      </c>
      <c r="F504" s="11">
        <v>99766062100.585403</v>
      </c>
      <c r="G504" s="11">
        <v>20.286371913758799</v>
      </c>
      <c r="H504" s="11" t="s">
        <v>202</v>
      </c>
      <c r="I504" s="11" t="s">
        <v>225</v>
      </c>
      <c r="J504" s="11" t="s">
        <v>57</v>
      </c>
      <c r="K504" s="11" t="s">
        <v>152</v>
      </c>
      <c r="L504" s="11" t="s">
        <v>59</v>
      </c>
      <c r="M504" s="11" t="s">
        <v>38</v>
      </c>
      <c r="N504" s="11" t="s">
        <v>204</v>
      </c>
      <c r="O504" s="11" t="s">
        <v>154</v>
      </c>
      <c r="P504" s="11" t="str">
        <f>INDEX([3]combined!$I:$I,MATCH(A504,[3]combined!$B:$B,0))</f>
        <v>s_w_w_coast</v>
      </c>
      <c r="Q504" s="11" t="s">
        <v>149</v>
      </c>
      <c r="R504" s="14" t="s">
        <v>1066</v>
      </c>
    </row>
    <row r="505" spans="1:18" x14ac:dyDescent="0.2">
      <c r="A505" s="11" t="s">
        <v>599</v>
      </c>
      <c r="B505" s="11">
        <v>0.22387000000000001</v>
      </c>
      <c r="C505" s="11">
        <v>0.25457660576740099</v>
      </c>
      <c r="D505" s="11">
        <v>203007174.52399999</v>
      </c>
      <c r="E505" s="11">
        <v>0.99888850399261997</v>
      </c>
      <c r="F505" s="11">
        <v>86840251478.641495</v>
      </c>
      <c r="G505" s="11">
        <v>20.4812840954141</v>
      </c>
      <c r="H505" s="11" t="s">
        <v>202</v>
      </c>
      <c r="I505" s="11" t="str">
        <f>INDEX([3]combined!$C:$C,MATCH(A505,[3]combined!$B:$B,0))</f>
        <v>Computer</v>
      </c>
      <c r="J505" s="11" t="s">
        <v>57</v>
      </c>
      <c r="K505" s="11" t="s">
        <v>152</v>
      </c>
      <c r="L505" s="11" t="s">
        <v>59</v>
      </c>
      <c r="M505" s="11" t="s">
        <v>38</v>
      </c>
      <c r="N505" s="11" t="s">
        <v>204</v>
      </c>
      <c r="O505" s="11" t="s">
        <v>154</v>
      </c>
      <c r="P505" s="11" t="str">
        <f>INDEX([3]combined!$I:$I,MATCH(A505,[3]combined!$B:$B,0))</f>
        <v>s_w_w_coast</v>
      </c>
      <c r="Q505" s="11" t="s">
        <v>149</v>
      </c>
      <c r="R505" s="14" t="s">
        <v>1066</v>
      </c>
    </row>
    <row r="506" spans="1:18" x14ac:dyDescent="0.2">
      <c r="A506" s="11" t="s">
        <v>600</v>
      </c>
      <c r="B506" s="11">
        <v>0.15301999999999999</v>
      </c>
      <c r="C506" s="11">
        <v>0.17978867173515001</v>
      </c>
      <c r="D506" s="11">
        <v>177225402.56200001</v>
      </c>
      <c r="E506" s="11">
        <v>0.99955369947108996</v>
      </c>
      <c r="F506" s="11">
        <v>95757877475.880005</v>
      </c>
      <c r="G506" s="11">
        <v>20.903234731836399</v>
      </c>
      <c r="H506" s="11" t="s">
        <v>202</v>
      </c>
      <c r="I506" s="11" t="str">
        <f>INDEX([3]combined!$C:$C,MATCH(A506,[3]combined!$B:$B,0))</f>
        <v>Stethoscope</v>
      </c>
      <c r="J506" s="11" t="s">
        <v>57</v>
      </c>
      <c r="K506" s="11" t="s">
        <v>152</v>
      </c>
      <c r="L506" s="11" t="s">
        <v>59</v>
      </c>
      <c r="M506" s="11" t="s">
        <v>38</v>
      </c>
      <c r="N506" s="11" t="s">
        <v>204</v>
      </c>
      <c r="O506" s="11" t="s">
        <v>154</v>
      </c>
      <c r="P506" s="11" t="str">
        <f>INDEX([3]combined!$I:$I,MATCH(A506,[3]combined!$B:$B,0))</f>
        <v>s_w_w_coast</v>
      </c>
      <c r="Q506" s="11" t="s">
        <v>149</v>
      </c>
      <c r="R506" s="14" t="s">
        <v>1066</v>
      </c>
    </row>
    <row r="507" spans="1:18" x14ac:dyDescent="0.2">
      <c r="A507" s="11" t="s">
        <v>601</v>
      </c>
      <c r="B507" s="11">
        <v>0.16797000000000001</v>
      </c>
      <c r="C507" s="11">
        <v>0.195780353538867</v>
      </c>
      <c r="D507" s="11">
        <v>208517638.34</v>
      </c>
      <c r="E507" s="11">
        <v>0.999831875228542</v>
      </c>
      <c r="F507" s="11">
        <v>153124629476.543</v>
      </c>
      <c r="G507" s="11">
        <v>21.043981100584499</v>
      </c>
      <c r="H507" s="11" t="s">
        <v>202</v>
      </c>
      <c r="I507" s="11" t="str">
        <f>INDEX([3]combined!$C:$C,MATCH(A507,[3]combined!$B:$B,0))</f>
        <v>Computer</v>
      </c>
      <c r="J507" s="11" t="s">
        <v>57</v>
      </c>
      <c r="K507" s="11" t="s">
        <v>152</v>
      </c>
      <c r="L507" s="11" t="s">
        <v>59</v>
      </c>
      <c r="M507" s="11" t="s">
        <v>38</v>
      </c>
      <c r="N507" s="11" t="s">
        <v>204</v>
      </c>
      <c r="O507" s="11" t="s">
        <v>154</v>
      </c>
      <c r="P507" s="11" t="str">
        <f>INDEX([3]combined!$I:$I,MATCH(A507,[3]combined!$B:$B,0))</f>
        <v>w_coast</v>
      </c>
      <c r="Q507" s="11" t="s">
        <v>149</v>
      </c>
      <c r="R507" s="14" t="s">
        <v>1066</v>
      </c>
    </row>
    <row r="508" spans="1:18" x14ac:dyDescent="0.2">
      <c r="A508" s="11" t="s">
        <v>602</v>
      </c>
      <c r="B508" s="11">
        <v>9.9419999999999994E-2</v>
      </c>
      <c r="C508" s="11">
        <v>0.121219107785623</v>
      </c>
      <c r="D508" s="11">
        <v>97975972.907999903</v>
      </c>
      <c r="E508" s="11">
        <v>0.99823981512904303</v>
      </c>
      <c r="F508" s="11">
        <v>166072754841.41</v>
      </c>
      <c r="G508" s="11">
        <v>21.0855547005843</v>
      </c>
      <c r="H508" s="11" t="s">
        <v>202</v>
      </c>
      <c r="I508" s="11" t="str">
        <f>INDEX([3]combined!$C:$C,MATCH(A508,[3]combined!$B:$B,0))</f>
        <v>Computer</v>
      </c>
      <c r="J508" s="11" t="s">
        <v>57</v>
      </c>
      <c r="K508" s="11" t="s">
        <v>152</v>
      </c>
      <c r="L508" s="11" t="s">
        <v>59</v>
      </c>
      <c r="M508" s="11" t="s">
        <v>38</v>
      </c>
      <c r="N508" s="11" t="s">
        <v>204</v>
      </c>
      <c r="O508" s="11" t="s">
        <v>154</v>
      </c>
      <c r="P508" s="11" t="str">
        <f>INDEX([3]combined!$I:$I,MATCH(A508,[3]combined!$B:$B,0))</f>
        <v>s_w_w_coast</v>
      </c>
      <c r="Q508" s="11" t="s">
        <v>149</v>
      </c>
      <c r="R508" s="14" t="s">
        <v>1066</v>
      </c>
    </row>
    <row r="509" spans="1:18" x14ac:dyDescent="0.2">
      <c r="A509" s="11" t="s">
        <v>603</v>
      </c>
      <c r="B509" s="11">
        <v>0.11516</v>
      </c>
      <c r="C509" s="11">
        <v>0.138649215655816</v>
      </c>
      <c r="D509" s="11">
        <v>75261790.443999901</v>
      </c>
      <c r="E509" s="11">
        <v>0.99827123339026302</v>
      </c>
      <c r="F509" s="11">
        <v>234513705962630</v>
      </c>
      <c r="G509" s="11">
        <v>22.638454874919201</v>
      </c>
      <c r="H509" s="11" t="s">
        <v>202</v>
      </c>
      <c r="I509" s="11" t="str">
        <f>INDEX([3]combined!$C:$C,MATCH(A509,[3]combined!$B:$B,0))</f>
        <v>Computer</v>
      </c>
      <c r="J509" s="11" t="s">
        <v>57</v>
      </c>
      <c r="K509" s="11" t="s">
        <v>152</v>
      </c>
      <c r="L509" s="11" t="s">
        <v>59</v>
      </c>
      <c r="M509" s="11" t="s">
        <v>38</v>
      </c>
      <c r="N509" s="11" t="s">
        <v>204</v>
      </c>
      <c r="O509" s="11" t="s">
        <v>154</v>
      </c>
      <c r="P509" s="11" t="str">
        <f>INDEX([3]combined!$I:$I,MATCH(A509,[3]combined!$B:$B,0))</f>
        <v>s_w_w_coast</v>
      </c>
      <c r="Q509" s="11" t="s">
        <v>149</v>
      </c>
      <c r="R509" s="14" t="s">
        <v>1066</v>
      </c>
    </row>
    <row r="510" spans="1:18" x14ac:dyDescent="0.2">
      <c r="A510" s="11" t="s">
        <v>604</v>
      </c>
      <c r="B510" s="11">
        <v>0.91442999999999997</v>
      </c>
      <c r="C510" s="11">
        <v>0.92148204625089103</v>
      </c>
      <c r="D510" s="11">
        <v>1278118871.04</v>
      </c>
      <c r="E510" s="11">
        <v>0.99907491768018797</v>
      </c>
      <c r="F510" s="11">
        <v>1438084506.94965</v>
      </c>
      <c r="G510" s="11">
        <v>17.8694776637088</v>
      </c>
      <c r="H510" s="11" t="s">
        <v>29</v>
      </c>
      <c r="I510" s="11" t="s">
        <v>605</v>
      </c>
      <c r="J510" s="11" t="str">
        <f>IF(OR(I510="Sink Trap",I510="Aerator"),"sink", "surface")</f>
        <v>sink</v>
      </c>
      <c r="K510" s="11" t="str">
        <f>IF(J510="sink","sink","high")</f>
        <v>sink</v>
      </c>
      <c r="L510" s="11" t="s">
        <v>59</v>
      </c>
      <c r="M510" s="11" t="s">
        <v>38</v>
      </c>
      <c r="N510" s="11" t="s">
        <v>606</v>
      </c>
      <c r="O510" s="11" t="s">
        <v>154</v>
      </c>
      <c r="P510" s="11" t="s">
        <v>607</v>
      </c>
      <c r="Q510" s="11" t="str">
        <f>INDEX([5]PRJEB31632!$I:$I,MATCH(A510,[5]PRJEB31632!$E:$E,0))</f>
        <v>Illumina HiSeq 2000</v>
      </c>
    </row>
    <row r="511" spans="1:18" x14ac:dyDescent="0.2">
      <c r="A511" s="11" t="s">
        <v>608</v>
      </c>
      <c r="B511" s="11">
        <v>0.95157000000000003</v>
      </c>
      <c r="C511" s="11">
        <v>0.95563546513069297</v>
      </c>
      <c r="D511" s="11">
        <v>1189841117.5780001</v>
      </c>
      <c r="E511" s="11">
        <v>0.998301146850884</v>
      </c>
      <c r="F511" s="11">
        <v>609699331.98161602</v>
      </c>
      <c r="G511" s="11">
        <v>17.129925758117398</v>
      </c>
      <c r="H511" s="11" t="s">
        <v>29</v>
      </c>
      <c r="I511" s="11" t="s">
        <v>605</v>
      </c>
      <c r="J511" s="11" t="str">
        <f t="shared" ref="J511:J574" si="1">IF(OR(I511="Sink Trap",I511="Aerator"),"sink", "surface")</f>
        <v>sink</v>
      </c>
      <c r="K511" s="11" t="str">
        <f t="shared" ref="K511:K574" si="2">IF(J511="sink","sink","high")</f>
        <v>sink</v>
      </c>
      <c r="L511" s="11" t="s">
        <v>59</v>
      </c>
      <c r="M511" s="11" t="s">
        <v>38</v>
      </c>
      <c r="N511" s="11" t="s">
        <v>606</v>
      </c>
      <c r="O511" s="11" t="s">
        <v>154</v>
      </c>
      <c r="P511" s="11" t="s">
        <v>607</v>
      </c>
      <c r="Q511" s="11" t="str">
        <f>INDEX([5]PRJEB31632!$I:$I,MATCH(A511,[5]PRJEB31632!$E:$E,0))</f>
        <v>Illumina HiSeq 2000</v>
      </c>
    </row>
    <row r="512" spans="1:18" x14ac:dyDescent="0.2">
      <c r="A512" s="11" t="s">
        <v>609</v>
      </c>
      <c r="B512" s="11">
        <v>0.93957999999999997</v>
      </c>
      <c r="C512" s="11">
        <v>0.94462236145041301</v>
      </c>
      <c r="D512" s="11">
        <v>1308881487.536</v>
      </c>
      <c r="E512" s="11">
        <v>0.99931085632015904</v>
      </c>
      <c r="F512" s="11">
        <v>944718173.70396101</v>
      </c>
      <c r="G512" s="11">
        <v>16.989396440275598</v>
      </c>
      <c r="H512" s="11" t="s">
        <v>29</v>
      </c>
      <c r="I512" s="11" t="s">
        <v>605</v>
      </c>
      <c r="J512" s="11" t="str">
        <f t="shared" si="1"/>
        <v>sink</v>
      </c>
      <c r="K512" s="11" t="str">
        <f t="shared" si="2"/>
        <v>sink</v>
      </c>
      <c r="L512" s="11" t="s">
        <v>59</v>
      </c>
      <c r="M512" s="11" t="s">
        <v>38</v>
      </c>
      <c r="N512" s="11" t="s">
        <v>606</v>
      </c>
      <c r="O512" s="11" t="s">
        <v>154</v>
      </c>
      <c r="P512" s="11" t="s">
        <v>607</v>
      </c>
      <c r="Q512" s="11" t="str">
        <f>INDEX([5]PRJEB31632!$I:$I,MATCH(A512,[5]PRJEB31632!$E:$E,0))</f>
        <v>Illumina HiSeq 2000</v>
      </c>
    </row>
    <row r="513" spans="1:17" x14ac:dyDescent="0.2">
      <c r="A513" s="11" t="s">
        <v>610</v>
      </c>
      <c r="B513" s="11">
        <v>0.95716000000000001</v>
      </c>
      <c r="C513" s="11">
        <v>0.96076593364829299</v>
      </c>
      <c r="D513" s="11">
        <v>1349718421.605</v>
      </c>
      <c r="E513" s="11">
        <v>0.99923652440782995</v>
      </c>
      <c r="F513" s="11">
        <v>534485772.80337399</v>
      </c>
      <c r="G513" s="11">
        <v>16.895000490099001</v>
      </c>
      <c r="H513" s="11" t="s">
        <v>29</v>
      </c>
      <c r="I513" s="11" t="s">
        <v>605</v>
      </c>
      <c r="J513" s="11" t="str">
        <f t="shared" si="1"/>
        <v>sink</v>
      </c>
      <c r="K513" s="11" t="str">
        <f t="shared" si="2"/>
        <v>sink</v>
      </c>
      <c r="L513" s="11" t="s">
        <v>59</v>
      </c>
      <c r="M513" s="11" t="s">
        <v>38</v>
      </c>
      <c r="N513" s="11" t="s">
        <v>606</v>
      </c>
      <c r="O513" s="11" t="s">
        <v>154</v>
      </c>
      <c r="P513" s="11" t="s">
        <v>607</v>
      </c>
      <c r="Q513" s="11" t="str">
        <f>INDEX([5]PRJEB31632!$I:$I,MATCH(A513,[5]PRJEB31632!$E:$E,0))</f>
        <v>Illumina HiSeq 2000</v>
      </c>
    </row>
    <row r="514" spans="1:17" x14ac:dyDescent="0.2">
      <c r="A514" s="11" t="s">
        <v>611</v>
      </c>
      <c r="B514" s="11">
        <v>0.86465999999999998</v>
      </c>
      <c r="C514" s="11">
        <v>0.875526129134233</v>
      </c>
      <c r="D514" s="11">
        <v>935025222.37499702</v>
      </c>
      <c r="E514" s="11">
        <v>0.99589467757598904</v>
      </c>
      <c r="F514" s="11">
        <v>1563118140.55563</v>
      </c>
      <c r="G514" s="11">
        <v>16.451259952327899</v>
      </c>
      <c r="H514" s="11" t="s">
        <v>29</v>
      </c>
      <c r="I514" s="11" t="s">
        <v>605</v>
      </c>
      <c r="J514" s="11" t="str">
        <f t="shared" si="1"/>
        <v>sink</v>
      </c>
      <c r="K514" s="11" t="str">
        <f t="shared" si="2"/>
        <v>sink</v>
      </c>
      <c r="L514" s="11" t="s">
        <v>59</v>
      </c>
      <c r="M514" s="11" t="s">
        <v>38</v>
      </c>
      <c r="N514" s="11" t="s">
        <v>606</v>
      </c>
      <c r="O514" s="11" t="s">
        <v>154</v>
      </c>
      <c r="P514" s="11" t="s">
        <v>607</v>
      </c>
      <c r="Q514" s="11" t="str">
        <f>INDEX([5]PRJEB31632!$I:$I,MATCH(A514,[5]PRJEB31632!$E:$E,0))</f>
        <v>Illumina HiSeq 2000</v>
      </c>
    </row>
    <row r="515" spans="1:17" x14ac:dyDescent="0.2">
      <c r="A515" s="11" t="s">
        <v>612</v>
      </c>
      <c r="B515" s="11">
        <v>0.75473999999999997</v>
      </c>
      <c r="C515" s="11">
        <v>0.77320058648443701</v>
      </c>
      <c r="D515" s="11">
        <v>460325910.18400002</v>
      </c>
      <c r="E515" s="11">
        <v>0.99829487197246303</v>
      </c>
      <c r="F515" s="11">
        <v>4105947365.7073698</v>
      </c>
      <c r="G515" s="11">
        <v>17.434191497190898</v>
      </c>
      <c r="H515" s="11" t="s">
        <v>29</v>
      </c>
      <c r="I515" s="11" t="s">
        <v>605</v>
      </c>
      <c r="J515" s="11" t="str">
        <f t="shared" si="1"/>
        <v>sink</v>
      </c>
      <c r="K515" s="11" t="str">
        <f t="shared" si="2"/>
        <v>sink</v>
      </c>
      <c r="L515" s="11" t="s">
        <v>59</v>
      </c>
      <c r="M515" s="11" t="s">
        <v>38</v>
      </c>
      <c r="N515" s="11" t="s">
        <v>606</v>
      </c>
      <c r="O515" s="11" t="s">
        <v>154</v>
      </c>
      <c r="P515" s="11" t="s">
        <v>607</v>
      </c>
      <c r="Q515" s="11" t="str">
        <f>INDEX([5]PRJEB31632!$I:$I,MATCH(A515,[5]PRJEB31632!$E:$E,0))</f>
        <v>Illumina HiSeq 2000</v>
      </c>
    </row>
    <row r="516" spans="1:17" x14ac:dyDescent="0.2">
      <c r="A516" s="11" t="s">
        <v>613</v>
      </c>
      <c r="B516" s="11">
        <v>0.51890999999999998</v>
      </c>
      <c r="C516" s="11">
        <v>0.54898444730311102</v>
      </c>
      <c r="D516" s="11">
        <v>174005745.991</v>
      </c>
      <c r="E516" s="11">
        <v>0.99915456820702597</v>
      </c>
      <c r="F516" s="11">
        <v>4637308250.4959898</v>
      </c>
      <c r="G516" s="11">
        <v>18.432948569009302</v>
      </c>
      <c r="H516" s="11" t="s">
        <v>29</v>
      </c>
      <c r="I516" s="11" t="s">
        <v>614</v>
      </c>
      <c r="J516" s="11" t="str">
        <f t="shared" si="1"/>
        <v>surface</v>
      </c>
      <c r="K516" s="11" t="str">
        <f t="shared" si="2"/>
        <v>high</v>
      </c>
      <c r="L516" s="11" t="s">
        <v>59</v>
      </c>
      <c r="M516" s="11" t="s">
        <v>38</v>
      </c>
      <c r="N516" s="11" t="s">
        <v>606</v>
      </c>
      <c r="O516" s="11" t="s">
        <v>154</v>
      </c>
      <c r="P516" s="11" t="s">
        <v>607</v>
      </c>
      <c r="Q516" s="11" t="str">
        <f>INDEX([5]PRJEB31632!$I:$I,MATCH(A516,[5]PRJEB31632!$E:$E,0))</f>
        <v>Illumina HiSeq 2000</v>
      </c>
    </row>
    <row r="517" spans="1:17" x14ac:dyDescent="0.2">
      <c r="A517" s="11" t="s">
        <v>615</v>
      </c>
      <c r="B517" s="11">
        <v>0.46161999999999997</v>
      </c>
      <c r="C517" s="11">
        <v>0.49330552313541198</v>
      </c>
      <c r="D517" s="11">
        <v>485760354.51199901</v>
      </c>
      <c r="E517" s="11">
        <v>0.99893086297441502</v>
      </c>
      <c r="F517" s="11">
        <v>67178841109.166801</v>
      </c>
      <c r="G517" s="11">
        <v>19.703254159583398</v>
      </c>
      <c r="H517" s="11" t="s">
        <v>29</v>
      </c>
      <c r="I517" s="11" t="s">
        <v>614</v>
      </c>
      <c r="J517" s="11" t="str">
        <f t="shared" si="1"/>
        <v>surface</v>
      </c>
      <c r="K517" s="11" t="str">
        <f t="shared" si="2"/>
        <v>high</v>
      </c>
      <c r="L517" s="11" t="s">
        <v>59</v>
      </c>
      <c r="M517" s="11" t="s">
        <v>38</v>
      </c>
      <c r="N517" s="11" t="s">
        <v>606</v>
      </c>
      <c r="O517" s="11" t="s">
        <v>154</v>
      </c>
      <c r="P517" s="11" t="s">
        <v>607</v>
      </c>
      <c r="Q517" s="11" t="str">
        <f>INDEX([5]PRJEB31632!$I:$I,MATCH(A517,[5]PRJEB31632!$E:$E,0))</f>
        <v>Illumina HiSeq 2000</v>
      </c>
    </row>
    <row r="518" spans="1:17" x14ac:dyDescent="0.2">
      <c r="A518" s="11" t="s">
        <v>616</v>
      </c>
      <c r="B518" s="11">
        <v>0.69159999999999999</v>
      </c>
      <c r="C518" s="11">
        <v>0.71385219252063403</v>
      </c>
      <c r="D518" s="11">
        <v>1218538748.4059999</v>
      </c>
      <c r="E518" s="11">
        <v>0.99924541007115297</v>
      </c>
      <c r="F518" s="11">
        <v>30585912597.582001</v>
      </c>
      <c r="G518" s="11">
        <v>18.888135903217901</v>
      </c>
      <c r="H518" s="11" t="s">
        <v>29</v>
      </c>
      <c r="I518" s="11" t="s">
        <v>614</v>
      </c>
      <c r="J518" s="11" t="str">
        <f t="shared" si="1"/>
        <v>surface</v>
      </c>
      <c r="K518" s="11" t="str">
        <f t="shared" si="2"/>
        <v>high</v>
      </c>
      <c r="L518" s="11" t="s">
        <v>59</v>
      </c>
      <c r="M518" s="11" t="s">
        <v>38</v>
      </c>
      <c r="N518" s="11" t="s">
        <v>606</v>
      </c>
      <c r="O518" s="11" t="s">
        <v>154</v>
      </c>
      <c r="P518" s="11" t="s">
        <v>607</v>
      </c>
      <c r="Q518" s="11" t="str">
        <f>INDEX([5]PRJEB31632!$I:$I,MATCH(A518,[5]PRJEB31632!$E:$E,0))</f>
        <v>Illumina HiSeq 2000</v>
      </c>
    </row>
    <row r="519" spans="1:17" x14ac:dyDescent="0.2">
      <c r="A519" s="11" t="s">
        <v>617</v>
      </c>
      <c r="B519" s="11">
        <v>0.65334000000000003</v>
      </c>
      <c r="C519" s="11">
        <v>0.67766515933414795</v>
      </c>
      <c r="D519" s="11">
        <v>785453999.87599897</v>
      </c>
      <c r="E519" s="11">
        <v>0.99927195132856705</v>
      </c>
      <c r="F519" s="11">
        <v>10389528492.1588</v>
      </c>
      <c r="G519" s="11">
        <v>19.144392347799801</v>
      </c>
      <c r="H519" s="11" t="s">
        <v>29</v>
      </c>
      <c r="I519" s="11" t="s">
        <v>614</v>
      </c>
      <c r="J519" s="11" t="str">
        <f t="shared" si="1"/>
        <v>surface</v>
      </c>
      <c r="K519" s="11" t="str">
        <f t="shared" si="2"/>
        <v>high</v>
      </c>
      <c r="L519" s="11" t="s">
        <v>59</v>
      </c>
      <c r="M519" s="11" t="s">
        <v>38</v>
      </c>
      <c r="N519" s="11" t="s">
        <v>606</v>
      </c>
      <c r="O519" s="11" t="s">
        <v>154</v>
      </c>
      <c r="P519" s="11" t="s">
        <v>607</v>
      </c>
      <c r="Q519" s="11" t="str">
        <f>INDEX([5]PRJEB31632!$I:$I,MATCH(A519,[5]PRJEB31632!$E:$E,0))</f>
        <v>Illumina HiSeq 2000</v>
      </c>
    </row>
    <row r="520" spans="1:17" x14ac:dyDescent="0.2">
      <c r="A520" s="11" t="s">
        <v>618</v>
      </c>
      <c r="B520" s="11">
        <v>0.43393999999999999</v>
      </c>
      <c r="C520" s="11">
        <v>0.46619472741086199</v>
      </c>
      <c r="D520" s="11">
        <v>374079125.59200001</v>
      </c>
      <c r="E520" s="11">
        <v>0.99966207328905499</v>
      </c>
      <c r="F520" s="11">
        <v>18485141493.064201</v>
      </c>
      <c r="G520" s="11">
        <v>19.7583495854518</v>
      </c>
      <c r="H520" s="11" t="s">
        <v>29</v>
      </c>
      <c r="I520" s="11" t="s">
        <v>614</v>
      </c>
      <c r="J520" s="11" t="str">
        <f t="shared" si="1"/>
        <v>surface</v>
      </c>
      <c r="K520" s="11" t="str">
        <f t="shared" si="2"/>
        <v>high</v>
      </c>
      <c r="L520" s="11" t="s">
        <v>59</v>
      </c>
      <c r="M520" s="11" t="s">
        <v>38</v>
      </c>
      <c r="N520" s="11" t="s">
        <v>606</v>
      </c>
      <c r="O520" s="11" t="s">
        <v>154</v>
      </c>
      <c r="P520" s="11" t="s">
        <v>607</v>
      </c>
      <c r="Q520" s="11" t="str">
        <f>INDEX([5]PRJEB31632!$I:$I,MATCH(A520,[5]PRJEB31632!$E:$E,0))</f>
        <v>Illumina HiSeq 2000</v>
      </c>
    </row>
    <row r="521" spans="1:17" x14ac:dyDescent="0.2">
      <c r="A521" s="11" t="s">
        <v>619</v>
      </c>
      <c r="B521" s="11">
        <v>0.28960999999999998</v>
      </c>
      <c r="C521" s="11">
        <v>0.32213150725039302</v>
      </c>
      <c r="D521" s="11">
        <v>115885754.676</v>
      </c>
      <c r="E521" s="11">
        <v>0.99976644326516595</v>
      </c>
      <c r="F521" s="11">
        <v>8830049069.7205791</v>
      </c>
      <c r="G521" s="11">
        <v>19.318910970336201</v>
      </c>
      <c r="H521" s="11" t="s">
        <v>29</v>
      </c>
      <c r="I521" s="11" t="s">
        <v>620</v>
      </c>
      <c r="J521" s="11" t="str">
        <f t="shared" si="1"/>
        <v>surface</v>
      </c>
      <c r="K521" s="11" t="str">
        <f t="shared" si="2"/>
        <v>high</v>
      </c>
      <c r="L521" s="11" t="s">
        <v>59</v>
      </c>
      <c r="M521" s="11" t="s">
        <v>38</v>
      </c>
      <c r="N521" s="11" t="s">
        <v>606</v>
      </c>
      <c r="O521" s="11" t="s">
        <v>154</v>
      </c>
      <c r="P521" s="11" t="s">
        <v>607</v>
      </c>
      <c r="Q521" s="11" t="str">
        <f>INDEX([5]PRJEB31632!$I:$I,MATCH(A521,[5]PRJEB31632!$E:$E,0))</f>
        <v>Illumina HiSeq 2000</v>
      </c>
    </row>
    <row r="522" spans="1:17" x14ac:dyDescent="0.2">
      <c r="A522" s="11" t="s">
        <v>621</v>
      </c>
      <c r="B522" s="11">
        <v>0.66095999999999999</v>
      </c>
      <c r="C522" s="11">
        <v>0.68488649067783702</v>
      </c>
      <c r="D522" s="11">
        <v>728549077.83200002</v>
      </c>
      <c r="E522" s="11">
        <v>0.99805218043454902</v>
      </c>
      <c r="F522" s="11">
        <v>28324848045.660198</v>
      </c>
      <c r="G522" s="11">
        <v>18.360980162964701</v>
      </c>
      <c r="H522" s="11" t="s">
        <v>29</v>
      </c>
      <c r="I522" s="11" t="s">
        <v>620</v>
      </c>
      <c r="J522" s="11" t="str">
        <f t="shared" si="1"/>
        <v>surface</v>
      </c>
      <c r="K522" s="11" t="str">
        <f t="shared" si="2"/>
        <v>high</v>
      </c>
      <c r="L522" s="11" t="s">
        <v>59</v>
      </c>
      <c r="M522" s="11" t="s">
        <v>38</v>
      </c>
      <c r="N522" s="11" t="s">
        <v>606</v>
      </c>
      <c r="O522" s="11" t="s">
        <v>154</v>
      </c>
      <c r="P522" s="11" t="s">
        <v>607</v>
      </c>
      <c r="Q522" s="11" t="str">
        <f>INDEX([5]PRJEB31632!$I:$I,MATCH(A522,[5]PRJEB31632!$E:$E,0))</f>
        <v>Illumina HiSeq 2000</v>
      </c>
    </row>
    <row r="523" spans="1:17" x14ac:dyDescent="0.2">
      <c r="A523" s="11" t="s">
        <v>622</v>
      </c>
      <c r="B523" s="11">
        <v>0.46788000000000002</v>
      </c>
      <c r="C523" s="11">
        <v>0.49941715231550499</v>
      </c>
      <c r="D523" s="11">
        <v>240013484.96399999</v>
      </c>
      <c r="E523" s="11">
        <v>0.99961515917955501</v>
      </c>
      <c r="F523" s="11">
        <v>7642140421.0881596</v>
      </c>
      <c r="G523" s="11">
        <v>19.0974018460354</v>
      </c>
      <c r="H523" s="11" t="s">
        <v>29</v>
      </c>
      <c r="I523" s="11" t="s">
        <v>620</v>
      </c>
      <c r="J523" s="11" t="str">
        <f t="shared" si="1"/>
        <v>surface</v>
      </c>
      <c r="K523" s="11" t="str">
        <f t="shared" si="2"/>
        <v>high</v>
      </c>
      <c r="L523" s="11" t="s">
        <v>59</v>
      </c>
      <c r="M523" s="11" t="s">
        <v>38</v>
      </c>
      <c r="N523" s="11" t="s">
        <v>606</v>
      </c>
      <c r="O523" s="11" t="s">
        <v>154</v>
      </c>
      <c r="P523" s="11" t="s">
        <v>607</v>
      </c>
      <c r="Q523" s="11" t="str">
        <f>INDEX([5]PRJEB31632!$I:$I,MATCH(A523,[5]PRJEB31632!$E:$E,0))</f>
        <v>Illumina HiSeq 2000</v>
      </c>
    </row>
    <row r="524" spans="1:17" x14ac:dyDescent="0.2">
      <c r="A524" s="11" t="s">
        <v>623</v>
      </c>
      <c r="B524" s="11">
        <v>0.73648999999999998</v>
      </c>
      <c r="C524" s="11">
        <v>0.75609194974270399</v>
      </c>
      <c r="D524" s="11">
        <v>362629215.16900098</v>
      </c>
      <c r="E524" s="11">
        <v>0.999639871205527</v>
      </c>
      <c r="F524" s="11">
        <v>2644066503.68683</v>
      </c>
      <c r="G524" s="11">
        <v>17.9523499050383</v>
      </c>
      <c r="H524" s="11" t="s">
        <v>29</v>
      </c>
      <c r="I524" s="11" t="s">
        <v>620</v>
      </c>
      <c r="J524" s="11" t="str">
        <f t="shared" si="1"/>
        <v>surface</v>
      </c>
      <c r="K524" s="11" t="str">
        <f t="shared" si="2"/>
        <v>high</v>
      </c>
      <c r="L524" s="11" t="s">
        <v>59</v>
      </c>
      <c r="M524" s="11" t="s">
        <v>38</v>
      </c>
      <c r="N524" s="11" t="s">
        <v>606</v>
      </c>
      <c r="O524" s="11" t="s">
        <v>154</v>
      </c>
      <c r="P524" s="11" t="s">
        <v>607</v>
      </c>
      <c r="Q524" s="11" t="str">
        <f>INDEX([5]PRJEB31632!$I:$I,MATCH(A524,[5]PRJEB31632!$E:$E,0))</f>
        <v>Illumina HiSeq 2000</v>
      </c>
    </row>
    <row r="525" spans="1:17" x14ac:dyDescent="0.2">
      <c r="A525" s="11" t="s">
        <v>624</v>
      </c>
      <c r="B525" s="11">
        <v>0.35843000000000003</v>
      </c>
      <c r="C525" s="11">
        <v>0.39144637106088198</v>
      </c>
      <c r="D525" s="11">
        <v>101808293.58</v>
      </c>
      <c r="E525" s="11">
        <v>0.99964545063050902</v>
      </c>
      <c r="F525" s="11">
        <v>5055282975.9923697</v>
      </c>
      <c r="G525" s="11">
        <v>18.8354564100832</v>
      </c>
      <c r="H525" s="11" t="s">
        <v>29</v>
      </c>
      <c r="I525" s="11" t="s">
        <v>620</v>
      </c>
      <c r="J525" s="11" t="str">
        <f t="shared" si="1"/>
        <v>surface</v>
      </c>
      <c r="K525" s="11" t="str">
        <f t="shared" si="2"/>
        <v>high</v>
      </c>
      <c r="L525" s="11" t="s">
        <v>59</v>
      </c>
      <c r="M525" s="11" t="s">
        <v>38</v>
      </c>
      <c r="N525" s="11" t="s">
        <v>606</v>
      </c>
      <c r="O525" s="11" t="s">
        <v>154</v>
      </c>
      <c r="P525" s="11" t="s">
        <v>607</v>
      </c>
      <c r="Q525" s="11" t="str">
        <f>INDEX([5]PRJEB31632!$I:$I,MATCH(A525,[5]PRJEB31632!$E:$E,0))</f>
        <v>Illumina HiSeq 2000</v>
      </c>
    </row>
    <row r="526" spans="1:17" x14ac:dyDescent="0.2">
      <c r="A526" s="11" t="s">
        <v>625</v>
      </c>
      <c r="B526" s="11">
        <v>0.57442000000000004</v>
      </c>
      <c r="C526" s="11">
        <v>0.60243057821137302</v>
      </c>
      <c r="D526" s="11">
        <v>750790387.90800095</v>
      </c>
      <c r="E526" s="11">
        <v>0.99836751257880396</v>
      </c>
      <c r="F526" s="11">
        <v>19459945418.864101</v>
      </c>
      <c r="G526" s="11">
        <v>19.437470089732599</v>
      </c>
      <c r="H526" s="11" t="s">
        <v>29</v>
      </c>
      <c r="I526" s="11" t="s">
        <v>626</v>
      </c>
      <c r="J526" s="11" t="str">
        <f t="shared" si="1"/>
        <v>surface</v>
      </c>
      <c r="K526" s="11" t="str">
        <f t="shared" si="2"/>
        <v>high</v>
      </c>
      <c r="L526" s="11" t="s">
        <v>59</v>
      </c>
      <c r="M526" s="11" t="s">
        <v>38</v>
      </c>
      <c r="N526" s="11" t="s">
        <v>606</v>
      </c>
      <c r="O526" s="11" t="s">
        <v>154</v>
      </c>
      <c r="P526" s="11" t="s">
        <v>607</v>
      </c>
      <c r="Q526" s="11" t="str">
        <f>INDEX([5]PRJEB31632!$I:$I,MATCH(A526,[5]PRJEB31632!$E:$E,0))</f>
        <v>Illumina HiSeq 2000</v>
      </c>
    </row>
    <row r="527" spans="1:17" x14ac:dyDescent="0.2">
      <c r="A527" s="11" t="s">
        <v>627</v>
      </c>
      <c r="B527" s="11">
        <v>0.49820999999999999</v>
      </c>
      <c r="C527" s="11">
        <v>0.52893069633476197</v>
      </c>
      <c r="D527" s="11">
        <v>529896395.41799998</v>
      </c>
      <c r="E527" s="11">
        <v>0.99931275891903004</v>
      </c>
      <c r="F527" s="11">
        <v>17761509549.445099</v>
      </c>
      <c r="G527" s="11">
        <v>19.661757637795201</v>
      </c>
      <c r="H527" s="11" t="s">
        <v>29</v>
      </c>
      <c r="I527" s="11" t="s">
        <v>626</v>
      </c>
      <c r="J527" s="11" t="str">
        <f t="shared" si="1"/>
        <v>surface</v>
      </c>
      <c r="K527" s="11" t="str">
        <f t="shared" si="2"/>
        <v>high</v>
      </c>
      <c r="L527" s="11" t="s">
        <v>59</v>
      </c>
      <c r="M527" s="11" t="s">
        <v>38</v>
      </c>
      <c r="N527" s="11" t="s">
        <v>606</v>
      </c>
      <c r="O527" s="11" t="s">
        <v>154</v>
      </c>
      <c r="P527" s="11" t="s">
        <v>607</v>
      </c>
      <c r="Q527" s="11" t="str">
        <f>INDEX([5]PRJEB31632!$I:$I,MATCH(A527,[5]PRJEB31632!$E:$E,0))</f>
        <v>Illumina HiSeq 2000</v>
      </c>
    </row>
    <row r="528" spans="1:17" x14ac:dyDescent="0.2">
      <c r="A528" s="11" t="s">
        <v>628</v>
      </c>
      <c r="B528" s="11">
        <v>0.64700999999999997</v>
      </c>
      <c r="C528" s="11">
        <v>0.67166083787949205</v>
      </c>
      <c r="D528" s="11">
        <v>1106815295.3039999</v>
      </c>
      <c r="E528" s="11">
        <v>0.99882496724632497</v>
      </c>
      <c r="F528" s="11">
        <v>22371249994.345299</v>
      </c>
      <c r="G528" s="11">
        <v>19.261400952790499</v>
      </c>
      <c r="H528" s="11" t="s">
        <v>29</v>
      </c>
      <c r="I528" s="11" t="s">
        <v>626</v>
      </c>
      <c r="J528" s="11" t="str">
        <f t="shared" si="1"/>
        <v>surface</v>
      </c>
      <c r="K528" s="11" t="str">
        <f t="shared" si="2"/>
        <v>high</v>
      </c>
      <c r="L528" s="11" t="s">
        <v>59</v>
      </c>
      <c r="M528" s="11" t="s">
        <v>38</v>
      </c>
      <c r="N528" s="11" t="s">
        <v>606</v>
      </c>
      <c r="O528" s="11" t="s">
        <v>154</v>
      </c>
      <c r="P528" s="11" t="s">
        <v>607</v>
      </c>
      <c r="Q528" s="11" t="str">
        <f>INDEX([5]PRJEB31632!$I:$I,MATCH(A528,[5]PRJEB31632!$E:$E,0))</f>
        <v>Illumina HiSeq 2000</v>
      </c>
    </row>
    <row r="529" spans="1:17" x14ac:dyDescent="0.2">
      <c r="A529" s="11" t="s">
        <v>629</v>
      </c>
      <c r="B529" s="11">
        <v>0.82701999999999998</v>
      </c>
      <c r="C529" s="11">
        <v>0.84062009517191105</v>
      </c>
      <c r="D529" s="11">
        <v>963349968.419999</v>
      </c>
      <c r="E529" s="11">
        <v>0.98923464627211</v>
      </c>
      <c r="F529" s="11">
        <v>1102845782.44315</v>
      </c>
      <c r="G529" s="11">
        <v>16.371622795369401</v>
      </c>
      <c r="H529" s="11" t="s">
        <v>29</v>
      </c>
      <c r="I529" s="11" t="s">
        <v>626</v>
      </c>
      <c r="J529" s="11" t="str">
        <f t="shared" si="1"/>
        <v>surface</v>
      </c>
      <c r="K529" s="11" t="str">
        <f t="shared" si="2"/>
        <v>high</v>
      </c>
      <c r="L529" s="11" t="s">
        <v>59</v>
      </c>
      <c r="M529" s="11" t="s">
        <v>38</v>
      </c>
      <c r="N529" s="11" t="s">
        <v>606</v>
      </c>
      <c r="O529" s="11" t="s">
        <v>154</v>
      </c>
      <c r="P529" s="11" t="s">
        <v>607</v>
      </c>
      <c r="Q529" s="11" t="str">
        <f>INDEX([5]PRJEB31632!$I:$I,MATCH(A529,[5]PRJEB31632!$E:$E,0))</f>
        <v>Illumina HiSeq 2000</v>
      </c>
    </row>
    <row r="530" spans="1:17" x14ac:dyDescent="0.2">
      <c r="A530" s="11" t="s">
        <v>630</v>
      </c>
      <c r="B530" s="11">
        <v>0.35660999999999998</v>
      </c>
      <c r="C530" s="11">
        <v>0.389629026820901</v>
      </c>
      <c r="D530" s="11">
        <v>95444080.195999995</v>
      </c>
      <c r="E530" s="11">
        <v>0.99905454055908205</v>
      </c>
      <c r="F530" s="11">
        <v>8524340009.7781696</v>
      </c>
      <c r="G530" s="11">
        <v>18.7235183217167</v>
      </c>
      <c r="H530" s="11" t="s">
        <v>29</v>
      </c>
      <c r="I530" s="11" t="s">
        <v>631</v>
      </c>
      <c r="J530" s="11" t="str">
        <f t="shared" si="1"/>
        <v>surface</v>
      </c>
      <c r="K530" s="11" t="str">
        <f t="shared" si="2"/>
        <v>high</v>
      </c>
      <c r="L530" s="11" t="s">
        <v>59</v>
      </c>
      <c r="M530" s="11" t="s">
        <v>38</v>
      </c>
      <c r="N530" s="11" t="s">
        <v>606</v>
      </c>
      <c r="O530" s="11" t="s">
        <v>154</v>
      </c>
      <c r="P530" s="11" t="s">
        <v>607</v>
      </c>
      <c r="Q530" s="11" t="str">
        <f>INDEX([5]PRJEB31632!$I:$I,MATCH(A530,[5]PRJEB31632!$E:$E,0))</f>
        <v>Illumina HiSeq 2000</v>
      </c>
    </row>
    <row r="531" spans="1:17" x14ac:dyDescent="0.2">
      <c r="A531" s="11" t="s">
        <v>632</v>
      </c>
      <c r="B531" s="11">
        <v>0.53246000000000004</v>
      </c>
      <c r="C531" s="11">
        <v>0.56207408547371096</v>
      </c>
      <c r="D531" s="11">
        <v>803436270.08399904</v>
      </c>
      <c r="E531" s="11">
        <v>0.99934022148896495</v>
      </c>
      <c r="F531" s="11">
        <v>62722412125.685501</v>
      </c>
      <c r="G531" s="11">
        <v>19.723119768320601</v>
      </c>
      <c r="H531" s="11" t="s">
        <v>29</v>
      </c>
      <c r="I531" s="11" t="s">
        <v>631</v>
      </c>
      <c r="J531" s="11" t="str">
        <f t="shared" si="1"/>
        <v>surface</v>
      </c>
      <c r="K531" s="11" t="str">
        <f t="shared" si="2"/>
        <v>high</v>
      </c>
      <c r="L531" s="11" t="s">
        <v>59</v>
      </c>
      <c r="M531" s="11" t="s">
        <v>38</v>
      </c>
      <c r="N531" s="11" t="s">
        <v>606</v>
      </c>
      <c r="O531" s="11" t="s">
        <v>154</v>
      </c>
      <c r="P531" s="11" t="s">
        <v>607</v>
      </c>
      <c r="Q531" s="11" t="str">
        <f>INDEX([5]PRJEB31632!$I:$I,MATCH(A531,[5]PRJEB31632!$E:$E,0))</f>
        <v>Illumina HiSeq 2000</v>
      </c>
    </row>
    <row r="532" spans="1:17" x14ac:dyDescent="0.2">
      <c r="A532" s="11" t="s">
        <v>633</v>
      </c>
      <c r="B532" s="11">
        <v>0.51339999999999997</v>
      </c>
      <c r="C532" s="11">
        <v>0.54365329150789099</v>
      </c>
      <c r="D532" s="11">
        <v>459755557.92000002</v>
      </c>
      <c r="E532" s="11">
        <v>0.99964832396763603</v>
      </c>
      <c r="F532" s="11">
        <v>29705845568.103001</v>
      </c>
      <c r="G532" s="11">
        <v>19.385544991356198</v>
      </c>
      <c r="H532" s="11" t="s">
        <v>29</v>
      </c>
      <c r="I532" s="11" t="s">
        <v>631</v>
      </c>
      <c r="J532" s="11" t="str">
        <f t="shared" si="1"/>
        <v>surface</v>
      </c>
      <c r="K532" s="11" t="str">
        <f t="shared" si="2"/>
        <v>high</v>
      </c>
      <c r="L532" s="11" t="s">
        <v>59</v>
      </c>
      <c r="M532" s="11" t="s">
        <v>38</v>
      </c>
      <c r="N532" s="11" t="s">
        <v>606</v>
      </c>
      <c r="O532" s="11" t="s">
        <v>154</v>
      </c>
      <c r="P532" s="11" t="s">
        <v>607</v>
      </c>
      <c r="Q532" s="11" t="str">
        <f>INDEX([5]PRJEB31632!$I:$I,MATCH(A532,[5]PRJEB31632!$E:$E,0))</f>
        <v>Illumina HiSeq 2000</v>
      </c>
    </row>
    <row r="533" spans="1:17" x14ac:dyDescent="0.2">
      <c r="A533" s="11" t="s">
        <v>634</v>
      </c>
      <c r="B533" s="11">
        <v>0.53707000000000005</v>
      </c>
      <c r="C533" s="11">
        <v>0.56652090547376499</v>
      </c>
      <c r="D533" s="11">
        <v>115923725.22400001</v>
      </c>
      <c r="E533" s="11">
        <v>0.99956068353049798</v>
      </c>
      <c r="F533" s="11">
        <v>2251175731.2632599</v>
      </c>
      <c r="G533" s="11">
        <v>18.0875672027985</v>
      </c>
      <c r="H533" s="11" t="s">
        <v>29</v>
      </c>
      <c r="I533" s="11" t="s">
        <v>230</v>
      </c>
      <c r="J533" s="11" t="str">
        <f t="shared" si="1"/>
        <v>surface</v>
      </c>
      <c r="K533" s="11" t="str">
        <f t="shared" si="2"/>
        <v>high</v>
      </c>
      <c r="L533" s="11" t="s">
        <v>59</v>
      </c>
      <c r="M533" s="11" t="s">
        <v>38</v>
      </c>
      <c r="N533" s="11" t="s">
        <v>606</v>
      </c>
      <c r="O533" s="11" t="s">
        <v>154</v>
      </c>
      <c r="P533" s="11" t="s">
        <v>607</v>
      </c>
      <c r="Q533" s="11" t="str">
        <f>INDEX([5]PRJEB31632!$I:$I,MATCH(A533,[5]PRJEB31632!$E:$E,0))</f>
        <v>Illumina HiSeq 2000</v>
      </c>
    </row>
    <row r="534" spans="1:17" x14ac:dyDescent="0.2">
      <c r="A534" s="11" t="s">
        <v>635</v>
      </c>
      <c r="B534" s="11">
        <v>0.83979999999999999</v>
      </c>
      <c r="C534" s="11">
        <v>0.85248682266631204</v>
      </c>
      <c r="D534" s="11">
        <v>727842251.17600095</v>
      </c>
      <c r="E534" s="11">
        <v>0.99690121905615903</v>
      </c>
      <c r="F534" s="11">
        <v>2326188773.7918901</v>
      </c>
      <c r="G534" s="11">
        <v>16.7579102602609</v>
      </c>
      <c r="H534" s="11" t="s">
        <v>29</v>
      </c>
      <c r="I534" s="11" t="s">
        <v>230</v>
      </c>
      <c r="J534" s="11" t="str">
        <f t="shared" si="1"/>
        <v>surface</v>
      </c>
      <c r="K534" s="11" t="str">
        <f t="shared" si="2"/>
        <v>high</v>
      </c>
      <c r="L534" s="11" t="s">
        <v>59</v>
      </c>
      <c r="M534" s="11" t="s">
        <v>38</v>
      </c>
      <c r="N534" s="11" t="s">
        <v>606</v>
      </c>
      <c r="O534" s="11" t="s">
        <v>154</v>
      </c>
      <c r="P534" s="11" t="s">
        <v>607</v>
      </c>
      <c r="Q534" s="11" t="str">
        <f>INDEX([5]PRJEB31632!$I:$I,MATCH(A534,[5]PRJEB31632!$E:$E,0))</f>
        <v>Illumina HiSeq 2000</v>
      </c>
    </row>
    <row r="535" spans="1:17" x14ac:dyDescent="0.2">
      <c r="A535" s="11" t="s">
        <v>636</v>
      </c>
      <c r="B535" s="11">
        <v>0.79127999999999998</v>
      </c>
      <c r="C535" s="11">
        <v>0.80734959143352902</v>
      </c>
      <c r="D535" s="11">
        <v>187641205.947</v>
      </c>
      <c r="E535" s="11">
        <v>0.99938914703392301</v>
      </c>
      <c r="F535" s="11">
        <v>720757897.48207498</v>
      </c>
      <c r="G535" s="11">
        <v>17.366152879137001</v>
      </c>
      <c r="H535" s="11" t="s">
        <v>29</v>
      </c>
      <c r="I535" s="11" t="s">
        <v>230</v>
      </c>
      <c r="J535" s="11" t="str">
        <f t="shared" si="1"/>
        <v>surface</v>
      </c>
      <c r="K535" s="11" t="str">
        <f t="shared" si="2"/>
        <v>high</v>
      </c>
      <c r="L535" s="11" t="s">
        <v>59</v>
      </c>
      <c r="M535" s="11" t="s">
        <v>38</v>
      </c>
      <c r="N535" s="11" t="s">
        <v>606</v>
      </c>
      <c r="O535" s="11" t="s">
        <v>154</v>
      </c>
      <c r="P535" s="11" t="s">
        <v>607</v>
      </c>
      <c r="Q535" s="11" t="str">
        <f>INDEX([5]PRJEB31632!$I:$I,MATCH(A535,[5]PRJEB31632!$E:$E,0))</f>
        <v>Illumina HiSeq 2000</v>
      </c>
    </row>
    <row r="536" spans="1:17" x14ac:dyDescent="0.2">
      <c r="A536" s="11" t="s">
        <v>637</v>
      </c>
      <c r="B536" s="11">
        <v>0.80694999999999995</v>
      </c>
      <c r="C536" s="11">
        <v>0.82195240805407999</v>
      </c>
      <c r="D536" s="11">
        <v>331494664.77999997</v>
      </c>
      <c r="E536" s="11">
        <v>0.99939789495978604</v>
      </c>
      <c r="F536" s="11">
        <v>1149990122.5490301</v>
      </c>
      <c r="G536" s="11">
        <v>17.598611927714</v>
      </c>
      <c r="H536" s="11" t="s">
        <v>29</v>
      </c>
      <c r="I536" s="11" t="s">
        <v>230</v>
      </c>
      <c r="J536" s="11" t="str">
        <f t="shared" si="1"/>
        <v>surface</v>
      </c>
      <c r="K536" s="11" t="str">
        <f t="shared" si="2"/>
        <v>high</v>
      </c>
      <c r="L536" s="11" t="s">
        <v>59</v>
      </c>
      <c r="M536" s="11" t="s">
        <v>38</v>
      </c>
      <c r="N536" s="11" t="s">
        <v>606</v>
      </c>
      <c r="O536" s="11" t="s">
        <v>154</v>
      </c>
      <c r="P536" s="11" t="s">
        <v>607</v>
      </c>
      <c r="Q536" s="11" t="str">
        <f>INDEX([5]PRJEB31632!$I:$I,MATCH(A536,[5]PRJEB31632!$E:$E,0))</f>
        <v>Illumina HiSeq 2000</v>
      </c>
    </row>
    <row r="537" spans="1:17" x14ac:dyDescent="0.2">
      <c r="A537" s="11" t="s">
        <v>638</v>
      </c>
      <c r="B537" s="11">
        <v>0.72309999999999997</v>
      </c>
      <c r="C537" s="11">
        <v>0.74351623901169805</v>
      </c>
      <c r="D537" s="11">
        <v>317785209.64999998</v>
      </c>
      <c r="E537" s="11">
        <v>0.99899680915534905</v>
      </c>
      <c r="F537" s="11">
        <v>2120447671.59726</v>
      </c>
      <c r="G537" s="11">
        <v>17.8348112851201</v>
      </c>
      <c r="H537" s="11" t="s">
        <v>29</v>
      </c>
      <c r="I537" s="15" t="s">
        <v>639</v>
      </c>
      <c r="J537" s="11" t="str">
        <f t="shared" si="1"/>
        <v>sink</v>
      </c>
      <c r="K537" s="11" t="str">
        <f t="shared" si="2"/>
        <v>sink</v>
      </c>
      <c r="L537" s="11" t="s">
        <v>59</v>
      </c>
      <c r="M537" s="11" t="s">
        <v>38</v>
      </c>
      <c r="N537" s="11" t="s">
        <v>606</v>
      </c>
      <c r="O537" s="11" t="s">
        <v>154</v>
      </c>
      <c r="P537" s="11" t="s">
        <v>607</v>
      </c>
      <c r="Q537" s="11" t="str">
        <f>INDEX([5]PRJEB31632!$I:$I,MATCH(A537,[5]PRJEB31632!$E:$E,0))</f>
        <v>Illumina HiSeq 2000</v>
      </c>
    </row>
    <row r="538" spans="1:17" x14ac:dyDescent="0.2">
      <c r="A538" s="11" t="s">
        <v>640</v>
      </c>
      <c r="B538" s="11">
        <v>0.53786999999999996</v>
      </c>
      <c r="C538" s="11">
        <v>0.56729225337928202</v>
      </c>
      <c r="D538" s="11">
        <v>12142351.187999999</v>
      </c>
      <c r="E538" s="11">
        <v>0.99380837907844399</v>
      </c>
      <c r="F538" s="11">
        <v>1924599237.4793401</v>
      </c>
      <c r="G538" s="11">
        <v>15.7042075009028</v>
      </c>
      <c r="H538" s="11" t="s">
        <v>29</v>
      </c>
      <c r="I538" s="15" t="s">
        <v>639</v>
      </c>
      <c r="J538" s="11" t="str">
        <f t="shared" si="1"/>
        <v>sink</v>
      </c>
      <c r="K538" s="11" t="str">
        <f t="shared" si="2"/>
        <v>sink</v>
      </c>
      <c r="L538" s="11" t="s">
        <v>59</v>
      </c>
      <c r="M538" s="11" t="s">
        <v>38</v>
      </c>
      <c r="N538" s="11" t="s">
        <v>606</v>
      </c>
      <c r="O538" s="11" t="s">
        <v>154</v>
      </c>
      <c r="P538" s="11" t="s">
        <v>607</v>
      </c>
      <c r="Q538" s="11" t="str">
        <f>INDEX([5]PRJEB31632!$I:$I,MATCH(A538,[5]PRJEB31632!$E:$E,0))</f>
        <v>Illumina HiSeq 2000</v>
      </c>
    </row>
    <row r="539" spans="1:17" x14ac:dyDescent="0.2">
      <c r="A539" s="11" t="s">
        <v>641</v>
      </c>
      <c r="B539" s="11">
        <v>0.74970999999999999</v>
      </c>
      <c r="C539" s="11">
        <v>0.768488747993199</v>
      </c>
      <c r="D539" s="11">
        <v>1044288630.918</v>
      </c>
      <c r="E539" s="11">
        <v>0.99875786576501002</v>
      </c>
      <c r="F539" s="11">
        <v>6210417663.6195097</v>
      </c>
      <c r="G539" s="11">
        <v>18.685486547389999</v>
      </c>
      <c r="H539" s="11" t="s">
        <v>29</v>
      </c>
      <c r="I539" s="15" t="s">
        <v>639</v>
      </c>
      <c r="J539" s="11" t="str">
        <f t="shared" si="1"/>
        <v>sink</v>
      </c>
      <c r="K539" s="11" t="str">
        <f t="shared" si="2"/>
        <v>sink</v>
      </c>
      <c r="L539" s="11" t="s">
        <v>59</v>
      </c>
      <c r="M539" s="11" t="s">
        <v>38</v>
      </c>
      <c r="N539" s="11" t="s">
        <v>606</v>
      </c>
      <c r="O539" s="11" t="s">
        <v>154</v>
      </c>
      <c r="P539" s="11" t="s">
        <v>607</v>
      </c>
      <c r="Q539" s="11" t="str">
        <f>INDEX([5]PRJEB31632!$I:$I,MATCH(A539,[5]PRJEB31632!$E:$E,0))</f>
        <v>Illumina HiSeq 2000</v>
      </c>
    </row>
    <row r="540" spans="1:17" x14ac:dyDescent="0.2">
      <c r="A540" s="11" t="s">
        <v>642</v>
      </c>
      <c r="B540" s="11">
        <v>0.89637</v>
      </c>
      <c r="C540" s="11">
        <v>0.90483151834582998</v>
      </c>
      <c r="D540" s="11">
        <v>1357056691.7820001</v>
      </c>
      <c r="E540" s="11">
        <v>0.99889517918667803</v>
      </c>
      <c r="F540" s="11">
        <v>1668300251.04352</v>
      </c>
      <c r="G540" s="11">
        <v>17.164633736775201</v>
      </c>
      <c r="H540" s="11" t="s">
        <v>29</v>
      </c>
      <c r="I540" s="15" t="s">
        <v>639</v>
      </c>
      <c r="J540" s="11" t="str">
        <f t="shared" si="1"/>
        <v>sink</v>
      </c>
      <c r="K540" s="11" t="str">
        <f t="shared" si="2"/>
        <v>sink</v>
      </c>
      <c r="L540" s="11" t="s">
        <v>59</v>
      </c>
      <c r="M540" s="11" t="s">
        <v>38</v>
      </c>
      <c r="N540" s="11" t="s">
        <v>606</v>
      </c>
      <c r="O540" s="11" t="s">
        <v>154</v>
      </c>
      <c r="P540" s="11" t="s">
        <v>607</v>
      </c>
      <c r="Q540" s="11" t="str">
        <f>INDEX([5]PRJEB31632!$I:$I,MATCH(A540,[5]PRJEB31632!$E:$E,0))</f>
        <v>Illumina HiSeq 2000</v>
      </c>
    </row>
    <row r="541" spans="1:17" x14ac:dyDescent="0.2">
      <c r="A541" s="11" t="s">
        <v>643</v>
      </c>
      <c r="B541" s="11">
        <v>0.95243</v>
      </c>
      <c r="C541" s="11">
        <v>0.95642493608191204</v>
      </c>
      <c r="D541" s="11">
        <v>1147817054.7049999</v>
      </c>
      <c r="E541" s="11">
        <v>0.99921573787291795</v>
      </c>
      <c r="F541" s="11">
        <v>975502284.447644</v>
      </c>
      <c r="G541" s="11">
        <v>17.1410121647443</v>
      </c>
      <c r="H541" s="11" t="s">
        <v>29</v>
      </c>
      <c r="I541" s="15" t="s">
        <v>639</v>
      </c>
      <c r="J541" s="11" t="str">
        <f t="shared" si="1"/>
        <v>sink</v>
      </c>
      <c r="K541" s="11" t="str">
        <f t="shared" si="2"/>
        <v>sink</v>
      </c>
      <c r="L541" s="11" t="s">
        <v>59</v>
      </c>
      <c r="M541" s="11" t="s">
        <v>38</v>
      </c>
      <c r="N541" s="11" t="s">
        <v>606</v>
      </c>
      <c r="O541" s="11" t="s">
        <v>154</v>
      </c>
      <c r="P541" s="11" t="s">
        <v>607</v>
      </c>
      <c r="Q541" s="11" t="str">
        <f>INDEX([5]PRJEB31632!$I:$I,MATCH(A541,[5]PRJEB31632!$E:$E,0))</f>
        <v>Illumina HiSeq 2000</v>
      </c>
    </row>
    <row r="542" spans="1:17" x14ac:dyDescent="0.2">
      <c r="A542" s="11" t="s">
        <v>644</v>
      </c>
      <c r="B542" s="11">
        <v>0.60816999999999999</v>
      </c>
      <c r="C542" s="11">
        <v>0.634706588910386</v>
      </c>
      <c r="D542" s="11">
        <v>210787907.62799999</v>
      </c>
      <c r="E542" s="11">
        <v>0.99940856805982703</v>
      </c>
      <c r="F542" s="11">
        <v>3638657957.00489</v>
      </c>
      <c r="G542" s="11">
        <v>18.1328343217743</v>
      </c>
      <c r="H542" s="11" t="s">
        <v>29</v>
      </c>
      <c r="I542" s="15" t="s">
        <v>639</v>
      </c>
      <c r="J542" s="11" t="str">
        <f t="shared" si="1"/>
        <v>sink</v>
      </c>
      <c r="K542" s="11" t="str">
        <f t="shared" si="2"/>
        <v>sink</v>
      </c>
      <c r="L542" s="11" t="s">
        <v>59</v>
      </c>
      <c r="M542" s="11" t="s">
        <v>38</v>
      </c>
      <c r="N542" s="11" t="s">
        <v>606</v>
      </c>
      <c r="O542" s="11" t="s">
        <v>154</v>
      </c>
      <c r="P542" s="11" t="s">
        <v>607</v>
      </c>
      <c r="Q542" s="11" t="str">
        <f>INDEX([5]PRJEB31632!$I:$I,MATCH(A542,[5]PRJEB31632!$E:$E,0))</f>
        <v>Illumina HiSeq 2000</v>
      </c>
    </row>
    <row r="543" spans="1:17" x14ac:dyDescent="0.2">
      <c r="A543" s="11" t="s">
        <v>645</v>
      </c>
      <c r="B543" s="11">
        <v>0.34125</v>
      </c>
      <c r="C543" s="11">
        <v>0.37425925838035501</v>
      </c>
      <c r="D543" s="11">
        <v>209361053.46900001</v>
      </c>
      <c r="E543" s="11">
        <v>0.999616233312841</v>
      </c>
      <c r="F543" s="11">
        <v>14264575729.1779</v>
      </c>
      <c r="G543" s="11">
        <v>19.624209269706501</v>
      </c>
      <c r="H543" s="11" t="s">
        <v>29</v>
      </c>
      <c r="I543" s="11" t="s">
        <v>614</v>
      </c>
      <c r="J543" s="11" t="str">
        <f t="shared" si="1"/>
        <v>surface</v>
      </c>
      <c r="K543" s="11" t="str">
        <f t="shared" si="2"/>
        <v>high</v>
      </c>
      <c r="L543" s="11" t="s">
        <v>59</v>
      </c>
      <c r="M543" s="11" t="s">
        <v>38</v>
      </c>
      <c r="N543" s="11" t="s">
        <v>646</v>
      </c>
      <c r="O543" s="11" t="s">
        <v>154</v>
      </c>
      <c r="P543" s="11" t="s">
        <v>607</v>
      </c>
      <c r="Q543" s="11" t="str">
        <f>INDEX([5]PRJEB31632!$I:$I,MATCH(A543,[5]PRJEB31632!$E:$E,0))</f>
        <v>Illumina HiSeq 2000</v>
      </c>
    </row>
    <row r="544" spans="1:17" x14ac:dyDescent="0.2">
      <c r="A544" s="11" t="s">
        <v>647</v>
      </c>
      <c r="B544" s="11">
        <v>0.52593999999999996</v>
      </c>
      <c r="C544" s="11">
        <v>0.55577921906411298</v>
      </c>
      <c r="D544" s="11">
        <v>730899139.59399903</v>
      </c>
      <c r="E544" s="11">
        <v>0.99892877705271599</v>
      </c>
      <c r="F544" s="11">
        <v>35540601777.9049</v>
      </c>
      <c r="G544" s="11">
        <v>19.6994165974025</v>
      </c>
      <c r="H544" s="11" t="s">
        <v>29</v>
      </c>
      <c r="I544" s="11" t="s">
        <v>620</v>
      </c>
      <c r="J544" s="11" t="str">
        <f t="shared" si="1"/>
        <v>surface</v>
      </c>
      <c r="K544" s="11" t="str">
        <f t="shared" si="2"/>
        <v>high</v>
      </c>
      <c r="L544" s="11" t="s">
        <v>59</v>
      </c>
      <c r="M544" s="11" t="s">
        <v>38</v>
      </c>
      <c r="N544" s="11" t="s">
        <v>646</v>
      </c>
      <c r="O544" s="11" t="s">
        <v>154</v>
      </c>
      <c r="P544" s="11" t="s">
        <v>607</v>
      </c>
      <c r="Q544" s="11" t="str">
        <f>INDEX([5]PRJEB31632!$I:$I,MATCH(A544,[5]PRJEB31632!$E:$E,0))</f>
        <v>Illumina HiSeq 2000</v>
      </c>
    </row>
    <row r="545" spans="1:17" x14ac:dyDescent="0.2">
      <c r="A545" s="11" t="s">
        <v>648</v>
      </c>
      <c r="B545" s="11">
        <v>0.75531000000000004</v>
      </c>
      <c r="C545" s="11">
        <v>0.77373436196208001</v>
      </c>
      <c r="D545" s="11">
        <v>1079237380.8989999</v>
      </c>
      <c r="E545" s="11">
        <v>0.98567703082840297</v>
      </c>
      <c r="F545" s="11">
        <v>6580115161.1555595</v>
      </c>
      <c r="G545" s="11">
        <v>17.091666588805101</v>
      </c>
      <c r="H545" s="11" t="s">
        <v>29</v>
      </c>
      <c r="I545" s="11" t="s">
        <v>626</v>
      </c>
      <c r="J545" s="11" t="str">
        <f t="shared" si="1"/>
        <v>surface</v>
      </c>
      <c r="K545" s="11" t="str">
        <f t="shared" si="2"/>
        <v>high</v>
      </c>
      <c r="L545" s="11" t="s">
        <v>59</v>
      </c>
      <c r="M545" s="11" t="s">
        <v>38</v>
      </c>
      <c r="N545" s="11" t="s">
        <v>646</v>
      </c>
      <c r="O545" s="11" t="s">
        <v>154</v>
      </c>
      <c r="P545" s="11" t="s">
        <v>607</v>
      </c>
      <c r="Q545" s="11" t="str">
        <f>INDEX([5]PRJEB31632!$I:$I,MATCH(A545,[5]PRJEB31632!$E:$E,0))</f>
        <v>Illumina HiSeq 2000</v>
      </c>
    </row>
    <row r="546" spans="1:17" x14ac:dyDescent="0.2">
      <c r="A546" s="11" t="s">
        <v>649</v>
      </c>
      <c r="B546" s="11">
        <v>0.63324999999999998</v>
      </c>
      <c r="C546" s="11">
        <v>0.65859130669950605</v>
      </c>
      <c r="D546" s="11">
        <v>1120418038.388</v>
      </c>
      <c r="E546" s="11">
        <v>0.99975119858713601</v>
      </c>
      <c r="F546" s="11">
        <v>22709745027.567699</v>
      </c>
      <c r="G546" s="11">
        <v>19.607200596210301</v>
      </c>
      <c r="H546" s="11" t="s">
        <v>29</v>
      </c>
      <c r="I546" s="11" t="s">
        <v>614</v>
      </c>
      <c r="J546" s="11" t="str">
        <f t="shared" si="1"/>
        <v>surface</v>
      </c>
      <c r="K546" s="11" t="str">
        <f t="shared" si="2"/>
        <v>high</v>
      </c>
      <c r="L546" s="11" t="s">
        <v>59</v>
      </c>
      <c r="M546" s="11" t="s">
        <v>38</v>
      </c>
      <c r="N546" s="11" t="s">
        <v>646</v>
      </c>
      <c r="O546" s="11" t="s">
        <v>154</v>
      </c>
      <c r="P546" s="11" t="s">
        <v>607</v>
      </c>
      <c r="Q546" s="11" t="str">
        <f>INDEX([5]PRJEB31632!$I:$I,MATCH(A546,[5]PRJEB31632!$E:$E,0))</f>
        <v>Illumina HiSeq 2000</v>
      </c>
    </row>
    <row r="547" spans="1:17" x14ac:dyDescent="0.2">
      <c r="A547" s="11" t="s">
        <v>650</v>
      </c>
      <c r="B547" s="11">
        <v>0.77215999999999996</v>
      </c>
      <c r="C547" s="11">
        <v>0.78949800844175799</v>
      </c>
      <c r="D547" s="11">
        <v>753966377.22000098</v>
      </c>
      <c r="E547" s="11">
        <v>0.99887498660648999</v>
      </c>
      <c r="F547" s="11">
        <v>4355857811.0140696</v>
      </c>
      <c r="G547" s="11">
        <v>18.073568498556401</v>
      </c>
      <c r="H547" s="11" t="s">
        <v>29</v>
      </c>
      <c r="I547" s="11" t="s">
        <v>620</v>
      </c>
      <c r="J547" s="11" t="str">
        <f t="shared" si="1"/>
        <v>surface</v>
      </c>
      <c r="K547" s="11" t="str">
        <f t="shared" si="2"/>
        <v>high</v>
      </c>
      <c r="L547" s="11" t="s">
        <v>59</v>
      </c>
      <c r="M547" s="11" t="s">
        <v>38</v>
      </c>
      <c r="N547" s="11" t="s">
        <v>646</v>
      </c>
      <c r="O547" s="11" t="s">
        <v>154</v>
      </c>
      <c r="P547" s="11" t="s">
        <v>607</v>
      </c>
      <c r="Q547" s="11" t="str">
        <f>INDEX([5]PRJEB31632!$I:$I,MATCH(A547,[5]PRJEB31632!$E:$E,0))</f>
        <v>Illumina HiSeq 2000</v>
      </c>
    </row>
    <row r="548" spans="1:17" x14ac:dyDescent="0.2">
      <c r="A548" s="11" t="s">
        <v>651</v>
      </c>
      <c r="B548" s="11">
        <v>0.96658999999999995</v>
      </c>
      <c r="C548" s="11">
        <v>0.96941490916829598</v>
      </c>
      <c r="D548" s="11">
        <v>1324684225.6259999</v>
      </c>
      <c r="E548" s="11">
        <v>0.998241901588376</v>
      </c>
      <c r="F548" s="11">
        <v>125818074.048145</v>
      </c>
      <c r="G548" s="11">
        <v>15.997533581100701</v>
      </c>
      <c r="H548" s="11" t="s">
        <v>29</v>
      </c>
      <c r="I548" s="11" t="s">
        <v>626</v>
      </c>
      <c r="J548" s="11" t="str">
        <f t="shared" si="1"/>
        <v>surface</v>
      </c>
      <c r="K548" s="11" t="str">
        <f t="shared" si="2"/>
        <v>high</v>
      </c>
      <c r="L548" s="11" t="s">
        <v>59</v>
      </c>
      <c r="M548" s="11" t="s">
        <v>38</v>
      </c>
      <c r="N548" s="11" t="s">
        <v>646</v>
      </c>
      <c r="O548" s="11" t="s">
        <v>154</v>
      </c>
      <c r="P548" s="11" t="s">
        <v>607</v>
      </c>
      <c r="Q548" s="11" t="str">
        <f>INDEX([5]PRJEB31632!$I:$I,MATCH(A548,[5]PRJEB31632!$E:$E,0))</f>
        <v>Illumina HiSeq 2000</v>
      </c>
    </row>
    <row r="549" spans="1:17" x14ac:dyDescent="0.2">
      <c r="A549" s="11" t="s">
        <v>652</v>
      </c>
      <c r="B549" s="11">
        <v>0.64185999999999999</v>
      </c>
      <c r="C549" s="11">
        <v>0.666772084379606</v>
      </c>
      <c r="D549" s="11">
        <v>963868459.04800105</v>
      </c>
      <c r="E549" s="11">
        <v>0.99975196276290601</v>
      </c>
      <c r="F549" s="11">
        <v>16217993286.368401</v>
      </c>
      <c r="G549" s="11">
        <v>19.526586229534502</v>
      </c>
      <c r="H549" s="11" t="s">
        <v>29</v>
      </c>
      <c r="I549" s="11" t="s">
        <v>614</v>
      </c>
      <c r="J549" s="11" t="str">
        <f t="shared" si="1"/>
        <v>surface</v>
      </c>
      <c r="K549" s="11" t="str">
        <f t="shared" si="2"/>
        <v>high</v>
      </c>
      <c r="L549" s="11" t="s">
        <v>59</v>
      </c>
      <c r="M549" s="11" t="s">
        <v>38</v>
      </c>
      <c r="N549" s="11" t="s">
        <v>646</v>
      </c>
      <c r="O549" s="11" t="s">
        <v>154</v>
      </c>
      <c r="P549" s="11" t="s">
        <v>607</v>
      </c>
      <c r="Q549" s="11" t="str">
        <f>INDEX([5]PRJEB31632!$I:$I,MATCH(A549,[5]PRJEB31632!$E:$E,0))</f>
        <v>Illumina HiSeq 2000</v>
      </c>
    </row>
    <row r="550" spans="1:17" x14ac:dyDescent="0.2">
      <c r="A550" s="11" t="s">
        <v>653</v>
      </c>
      <c r="B550" s="11">
        <v>0.64027000000000001</v>
      </c>
      <c r="C550" s="11">
        <v>0.66526206162444101</v>
      </c>
      <c r="D550" s="11">
        <v>787575723.80099905</v>
      </c>
      <c r="E550" s="11">
        <v>0.99935999724456404</v>
      </c>
      <c r="F550" s="11">
        <v>12741003365.560499</v>
      </c>
      <c r="G550" s="11">
        <v>19.1976421069884</v>
      </c>
      <c r="H550" s="11" t="s">
        <v>29</v>
      </c>
      <c r="I550" s="11" t="s">
        <v>620</v>
      </c>
      <c r="J550" s="11" t="str">
        <f t="shared" si="1"/>
        <v>surface</v>
      </c>
      <c r="K550" s="11" t="str">
        <f t="shared" si="2"/>
        <v>high</v>
      </c>
      <c r="L550" s="11" t="s">
        <v>59</v>
      </c>
      <c r="M550" s="11" t="s">
        <v>38</v>
      </c>
      <c r="N550" s="11" t="s">
        <v>646</v>
      </c>
      <c r="O550" s="11" t="s">
        <v>154</v>
      </c>
      <c r="P550" s="11" t="s">
        <v>607</v>
      </c>
      <c r="Q550" s="11" t="str">
        <f>INDEX([5]PRJEB31632!$I:$I,MATCH(A550,[5]PRJEB31632!$E:$E,0))</f>
        <v>Illumina HiSeq 2000</v>
      </c>
    </row>
    <row r="551" spans="1:17" x14ac:dyDescent="0.2">
      <c r="A551" s="11" t="s">
        <v>654</v>
      </c>
      <c r="B551" s="11">
        <v>0.78154999999999997</v>
      </c>
      <c r="C551" s="11">
        <v>0.79826976395340099</v>
      </c>
      <c r="D551" s="11">
        <v>1200552214.056</v>
      </c>
      <c r="E551" s="11">
        <v>0.99815857678177</v>
      </c>
      <c r="F551" s="11">
        <v>5716192104.6981201</v>
      </c>
      <c r="G551" s="11">
        <v>18.191943367261199</v>
      </c>
      <c r="H551" s="11" t="s">
        <v>29</v>
      </c>
      <c r="I551" s="11" t="s">
        <v>626</v>
      </c>
      <c r="J551" s="11" t="str">
        <f t="shared" si="1"/>
        <v>surface</v>
      </c>
      <c r="K551" s="11" t="str">
        <f t="shared" si="2"/>
        <v>high</v>
      </c>
      <c r="L551" s="11" t="s">
        <v>59</v>
      </c>
      <c r="M551" s="11" t="s">
        <v>38</v>
      </c>
      <c r="N551" s="11" t="s">
        <v>646</v>
      </c>
      <c r="O551" s="11" t="s">
        <v>154</v>
      </c>
      <c r="P551" s="11" t="s">
        <v>607</v>
      </c>
      <c r="Q551" s="11" t="str">
        <f>INDEX([5]PRJEB31632!$I:$I,MATCH(A551,[5]PRJEB31632!$E:$E,0))</f>
        <v>Illumina HiSeq 2000</v>
      </c>
    </row>
    <row r="552" spans="1:17" x14ac:dyDescent="0.2">
      <c r="A552" s="11" t="s">
        <v>655</v>
      </c>
      <c r="B552" s="11">
        <v>0.34344000000000002</v>
      </c>
      <c r="C552" s="11">
        <v>0.37645422350350599</v>
      </c>
      <c r="D552" s="11">
        <v>334931441.99199998</v>
      </c>
      <c r="E552" s="11">
        <v>0.99975046417643798</v>
      </c>
      <c r="F552" s="11">
        <v>33984941744.942299</v>
      </c>
      <c r="G552" s="11">
        <v>20.155053603467401</v>
      </c>
      <c r="H552" s="11" t="s">
        <v>29</v>
      </c>
      <c r="I552" s="11" t="s">
        <v>614</v>
      </c>
      <c r="J552" s="11" t="str">
        <f t="shared" si="1"/>
        <v>surface</v>
      </c>
      <c r="K552" s="11" t="str">
        <f t="shared" si="2"/>
        <v>high</v>
      </c>
      <c r="L552" s="11" t="s">
        <v>59</v>
      </c>
      <c r="M552" s="11" t="s">
        <v>38</v>
      </c>
      <c r="N552" s="11" t="s">
        <v>646</v>
      </c>
      <c r="O552" s="11" t="s">
        <v>154</v>
      </c>
      <c r="P552" s="11" t="s">
        <v>607</v>
      </c>
      <c r="Q552" s="11" t="str">
        <f>INDEX([5]PRJEB31632!$I:$I,MATCH(A552,[5]PRJEB31632!$E:$E,0))</f>
        <v>Illumina HiSeq 2000</v>
      </c>
    </row>
    <row r="553" spans="1:17" x14ac:dyDescent="0.2">
      <c r="A553" s="11" t="s">
        <v>656</v>
      </c>
      <c r="B553" s="11">
        <v>0.46722000000000002</v>
      </c>
      <c r="C553" s="11">
        <v>0.49877312800346901</v>
      </c>
      <c r="D553" s="11">
        <v>316844081.264</v>
      </c>
      <c r="E553" s="11">
        <v>0.99973603681672996</v>
      </c>
      <c r="F553" s="11">
        <v>19778820386.833199</v>
      </c>
      <c r="G553" s="11">
        <v>19.326259923481</v>
      </c>
      <c r="H553" s="11" t="s">
        <v>29</v>
      </c>
      <c r="I553" s="11" t="s">
        <v>620</v>
      </c>
      <c r="J553" s="11" t="str">
        <f t="shared" si="1"/>
        <v>surface</v>
      </c>
      <c r="K553" s="11" t="str">
        <f t="shared" si="2"/>
        <v>high</v>
      </c>
      <c r="L553" s="11" t="s">
        <v>59</v>
      </c>
      <c r="M553" s="11" t="s">
        <v>38</v>
      </c>
      <c r="N553" s="11" t="s">
        <v>646</v>
      </c>
      <c r="O553" s="11" t="s">
        <v>154</v>
      </c>
      <c r="P553" s="11" t="s">
        <v>607</v>
      </c>
      <c r="Q553" s="11" t="str">
        <f>INDEX([5]PRJEB31632!$I:$I,MATCH(A553,[5]PRJEB31632!$E:$E,0))</f>
        <v>Illumina HiSeq 2000</v>
      </c>
    </row>
    <row r="554" spans="1:17" x14ac:dyDescent="0.2">
      <c r="A554" s="11" t="s">
        <v>657</v>
      </c>
      <c r="B554" s="11">
        <v>0.80672999999999995</v>
      </c>
      <c r="C554" s="11">
        <v>0.82174756046969999</v>
      </c>
      <c r="D554" s="11">
        <v>732136730.55999994</v>
      </c>
      <c r="E554" s="11">
        <v>0.99826532281590596</v>
      </c>
      <c r="F554" s="11">
        <v>2411111236.5473599</v>
      </c>
      <c r="G554" s="11">
        <v>17.902150498487099</v>
      </c>
      <c r="H554" s="11" t="s">
        <v>29</v>
      </c>
      <c r="I554" s="11" t="s">
        <v>626</v>
      </c>
      <c r="J554" s="11" t="str">
        <f t="shared" si="1"/>
        <v>surface</v>
      </c>
      <c r="K554" s="11" t="str">
        <f t="shared" si="2"/>
        <v>high</v>
      </c>
      <c r="L554" s="11" t="s">
        <v>59</v>
      </c>
      <c r="M554" s="11" t="s">
        <v>38</v>
      </c>
      <c r="N554" s="11" t="s">
        <v>646</v>
      </c>
      <c r="O554" s="11" t="s">
        <v>154</v>
      </c>
      <c r="P554" s="11" t="s">
        <v>607</v>
      </c>
      <c r="Q554" s="11" t="str">
        <f>INDEX([5]PRJEB31632!$I:$I,MATCH(A554,[5]PRJEB31632!$E:$E,0))</f>
        <v>Illumina HiSeq 2000</v>
      </c>
    </row>
    <row r="555" spans="1:17" x14ac:dyDescent="0.2">
      <c r="A555" s="11" t="s">
        <v>658</v>
      </c>
      <c r="B555" s="11">
        <v>0.44266</v>
      </c>
      <c r="C555" s="11">
        <v>0.47475100738202702</v>
      </c>
      <c r="D555" s="11">
        <v>712967675.493999</v>
      </c>
      <c r="E555" s="11">
        <v>0.99980419748904703</v>
      </c>
      <c r="F555" s="11">
        <v>31663712303.1506</v>
      </c>
      <c r="G555" s="11">
        <v>20.352400238951699</v>
      </c>
      <c r="H555" s="11" t="s">
        <v>29</v>
      </c>
      <c r="I555" s="11" t="s">
        <v>614</v>
      </c>
      <c r="J555" s="11" t="str">
        <f t="shared" si="1"/>
        <v>surface</v>
      </c>
      <c r="K555" s="11" t="str">
        <f t="shared" si="2"/>
        <v>high</v>
      </c>
      <c r="L555" s="11" t="s">
        <v>59</v>
      </c>
      <c r="M555" s="11" t="s">
        <v>38</v>
      </c>
      <c r="N555" s="11" t="s">
        <v>646</v>
      </c>
      <c r="O555" s="11" t="s">
        <v>154</v>
      </c>
      <c r="P555" s="11" t="s">
        <v>607</v>
      </c>
      <c r="Q555" s="11" t="str">
        <f>INDEX([5]PRJEB31632!$I:$I,MATCH(A555,[5]PRJEB31632!$E:$E,0))</f>
        <v>Illumina HiSeq 2000</v>
      </c>
    </row>
    <row r="556" spans="1:17" x14ac:dyDescent="0.2">
      <c r="A556" s="11" t="s">
        <v>659</v>
      </c>
      <c r="B556" s="11">
        <v>0.47585</v>
      </c>
      <c r="C556" s="11">
        <v>0.50718810901511202</v>
      </c>
      <c r="D556" s="11">
        <v>699837685.926</v>
      </c>
      <c r="E556" s="11">
        <v>0.99994382294704598</v>
      </c>
      <c r="F556" s="11">
        <v>57450457356.489304</v>
      </c>
      <c r="G556" s="11">
        <v>20.0870597563807</v>
      </c>
      <c r="H556" s="11" t="s">
        <v>29</v>
      </c>
      <c r="I556" s="11" t="s">
        <v>614</v>
      </c>
      <c r="J556" s="11" t="str">
        <f t="shared" si="1"/>
        <v>surface</v>
      </c>
      <c r="K556" s="11" t="str">
        <f t="shared" si="2"/>
        <v>high</v>
      </c>
      <c r="L556" s="11" t="s">
        <v>59</v>
      </c>
      <c r="M556" s="11" t="s">
        <v>38</v>
      </c>
      <c r="N556" s="11" t="s">
        <v>646</v>
      </c>
      <c r="O556" s="11" t="s">
        <v>154</v>
      </c>
      <c r="P556" s="11" t="s">
        <v>607</v>
      </c>
      <c r="Q556" s="11" t="str">
        <f>INDEX([5]PRJEB31632!$I:$I,MATCH(A556,[5]PRJEB31632!$E:$E,0))</f>
        <v>Illumina HiSeq 2000</v>
      </c>
    </row>
    <row r="557" spans="1:17" x14ac:dyDescent="0.2">
      <c r="A557" s="11" t="s">
        <v>660</v>
      </c>
      <c r="B557" s="11">
        <v>0.53246000000000004</v>
      </c>
      <c r="C557" s="11">
        <v>0.56207408547371096</v>
      </c>
      <c r="D557" s="11">
        <v>577881021.13200104</v>
      </c>
      <c r="E557" s="11">
        <v>0.99963522560669704</v>
      </c>
      <c r="F557" s="11">
        <v>15878052282.7015</v>
      </c>
      <c r="G557" s="11">
        <v>19.600646423305999</v>
      </c>
      <c r="H557" s="11" t="s">
        <v>29</v>
      </c>
      <c r="I557" s="11" t="s">
        <v>620</v>
      </c>
      <c r="J557" s="11" t="str">
        <f t="shared" si="1"/>
        <v>surface</v>
      </c>
      <c r="K557" s="11" t="str">
        <f t="shared" si="2"/>
        <v>high</v>
      </c>
      <c r="L557" s="11" t="s">
        <v>59</v>
      </c>
      <c r="M557" s="11" t="s">
        <v>38</v>
      </c>
      <c r="N557" s="11" t="s">
        <v>646</v>
      </c>
      <c r="O557" s="11" t="s">
        <v>154</v>
      </c>
      <c r="P557" s="11" t="s">
        <v>607</v>
      </c>
      <c r="Q557" s="11" t="str">
        <f>INDEX([5]PRJEB31632!$I:$I,MATCH(A557,[5]PRJEB31632!$E:$E,0))</f>
        <v>Illumina HiSeq 2000</v>
      </c>
    </row>
    <row r="558" spans="1:17" x14ac:dyDescent="0.2">
      <c r="A558" s="11" t="s">
        <v>661</v>
      </c>
      <c r="B558" s="11">
        <v>0.86270999999999998</v>
      </c>
      <c r="C558" s="11">
        <v>0.87372101993703299</v>
      </c>
      <c r="D558" s="11">
        <v>1391250815.6459999</v>
      </c>
      <c r="E558" s="11">
        <v>0.99285090827287803</v>
      </c>
      <c r="F558" s="11">
        <v>2130605449.2058799</v>
      </c>
      <c r="G558" s="11">
        <v>16.702371234211899</v>
      </c>
      <c r="H558" s="11" t="s">
        <v>29</v>
      </c>
      <c r="I558" s="11" t="s">
        <v>626</v>
      </c>
      <c r="J558" s="11" t="str">
        <f t="shared" si="1"/>
        <v>surface</v>
      </c>
      <c r="K558" s="11" t="str">
        <f t="shared" si="2"/>
        <v>high</v>
      </c>
      <c r="L558" s="11" t="s">
        <v>59</v>
      </c>
      <c r="M558" s="11" t="s">
        <v>38</v>
      </c>
      <c r="N558" s="11" t="s">
        <v>646</v>
      </c>
      <c r="O558" s="11" t="s">
        <v>154</v>
      </c>
      <c r="P558" s="11" t="s">
        <v>607</v>
      </c>
      <c r="Q558" s="11" t="str">
        <f>INDEX([5]PRJEB31632!$I:$I,MATCH(A558,[5]PRJEB31632!$E:$E,0))</f>
        <v>Illumina HiSeq 2000</v>
      </c>
    </row>
    <row r="559" spans="1:17" x14ac:dyDescent="0.2">
      <c r="A559" s="11" t="s">
        <v>662</v>
      </c>
      <c r="B559" s="11">
        <v>0.95618000000000003</v>
      </c>
      <c r="C559" s="11">
        <v>0.95986668195150404</v>
      </c>
      <c r="D559" s="11">
        <v>1444813937.2509999</v>
      </c>
      <c r="E559" s="11">
        <v>0.99885654890155295</v>
      </c>
      <c r="F559" s="11">
        <v>1196935553.51718</v>
      </c>
      <c r="G559" s="11">
        <v>17.832675223537301</v>
      </c>
      <c r="H559" s="11" t="s">
        <v>29</v>
      </c>
      <c r="I559" s="11" t="s">
        <v>605</v>
      </c>
      <c r="J559" s="11" t="str">
        <f t="shared" si="1"/>
        <v>sink</v>
      </c>
      <c r="K559" s="11" t="str">
        <f t="shared" si="2"/>
        <v>sink</v>
      </c>
      <c r="L559" s="11" t="s">
        <v>59</v>
      </c>
      <c r="M559" s="11" t="s">
        <v>38</v>
      </c>
      <c r="N559" s="11" t="s">
        <v>646</v>
      </c>
      <c r="O559" s="11" t="s">
        <v>154</v>
      </c>
      <c r="P559" s="11" t="s">
        <v>607</v>
      </c>
      <c r="Q559" s="11" t="str">
        <f>INDEX([5]PRJEB31632!$I:$I,MATCH(A559,[5]PRJEB31632!$E:$E,0))</f>
        <v>Illumina HiSeq 2000</v>
      </c>
    </row>
    <row r="560" spans="1:17" x14ac:dyDescent="0.2">
      <c r="A560" s="11" t="s">
        <v>663</v>
      </c>
      <c r="B560" s="11">
        <v>0.52327999999999997</v>
      </c>
      <c r="C560" s="11">
        <v>0.553209147273937</v>
      </c>
      <c r="D560" s="11">
        <v>318008140.48000002</v>
      </c>
      <c r="E560" s="11">
        <v>0.99958691583714099</v>
      </c>
      <c r="F560" s="11">
        <v>6839380464.9330902</v>
      </c>
      <c r="G560" s="11">
        <v>19.177866805655</v>
      </c>
      <c r="H560" s="11" t="s">
        <v>29</v>
      </c>
      <c r="I560" s="11" t="s">
        <v>230</v>
      </c>
      <c r="J560" s="11" t="str">
        <f t="shared" si="1"/>
        <v>surface</v>
      </c>
      <c r="K560" s="11" t="str">
        <f t="shared" si="2"/>
        <v>high</v>
      </c>
      <c r="L560" s="11" t="s">
        <v>59</v>
      </c>
      <c r="M560" s="11" t="s">
        <v>38</v>
      </c>
      <c r="N560" s="11" t="s">
        <v>646</v>
      </c>
      <c r="O560" s="11" t="s">
        <v>154</v>
      </c>
      <c r="P560" s="11" t="s">
        <v>607</v>
      </c>
      <c r="Q560" s="11" t="str">
        <f>INDEX([5]PRJEB31632!$I:$I,MATCH(A560,[5]PRJEB31632!$E:$E,0))</f>
        <v>Illumina HiSeq 2000</v>
      </c>
    </row>
    <row r="561" spans="1:17" x14ac:dyDescent="0.2">
      <c r="A561" s="11" t="s">
        <v>664</v>
      </c>
      <c r="B561" s="11">
        <v>0.92969999999999997</v>
      </c>
      <c r="C561" s="11">
        <v>0.93553827536142298</v>
      </c>
      <c r="D561" s="11">
        <v>1187149399.506</v>
      </c>
      <c r="E561" s="11">
        <v>0.99898144560311797</v>
      </c>
      <c r="F561" s="11">
        <v>676852743.51372004</v>
      </c>
      <c r="G561" s="11">
        <v>16.835302031783201</v>
      </c>
      <c r="H561" s="11" t="s">
        <v>29</v>
      </c>
      <c r="I561" s="15" t="s">
        <v>639</v>
      </c>
      <c r="J561" s="11" t="str">
        <f t="shared" si="1"/>
        <v>sink</v>
      </c>
      <c r="K561" s="11" t="str">
        <f t="shared" si="2"/>
        <v>sink</v>
      </c>
      <c r="L561" s="11" t="s">
        <v>59</v>
      </c>
      <c r="M561" s="11" t="s">
        <v>38</v>
      </c>
      <c r="N561" s="11" t="s">
        <v>646</v>
      </c>
      <c r="O561" s="11" t="s">
        <v>154</v>
      </c>
      <c r="P561" s="11" t="s">
        <v>607</v>
      </c>
      <c r="Q561" s="11" t="str">
        <f>INDEX([5]PRJEB31632!$I:$I,MATCH(A561,[5]PRJEB31632!$E:$E,0))</f>
        <v>Illumina HiSeq 2000</v>
      </c>
    </row>
    <row r="562" spans="1:17" x14ac:dyDescent="0.2">
      <c r="A562" s="11" t="s">
        <v>665</v>
      </c>
      <c r="B562" s="11">
        <v>0.42946000000000001</v>
      </c>
      <c r="C562" s="11">
        <v>0.461793113642047</v>
      </c>
      <c r="D562" s="11">
        <v>853572237.49400103</v>
      </c>
      <c r="E562" s="11">
        <v>0.99993790216071399</v>
      </c>
      <c r="F562" s="11">
        <v>73180262076.851593</v>
      </c>
      <c r="G562" s="11">
        <v>20.596316143807901</v>
      </c>
      <c r="H562" s="11" t="s">
        <v>29</v>
      </c>
      <c r="I562" s="11" t="s">
        <v>614</v>
      </c>
      <c r="J562" s="11" t="str">
        <f t="shared" si="1"/>
        <v>surface</v>
      </c>
      <c r="K562" s="11" t="str">
        <f t="shared" si="2"/>
        <v>high</v>
      </c>
      <c r="L562" s="11" t="s">
        <v>59</v>
      </c>
      <c r="M562" s="11" t="s">
        <v>38</v>
      </c>
      <c r="N562" s="11" t="s">
        <v>666</v>
      </c>
      <c r="O562" s="11" t="s">
        <v>154</v>
      </c>
      <c r="P562" s="11" t="s">
        <v>607</v>
      </c>
      <c r="Q562" s="11" t="str">
        <f>INDEX([5]PRJEB31632!$I:$I,MATCH(A562,[5]PRJEB31632!$E:$E,0))</f>
        <v>Illumina HiSeq 2000</v>
      </c>
    </row>
    <row r="563" spans="1:17" x14ac:dyDescent="0.2">
      <c r="A563" s="11" t="s">
        <v>667</v>
      </c>
      <c r="B563" s="11">
        <v>0.56315999999999999</v>
      </c>
      <c r="C563" s="11">
        <v>0.59162652028296503</v>
      </c>
      <c r="D563" s="11">
        <v>880734838.51500106</v>
      </c>
      <c r="E563" s="11">
        <v>0.99965213844214396</v>
      </c>
      <c r="F563" s="11">
        <v>21722774365.942501</v>
      </c>
      <c r="G563" s="11">
        <v>19.888148135553799</v>
      </c>
      <c r="H563" s="11" t="s">
        <v>29</v>
      </c>
      <c r="I563" s="11" t="s">
        <v>614</v>
      </c>
      <c r="J563" s="11" t="str">
        <f t="shared" si="1"/>
        <v>surface</v>
      </c>
      <c r="K563" s="11" t="str">
        <f t="shared" si="2"/>
        <v>high</v>
      </c>
      <c r="L563" s="11" t="s">
        <v>59</v>
      </c>
      <c r="M563" s="11" t="s">
        <v>38</v>
      </c>
      <c r="N563" s="11" t="s">
        <v>666</v>
      </c>
      <c r="O563" s="11" t="s">
        <v>154</v>
      </c>
      <c r="P563" s="11" t="s">
        <v>607</v>
      </c>
      <c r="Q563" s="11" t="str">
        <f>INDEX([5]PRJEB31632!$I:$I,MATCH(A563,[5]PRJEB31632!$E:$E,0))</f>
        <v>Illumina HiSeq 2000</v>
      </c>
    </row>
    <row r="564" spans="1:17" x14ac:dyDescent="0.2">
      <c r="A564" s="11" t="s">
        <v>668</v>
      </c>
      <c r="B564" s="11">
        <v>0.61036000000000001</v>
      </c>
      <c r="C564" s="11">
        <v>0.63679553913826903</v>
      </c>
      <c r="D564" s="11">
        <v>693713335.76999998</v>
      </c>
      <c r="E564" s="11">
        <v>0.99620364690940499</v>
      </c>
      <c r="F564" s="11">
        <v>26335718133.214699</v>
      </c>
      <c r="G564" s="11">
        <v>18.748392735373098</v>
      </c>
      <c r="H564" s="11" t="s">
        <v>29</v>
      </c>
      <c r="I564" s="11" t="s">
        <v>614</v>
      </c>
      <c r="J564" s="11" t="str">
        <f t="shared" si="1"/>
        <v>surface</v>
      </c>
      <c r="K564" s="11" t="str">
        <f t="shared" si="2"/>
        <v>high</v>
      </c>
      <c r="L564" s="11" t="s">
        <v>59</v>
      </c>
      <c r="M564" s="11" t="s">
        <v>38</v>
      </c>
      <c r="N564" s="11" t="s">
        <v>666</v>
      </c>
      <c r="O564" s="11" t="s">
        <v>154</v>
      </c>
      <c r="P564" s="11" t="s">
        <v>607</v>
      </c>
      <c r="Q564" s="11" t="str">
        <f>INDEX([5]PRJEB31632!$I:$I,MATCH(A564,[5]PRJEB31632!$E:$E,0))</f>
        <v>Illumina HiSeq 2000</v>
      </c>
    </row>
    <row r="565" spans="1:17" x14ac:dyDescent="0.2">
      <c r="A565" s="11" t="s">
        <v>669</v>
      </c>
      <c r="B565" s="11">
        <v>0.44252999999999998</v>
      </c>
      <c r="C565" s="11">
        <v>0.474623555139847</v>
      </c>
      <c r="D565" s="11">
        <v>812840630.93099797</v>
      </c>
      <c r="E565" s="11">
        <v>0.99965265028848505</v>
      </c>
      <c r="F565" s="11">
        <v>88927579002.011703</v>
      </c>
      <c r="G565" s="11">
        <v>20.393743863017999</v>
      </c>
      <c r="H565" s="11" t="s">
        <v>29</v>
      </c>
      <c r="I565" s="11" t="s">
        <v>620</v>
      </c>
      <c r="J565" s="11" t="str">
        <f t="shared" si="1"/>
        <v>surface</v>
      </c>
      <c r="K565" s="11" t="str">
        <f t="shared" si="2"/>
        <v>high</v>
      </c>
      <c r="L565" s="11" t="s">
        <v>59</v>
      </c>
      <c r="M565" s="11" t="s">
        <v>38</v>
      </c>
      <c r="N565" s="11" t="s">
        <v>666</v>
      </c>
      <c r="O565" s="11" t="s">
        <v>154</v>
      </c>
      <c r="P565" s="11" t="s">
        <v>607</v>
      </c>
      <c r="Q565" s="11" t="str">
        <f>INDEX([5]PRJEB31632!$I:$I,MATCH(A565,[5]PRJEB31632!$E:$E,0))</f>
        <v>Illumina HiSeq 2000</v>
      </c>
    </row>
    <row r="566" spans="1:17" x14ac:dyDescent="0.2">
      <c r="A566" s="11" t="s">
        <v>670</v>
      </c>
      <c r="B566" s="11">
        <v>0.42569000000000001</v>
      </c>
      <c r="C566" s="11">
        <v>0.45808602204971599</v>
      </c>
      <c r="D566" s="11">
        <v>518344038.10499901</v>
      </c>
      <c r="E566" s="11">
        <v>0.99982132404296198</v>
      </c>
      <c r="F566" s="11">
        <v>38595723132.123703</v>
      </c>
      <c r="G566" s="11">
        <v>20.090929814571201</v>
      </c>
      <c r="H566" s="11" t="s">
        <v>29</v>
      </c>
      <c r="I566" s="11" t="s">
        <v>620</v>
      </c>
      <c r="J566" s="11" t="str">
        <f t="shared" si="1"/>
        <v>surface</v>
      </c>
      <c r="K566" s="11" t="str">
        <f t="shared" si="2"/>
        <v>high</v>
      </c>
      <c r="L566" s="11" t="s">
        <v>59</v>
      </c>
      <c r="M566" s="11" t="s">
        <v>38</v>
      </c>
      <c r="N566" s="11" t="s">
        <v>666</v>
      </c>
      <c r="O566" s="11" t="s">
        <v>154</v>
      </c>
      <c r="P566" s="11" t="s">
        <v>607</v>
      </c>
      <c r="Q566" s="11" t="str">
        <f>INDEX([5]PRJEB31632!$I:$I,MATCH(A566,[5]PRJEB31632!$E:$E,0))</f>
        <v>Illumina HiSeq 2000</v>
      </c>
    </row>
    <row r="567" spans="1:17" x14ac:dyDescent="0.2">
      <c r="A567" s="11" t="s">
        <v>671</v>
      </c>
      <c r="B567" s="11">
        <v>0.47205000000000003</v>
      </c>
      <c r="C567" s="11">
        <v>0.50348441627024298</v>
      </c>
      <c r="D567" s="11">
        <v>438637631.88899899</v>
      </c>
      <c r="E567" s="11">
        <v>0.99939670954440196</v>
      </c>
      <c r="F567" s="11">
        <v>15839188933.6297</v>
      </c>
      <c r="G567" s="11">
        <v>19.6391894265427</v>
      </c>
      <c r="H567" s="11" t="s">
        <v>29</v>
      </c>
      <c r="I567" s="11" t="s">
        <v>620</v>
      </c>
      <c r="J567" s="11" t="str">
        <f t="shared" si="1"/>
        <v>surface</v>
      </c>
      <c r="K567" s="11" t="str">
        <f t="shared" si="2"/>
        <v>high</v>
      </c>
      <c r="L567" s="11" t="s">
        <v>59</v>
      </c>
      <c r="M567" s="11" t="s">
        <v>38</v>
      </c>
      <c r="N567" s="11" t="s">
        <v>666</v>
      </c>
      <c r="O567" s="11" t="s">
        <v>154</v>
      </c>
      <c r="P567" s="11" t="s">
        <v>607</v>
      </c>
      <c r="Q567" s="11" t="str">
        <f>INDEX([5]PRJEB31632!$I:$I,MATCH(A567,[5]PRJEB31632!$E:$E,0))</f>
        <v>Illumina HiSeq 2000</v>
      </c>
    </row>
    <row r="568" spans="1:17" x14ac:dyDescent="0.2">
      <c r="A568" s="11" t="s">
        <v>672</v>
      </c>
      <c r="B568" s="11">
        <v>0.52361000000000002</v>
      </c>
      <c r="C568" s="11">
        <v>0.55352805161678298</v>
      </c>
      <c r="D568" s="11">
        <v>407996369.27999997</v>
      </c>
      <c r="E568" s="11">
        <v>0.99887188552416395</v>
      </c>
      <c r="F568" s="11">
        <v>14483366073.053699</v>
      </c>
      <c r="G568" s="11">
        <v>19.1730984280352</v>
      </c>
      <c r="H568" s="11" t="s">
        <v>29</v>
      </c>
      <c r="I568" s="11" t="s">
        <v>620</v>
      </c>
      <c r="J568" s="11" t="str">
        <f t="shared" si="1"/>
        <v>surface</v>
      </c>
      <c r="K568" s="11" t="str">
        <f t="shared" si="2"/>
        <v>high</v>
      </c>
      <c r="L568" s="11" t="s">
        <v>59</v>
      </c>
      <c r="M568" s="11" t="s">
        <v>38</v>
      </c>
      <c r="N568" s="11" t="s">
        <v>666</v>
      </c>
      <c r="O568" s="11" t="s">
        <v>154</v>
      </c>
      <c r="P568" s="11" t="s">
        <v>607</v>
      </c>
      <c r="Q568" s="11" t="str">
        <f>INDEX([5]PRJEB31632!$I:$I,MATCH(A568,[5]PRJEB31632!$E:$E,0))</f>
        <v>Illumina HiSeq 2000</v>
      </c>
    </row>
    <row r="569" spans="1:17" x14ac:dyDescent="0.2">
      <c r="A569" s="11" t="s">
        <v>673</v>
      </c>
      <c r="B569" s="11">
        <v>0.84830000000000005</v>
      </c>
      <c r="C569" s="11">
        <v>0.86037080532869104</v>
      </c>
      <c r="D569" s="11">
        <v>981974942.93999898</v>
      </c>
      <c r="E569" s="11">
        <v>0.99884853602007295</v>
      </c>
      <c r="F569" s="11">
        <v>2010103261.4839799</v>
      </c>
      <c r="G569" s="11">
        <v>18.0918683632881</v>
      </c>
      <c r="H569" s="11" t="s">
        <v>29</v>
      </c>
      <c r="I569" s="11" t="s">
        <v>626</v>
      </c>
      <c r="J569" s="11" t="str">
        <f t="shared" si="1"/>
        <v>surface</v>
      </c>
      <c r="K569" s="11" t="str">
        <f t="shared" si="2"/>
        <v>high</v>
      </c>
      <c r="L569" s="11" t="s">
        <v>59</v>
      </c>
      <c r="M569" s="11" t="s">
        <v>38</v>
      </c>
      <c r="N569" s="11" t="s">
        <v>666</v>
      </c>
      <c r="O569" s="11" t="s">
        <v>154</v>
      </c>
      <c r="P569" s="11" t="s">
        <v>607</v>
      </c>
      <c r="Q569" s="11" t="str">
        <f>INDEX([5]PRJEB31632!$I:$I,MATCH(A569,[5]PRJEB31632!$E:$E,0))</f>
        <v>Illumina HiSeq 2000</v>
      </c>
    </row>
    <row r="570" spans="1:17" x14ac:dyDescent="0.2">
      <c r="A570" s="11" t="s">
        <v>674</v>
      </c>
      <c r="B570" s="11">
        <v>0.52039999999999997</v>
      </c>
      <c r="C570" s="11">
        <v>0.55042524766538503</v>
      </c>
      <c r="D570" s="11">
        <v>1397189593.954</v>
      </c>
      <c r="E570" s="11">
        <v>0.99868736550049397</v>
      </c>
      <c r="F570" s="11">
        <v>64397058473.5373</v>
      </c>
      <c r="G570" s="11">
        <v>20.6306518221012</v>
      </c>
      <c r="H570" s="11" t="s">
        <v>29</v>
      </c>
      <c r="I570" s="11" t="s">
        <v>626</v>
      </c>
      <c r="J570" s="11" t="str">
        <f t="shared" si="1"/>
        <v>surface</v>
      </c>
      <c r="K570" s="11" t="str">
        <f t="shared" si="2"/>
        <v>high</v>
      </c>
      <c r="L570" s="11" t="s">
        <v>59</v>
      </c>
      <c r="M570" s="11" t="s">
        <v>38</v>
      </c>
      <c r="N570" s="11" t="s">
        <v>666</v>
      </c>
      <c r="O570" s="11" t="s">
        <v>154</v>
      </c>
      <c r="P570" s="11" t="s">
        <v>607</v>
      </c>
      <c r="Q570" s="11" t="str">
        <f>INDEX([5]PRJEB31632!$I:$I,MATCH(A570,[5]PRJEB31632!$E:$E,0))</f>
        <v>Illumina HiSeq 2000</v>
      </c>
    </row>
    <row r="571" spans="1:17" x14ac:dyDescent="0.2">
      <c r="A571" s="11" t="s">
        <v>675</v>
      </c>
      <c r="B571" s="11">
        <v>0.58955000000000002</v>
      </c>
      <c r="C571" s="11">
        <v>0.61691938316907302</v>
      </c>
      <c r="D571" s="11">
        <v>775064020.16700101</v>
      </c>
      <c r="E571" s="11">
        <v>0.99966570894234297</v>
      </c>
      <c r="F571" s="11">
        <v>14867331419.625099</v>
      </c>
      <c r="G571" s="11">
        <v>19.649108365829001</v>
      </c>
      <c r="H571" s="11" t="s">
        <v>29</v>
      </c>
      <c r="I571" s="11" t="s">
        <v>614</v>
      </c>
      <c r="J571" s="11" t="str">
        <f t="shared" si="1"/>
        <v>surface</v>
      </c>
      <c r="K571" s="11" t="str">
        <f t="shared" si="2"/>
        <v>high</v>
      </c>
      <c r="L571" s="11" t="s">
        <v>59</v>
      </c>
      <c r="M571" s="11" t="s">
        <v>38</v>
      </c>
      <c r="N571" s="11" t="s">
        <v>666</v>
      </c>
      <c r="O571" s="11" t="s">
        <v>154</v>
      </c>
      <c r="P571" s="11" t="s">
        <v>607</v>
      </c>
      <c r="Q571" s="11" t="str">
        <f>INDEX([5]PRJEB31632!$I:$I,MATCH(A571,[5]PRJEB31632!$E:$E,0))</f>
        <v>Illumina HiSeq 2000</v>
      </c>
    </row>
    <row r="572" spans="1:17" x14ac:dyDescent="0.2">
      <c r="A572" s="11" t="s">
        <v>676</v>
      </c>
      <c r="B572" s="11">
        <v>0.5766</v>
      </c>
      <c r="C572" s="11">
        <v>0.60452019332613205</v>
      </c>
      <c r="D572" s="11">
        <v>1049484969.65</v>
      </c>
      <c r="E572" s="11">
        <v>0.99933551695894696</v>
      </c>
      <c r="F572" s="11">
        <v>23745229584.752998</v>
      </c>
      <c r="G572" s="11">
        <v>20.027516833254001</v>
      </c>
      <c r="H572" s="11" t="s">
        <v>29</v>
      </c>
      <c r="I572" s="11" t="s">
        <v>614</v>
      </c>
      <c r="J572" s="11" t="str">
        <f t="shared" si="1"/>
        <v>surface</v>
      </c>
      <c r="K572" s="11" t="str">
        <f t="shared" si="2"/>
        <v>high</v>
      </c>
      <c r="L572" s="11" t="s">
        <v>59</v>
      </c>
      <c r="M572" s="11" t="s">
        <v>38</v>
      </c>
      <c r="N572" s="11" t="s">
        <v>666</v>
      </c>
      <c r="O572" s="11" t="s">
        <v>154</v>
      </c>
      <c r="P572" s="11" t="s">
        <v>607</v>
      </c>
      <c r="Q572" s="11" t="str">
        <f>INDEX([5]PRJEB31632!$I:$I,MATCH(A572,[5]PRJEB31632!$E:$E,0))</f>
        <v>Illumina HiSeq 2000</v>
      </c>
    </row>
    <row r="573" spans="1:17" x14ac:dyDescent="0.2">
      <c r="A573" s="11" t="s">
        <v>677</v>
      </c>
      <c r="B573" s="11">
        <v>0.71318999999999999</v>
      </c>
      <c r="C573" s="11">
        <v>0.73419603184980897</v>
      </c>
      <c r="D573" s="11">
        <v>719590803.43799901</v>
      </c>
      <c r="E573" s="11">
        <v>0.99889470443092898</v>
      </c>
      <c r="F573" s="11">
        <v>6107015310.6160402</v>
      </c>
      <c r="G573" s="11">
        <v>18.587106007519601</v>
      </c>
      <c r="H573" s="11" t="s">
        <v>29</v>
      </c>
      <c r="I573" s="11" t="s">
        <v>614</v>
      </c>
      <c r="J573" s="11" t="str">
        <f t="shared" si="1"/>
        <v>surface</v>
      </c>
      <c r="K573" s="11" t="str">
        <f t="shared" si="2"/>
        <v>high</v>
      </c>
      <c r="L573" s="11" t="s">
        <v>59</v>
      </c>
      <c r="M573" s="11" t="s">
        <v>38</v>
      </c>
      <c r="N573" s="11" t="s">
        <v>666</v>
      </c>
      <c r="O573" s="11" t="s">
        <v>154</v>
      </c>
      <c r="P573" s="11" t="s">
        <v>607</v>
      </c>
      <c r="Q573" s="11" t="str">
        <f>INDEX([5]PRJEB31632!$I:$I,MATCH(A573,[5]PRJEB31632!$E:$E,0))</f>
        <v>Illumina HiSeq 2000</v>
      </c>
    </row>
    <row r="574" spans="1:17" x14ac:dyDescent="0.2">
      <c r="A574" s="11" t="s">
        <v>678</v>
      </c>
      <c r="B574" s="11">
        <v>0.74026000000000003</v>
      </c>
      <c r="C574" s="11">
        <v>0.75962912721829201</v>
      </c>
      <c r="D574" s="11">
        <v>901643769.03600001</v>
      </c>
      <c r="E574" s="11">
        <v>0.99934534947223597</v>
      </c>
      <c r="F574" s="11">
        <v>8767176382.4491692</v>
      </c>
      <c r="G574" s="11">
        <v>18.466549719677101</v>
      </c>
      <c r="H574" s="11" t="s">
        <v>29</v>
      </c>
      <c r="I574" s="11" t="s">
        <v>620</v>
      </c>
      <c r="J574" s="11" t="str">
        <f t="shared" si="1"/>
        <v>surface</v>
      </c>
      <c r="K574" s="11" t="str">
        <f t="shared" si="2"/>
        <v>high</v>
      </c>
      <c r="L574" s="11" t="s">
        <v>59</v>
      </c>
      <c r="M574" s="11" t="s">
        <v>38</v>
      </c>
      <c r="N574" s="11" t="s">
        <v>666</v>
      </c>
      <c r="O574" s="11" t="s">
        <v>154</v>
      </c>
      <c r="P574" s="11" t="s">
        <v>607</v>
      </c>
      <c r="Q574" s="11" t="str">
        <f>INDEX([5]PRJEB31632!$I:$I,MATCH(A574,[5]PRJEB31632!$E:$E,0))</f>
        <v>Illumina HiSeq 2000</v>
      </c>
    </row>
    <row r="575" spans="1:17" x14ac:dyDescent="0.2">
      <c r="A575" s="11" t="s">
        <v>679</v>
      </c>
      <c r="B575" s="11">
        <v>0.78668000000000005</v>
      </c>
      <c r="C575" s="11">
        <v>0.80305817228429199</v>
      </c>
      <c r="D575" s="11">
        <v>1246886067.5999999</v>
      </c>
      <c r="E575" s="11">
        <v>0.99985935114917701</v>
      </c>
      <c r="F575" s="11">
        <v>9832005165.1379509</v>
      </c>
      <c r="G575" s="11">
        <v>18.363347030346201</v>
      </c>
      <c r="H575" s="11" t="s">
        <v>29</v>
      </c>
      <c r="I575" s="11" t="s">
        <v>620</v>
      </c>
      <c r="J575" s="11" t="str">
        <f t="shared" ref="J575:J638" si="3">IF(OR(I575="Sink Trap",I575="Aerator"),"sink", "surface")</f>
        <v>surface</v>
      </c>
      <c r="K575" s="11" t="str">
        <f t="shared" ref="K575:K638" si="4">IF(J575="sink","sink","high")</f>
        <v>high</v>
      </c>
      <c r="L575" s="11" t="s">
        <v>59</v>
      </c>
      <c r="M575" s="11" t="s">
        <v>38</v>
      </c>
      <c r="N575" s="11" t="s">
        <v>666</v>
      </c>
      <c r="O575" s="11" t="s">
        <v>154</v>
      </c>
      <c r="P575" s="11" t="s">
        <v>607</v>
      </c>
      <c r="Q575" s="11" t="str">
        <f>INDEX([5]PRJEB31632!$I:$I,MATCH(A575,[5]PRJEB31632!$E:$E,0))</f>
        <v>Illumina HiSeq 2000</v>
      </c>
    </row>
    <row r="576" spans="1:17" x14ac:dyDescent="0.2">
      <c r="A576" s="11" t="s">
        <v>680</v>
      </c>
      <c r="B576" s="11">
        <v>0.58194999999999997</v>
      </c>
      <c r="C576" s="11">
        <v>0.60964550763431202</v>
      </c>
      <c r="D576" s="11">
        <v>514301576.82899898</v>
      </c>
      <c r="E576" s="11">
        <v>0.99924036673799399</v>
      </c>
      <c r="F576" s="11">
        <v>16856755981.4072</v>
      </c>
      <c r="G576" s="11">
        <v>18.9933672278157</v>
      </c>
      <c r="H576" s="11" t="s">
        <v>29</v>
      </c>
      <c r="I576" s="11" t="s">
        <v>620</v>
      </c>
      <c r="J576" s="11" t="str">
        <f t="shared" si="3"/>
        <v>surface</v>
      </c>
      <c r="K576" s="11" t="str">
        <f t="shared" si="4"/>
        <v>high</v>
      </c>
      <c r="L576" s="11" t="s">
        <v>59</v>
      </c>
      <c r="M576" s="11" t="s">
        <v>38</v>
      </c>
      <c r="N576" s="11" t="s">
        <v>666</v>
      </c>
      <c r="O576" s="11" t="s">
        <v>154</v>
      </c>
      <c r="P576" s="11" t="s">
        <v>607</v>
      </c>
      <c r="Q576" s="11" t="str">
        <f>INDEX([5]PRJEB31632!$I:$I,MATCH(A576,[5]PRJEB31632!$E:$E,0))</f>
        <v>Illumina HiSeq 2000</v>
      </c>
    </row>
    <row r="577" spans="1:17" x14ac:dyDescent="0.2">
      <c r="A577" s="11" t="s">
        <v>681</v>
      </c>
      <c r="B577" s="11">
        <v>0.77949000000000002</v>
      </c>
      <c r="C577" s="11">
        <v>0.79634617459337498</v>
      </c>
      <c r="D577" s="11">
        <v>1047211395.75</v>
      </c>
      <c r="E577" s="11">
        <v>0.998158491651705</v>
      </c>
      <c r="F577" s="11">
        <v>4577032541.5787296</v>
      </c>
      <c r="G577" s="11">
        <v>18.361888102976099</v>
      </c>
      <c r="H577" s="11" t="s">
        <v>29</v>
      </c>
      <c r="I577" s="11" t="s">
        <v>626</v>
      </c>
      <c r="J577" s="11" t="str">
        <f t="shared" si="3"/>
        <v>surface</v>
      </c>
      <c r="K577" s="11" t="str">
        <f t="shared" si="4"/>
        <v>high</v>
      </c>
      <c r="L577" s="11" t="s">
        <v>59</v>
      </c>
      <c r="M577" s="11" t="s">
        <v>38</v>
      </c>
      <c r="N577" s="11" t="s">
        <v>666</v>
      </c>
      <c r="O577" s="11" t="s">
        <v>154</v>
      </c>
      <c r="P577" s="11" t="s">
        <v>607</v>
      </c>
      <c r="Q577" s="11" t="str">
        <f>INDEX([5]PRJEB31632!$I:$I,MATCH(A577,[5]PRJEB31632!$E:$E,0))</f>
        <v>Illumina HiSeq 2000</v>
      </c>
    </row>
    <row r="578" spans="1:17" x14ac:dyDescent="0.2">
      <c r="A578" s="11" t="s">
        <v>682</v>
      </c>
      <c r="B578" s="11">
        <v>0.87387000000000004</v>
      </c>
      <c r="C578" s="11">
        <v>0.88404708835771595</v>
      </c>
      <c r="D578" s="11">
        <v>1514613473.895</v>
      </c>
      <c r="E578" s="11">
        <v>0.99886159557234</v>
      </c>
      <c r="F578" s="11">
        <v>3253391978.7236199</v>
      </c>
      <c r="G578" s="11">
        <v>18.203178694128599</v>
      </c>
      <c r="H578" s="11" t="s">
        <v>29</v>
      </c>
      <c r="I578" s="11" t="s">
        <v>626</v>
      </c>
      <c r="J578" s="11" t="str">
        <f t="shared" si="3"/>
        <v>surface</v>
      </c>
      <c r="K578" s="11" t="str">
        <f t="shared" si="4"/>
        <v>high</v>
      </c>
      <c r="L578" s="11" t="s">
        <v>59</v>
      </c>
      <c r="M578" s="11" t="s">
        <v>38</v>
      </c>
      <c r="N578" s="11" t="s">
        <v>666</v>
      </c>
      <c r="O578" s="11" t="s">
        <v>154</v>
      </c>
      <c r="P578" s="11" t="s">
        <v>607</v>
      </c>
      <c r="Q578" s="11" t="str">
        <f>INDEX([5]PRJEB31632!$I:$I,MATCH(A578,[5]PRJEB31632!$E:$E,0))</f>
        <v>Illumina HiSeq 2000</v>
      </c>
    </row>
    <row r="579" spans="1:17" x14ac:dyDescent="0.2">
      <c r="A579" s="11" t="s">
        <v>683</v>
      </c>
      <c r="B579" s="11">
        <v>0.49795</v>
      </c>
      <c r="C579" s="11">
        <v>0.52867836426580195</v>
      </c>
      <c r="D579" s="11">
        <v>716301777.424999</v>
      </c>
      <c r="E579" s="11">
        <v>0.99954231294893203</v>
      </c>
      <c r="F579" s="11">
        <v>24832111810.736099</v>
      </c>
      <c r="G579" s="11">
        <v>20.048505990137201</v>
      </c>
      <c r="H579" s="11" t="s">
        <v>29</v>
      </c>
      <c r="I579" s="11" t="s">
        <v>626</v>
      </c>
      <c r="J579" s="11" t="str">
        <f t="shared" si="3"/>
        <v>surface</v>
      </c>
      <c r="K579" s="11" t="str">
        <f t="shared" si="4"/>
        <v>high</v>
      </c>
      <c r="L579" s="11" t="s">
        <v>59</v>
      </c>
      <c r="M579" s="11" t="s">
        <v>38</v>
      </c>
      <c r="N579" s="11" t="s">
        <v>666</v>
      </c>
      <c r="O579" s="11" t="s">
        <v>154</v>
      </c>
      <c r="P579" s="11" t="s">
        <v>607</v>
      </c>
      <c r="Q579" s="11" t="str">
        <f>INDEX([5]PRJEB31632!$I:$I,MATCH(A579,[5]PRJEB31632!$E:$E,0))</f>
        <v>Illumina HiSeq 2000</v>
      </c>
    </row>
    <row r="580" spans="1:17" x14ac:dyDescent="0.2">
      <c r="A580" s="11" t="s">
        <v>684</v>
      </c>
      <c r="B580" s="11">
        <v>0.67315000000000003</v>
      </c>
      <c r="C580" s="11">
        <v>0.69642390177410496</v>
      </c>
      <c r="D580" s="11">
        <v>823006324.975999</v>
      </c>
      <c r="E580" s="11">
        <v>0.99965288688731302</v>
      </c>
      <c r="F580" s="11">
        <v>8755645217.5604496</v>
      </c>
      <c r="G580" s="11">
        <v>19.278513396142799</v>
      </c>
      <c r="H580" s="11" t="s">
        <v>29</v>
      </c>
      <c r="I580" s="11" t="s">
        <v>614</v>
      </c>
      <c r="J580" s="11" t="str">
        <f t="shared" si="3"/>
        <v>surface</v>
      </c>
      <c r="K580" s="11" t="str">
        <f t="shared" si="4"/>
        <v>high</v>
      </c>
      <c r="L580" s="11" t="s">
        <v>59</v>
      </c>
      <c r="M580" s="11" t="s">
        <v>38</v>
      </c>
      <c r="N580" s="11" t="s">
        <v>666</v>
      </c>
      <c r="O580" s="11" t="s">
        <v>154</v>
      </c>
      <c r="P580" s="11" t="s">
        <v>607</v>
      </c>
      <c r="Q580" s="11" t="str">
        <f>INDEX([5]PRJEB31632!$I:$I,MATCH(A580,[5]PRJEB31632!$E:$E,0))</f>
        <v>Illumina HiSeq 2000</v>
      </c>
    </row>
    <row r="581" spans="1:17" x14ac:dyDescent="0.2">
      <c r="A581" s="11" t="s">
        <v>685</v>
      </c>
      <c r="B581" s="11">
        <v>0.50578999999999996</v>
      </c>
      <c r="C581" s="11">
        <v>0.53628220208236999</v>
      </c>
      <c r="D581" s="11">
        <v>667331641.33500004</v>
      </c>
      <c r="E581" s="11">
        <v>0.99913527675956104</v>
      </c>
      <c r="F581" s="11">
        <v>52744992004.984703</v>
      </c>
      <c r="G581" s="11">
        <v>19.705624105266899</v>
      </c>
      <c r="H581" s="11" t="s">
        <v>29</v>
      </c>
      <c r="I581" s="11" t="s">
        <v>614</v>
      </c>
      <c r="J581" s="11" t="str">
        <f t="shared" si="3"/>
        <v>surface</v>
      </c>
      <c r="K581" s="11" t="str">
        <f t="shared" si="4"/>
        <v>high</v>
      </c>
      <c r="L581" s="11" t="s">
        <v>59</v>
      </c>
      <c r="M581" s="11" t="s">
        <v>38</v>
      </c>
      <c r="N581" s="11" t="s">
        <v>666</v>
      </c>
      <c r="O581" s="11" t="s">
        <v>154</v>
      </c>
      <c r="P581" s="11" t="s">
        <v>607</v>
      </c>
      <c r="Q581" s="11" t="str">
        <f>INDEX([5]PRJEB31632!$I:$I,MATCH(A581,[5]PRJEB31632!$E:$E,0))</f>
        <v>Illumina HiSeq 2000</v>
      </c>
    </row>
    <row r="582" spans="1:17" x14ac:dyDescent="0.2">
      <c r="A582" s="11" t="s">
        <v>686</v>
      </c>
      <c r="B582" s="11">
        <v>0.50305999999999995</v>
      </c>
      <c r="C582" s="11">
        <v>0.53363559378689096</v>
      </c>
      <c r="D582" s="11">
        <v>951475942.04999804</v>
      </c>
      <c r="E582" s="11">
        <v>0.99932027953574298</v>
      </c>
      <c r="F582" s="11">
        <v>215010100370.185</v>
      </c>
      <c r="G582" s="11">
        <v>19.954291244557702</v>
      </c>
      <c r="H582" s="11" t="s">
        <v>29</v>
      </c>
      <c r="I582" s="11" t="s">
        <v>620</v>
      </c>
      <c r="J582" s="11" t="str">
        <f t="shared" si="3"/>
        <v>surface</v>
      </c>
      <c r="K582" s="11" t="str">
        <f t="shared" si="4"/>
        <v>high</v>
      </c>
      <c r="L582" s="11" t="s">
        <v>59</v>
      </c>
      <c r="M582" s="11" t="s">
        <v>38</v>
      </c>
      <c r="N582" s="11" t="s">
        <v>666</v>
      </c>
      <c r="O582" s="11" t="s">
        <v>154</v>
      </c>
      <c r="P582" s="11" t="s">
        <v>607</v>
      </c>
      <c r="Q582" s="11" t="str">
        <f>INDEX([5]PRJEB31632!$I:$I,MATCH(A582,[5]PRJEB31632!$E:$E,0))</f>
        <v>Illumina HiSeq 2000</v>
      </c>
    </row>
    <row r="583" spans="1:17" x14ac:dyDescent="0.2">
      <c r="A583" s="11" t="s">
        <v>687</v>
      </c>
      <c r="B583" s="11">
        <v>0.40966999999999998</v>
      </c>
      <c r="C583" s="11">
        <v>0.44230154802586102</v>
      </c>
      <c r="D583" s="11">
        <v>288503398.94999999</v>
      </c>
      <c r="E583" s="11">
        <v>0.99964203508363703</v>
      </c>
      <c r="F583" s="11">
        <v>13657988486.922199</v>
      </c>
      <c r="G583" s="11">
        <v>19.5804150830105</v>
      </c>
      <c r="H583" s="11" t="s">
        <v>29</v>
      </c>
      <c r="I583" s="11" t="s">
        <v>620</v>
      </c>
      <c r="J583" s="11" t="str">
        <f t="shared" si="3"/>
        <v>surface</v>
      </c>
      <c r="K583" s="11" t="str">
        <f t="shared" si="4"/>
        <v>high</v>
      </c>
      <c r="L583" s="11" t="s">
        <v>59</v>
      </c>
      <c r="M583" s="11" t="s">
        <v>38</v>
      </c>
      <c r="N583" s="11" t="s">
        <v>666</v>
      </c>
      <c r="O583" s="11" t="s">
        <v>154</v>
      </c>
      <c r="P583" s="11" t="s">
        <v>607</v>
      </c>
      <c r="Q583" s="11" t="str">
        <f>INDEX([5]PRJEB31632!$I:$I,MATCH(A583,[5]PRJEB31632!$E:$E,0))</f>
        <v>Illumina HiSeq 2000</v>
      </c>
    </row>
    <row r="584" spans="1:17" x14ac:dyDescent="0.2">
      <c r="A584" s="11" t="s">
        <v>688</v>
      </c>
      <c r="B584" s="11">
        <v>0.56764999999999999</v>
      </c>
      <c r="C584" s="11">
        <v>0.59593691387077397</v>
      </c>
      <c r="D584" s="11">
        <v>479247411.37500101</v>
      </c>
      <c r="E584" s="11">
        <v>0.99964496603025699</v>
      </c>
      <c r="F584" s="11">
        <v>8850868557.9685307</v>
      </c>
      <c r="G584" s="11">
        <v>19.3020206520867</v>
      </c>
      <c r="H584" s="11" t="s">
        <v>29</v>
      </c>
      <c r="I584" s="11" t="s">
        <v>620</v>
      </c>
      <c r="J584" s="11" t="str">
        <f t="shared" si="3"/>
        <v>surface</v>
      </c>
      <c r="K584" s="11" t="str">
        <f t="shared" si="4"/>
        <v>high</v>
      </c>
      <c r="L584" s="11" t="s">
        <v>59</v>
      </c>
      <c r="M584" s="11" t="s">
        <v>38</v>
      </c>
      <c r="N584" s="11" t="s">
        <v>666</v>
      </c>
      <c r="O584" s="11" t="s">
        <v>154</v>
      </c>
      <c r="P584" s="11" t="s">
        <v>607</v>
      </c>
      <c r="Q584" s="11" t="str">
        <f>INDEX([5]PRJEB31632!$I:$I,MATCH(A584,[5]PRJEB31632!$E:$E,0))</f>
        <v>Illumina HiSeq 2000</v>
      </c>
    </row>
    <row r="585" spans="1:17" x14ac:dyDescent="0.2">
      <c r="A585" s="11" t="s">
        <v>689</v>
      </c>
      <c r="B585" s="11">
        <v>0.62117</v>
      </c>
      <c r="C585" s="11">
        <v>0.64709736885548597</v>
      </c>
      <c r="D585" s="11">
        <v>700592620.10500097</v>
      </c>
      <c r="E585" s="11">
        <v>0.99981804740574398</v>
      </c>
      <c r="F585" s="11">
        <v>14561053273.367901</v>
      </c>
      <c r="G585" s="11">
        <v>19.244075028931601</v>
      </c>
      <c r="H585" s="11" t="s">
        <v>29</v>
      </c>
      <c r="I585" s="11" t="s">
        <v>620</v>
      </c>
      <c r="J585" s="11" t="str">
        <f t="shared" si="3"/>
        <v>surface</v>
      </c>
      <c r="K585" s="11" t="str">
        <f t="shared" si="4"/>
        <v>high</v>
      </c>
      <c r="L585" s="11" t="s">
        <v>59</v>
      </c>
      <c r="M585" s="11" t="s">
        <v>38</v>
      </c>
      <c r="N585" s="11" t="s">
        <v>666</v>
      </c>
      <c r="O585" s="11" t="s">
        <v>154</v>
      </c>
      <c r="P585" s="11" t="s">
        <v>607</v>
      </c>
      <c r="Q585" s="11" t="str">
        <f>INDEX([5]PRJEB31632!$I:$I,MATCH(A585,[5]PRJEB31632!$E:$E,0))</f>
        <v>Illumina HiSeq 2000</v>
      </c>
    </row>
    <row r="586" spans="1:17" x14ac:dyDescent="0.2">
      <c r="A586" s="11" t="s">
        <v>690</v>
      </c>
      <c r="B586" s="11">
        <v>0.89154</v>
      </c>
      <c r="C586" s="11">
        <v>0.900373608876892</v>
      </c>
      <c r="D586" s="11">
        <v>1429340534.71</v>
      </c>
      <c r="E586" s="11">
        <v>0.99972736806051998</v>
      </c>
      <c r="F586" s="11">
        <v>2211582708.3726602</v>
      </c>
      <c r="G586" s="11">
        <v>17.630114284364002</v>
      </c>
      <c r="H586" s="11" t="s">
        <v>29</v>
      </c>
      <c r="I586" s="11" t="s">
        <v>626</v>
      </c>
      <c r="J586" s="11" t="str">
        <f t="shared" si="3"/>
        <v>surface</v>
      </c>
      <c r="K586" s="11" t="str">
        <f t="shared" si="4"/>
        <v>high</v>
      </c>
      <c r="L586" s="11" t="s">
        <v>59</v>
      </c>
      <c r="M586" s="11" t="s">
        <v>38</v>
      </c>
      <c r="N586" s="11" t="s">
        <v>666</v>
      </c>
      <c r="O586" s="11" t="s">
        <v>154</v>
      </c>
      <c r="P586" s="11" t="s">
        <v>607</v>
      </c>
      <c r="Q586" s="11" t="str">
        <f>INDEX([5]PRJEB31632!$I:$I,MATCH(A586,[5]PRJEB31632!$E:$E,0))</f>
        <v>Illumina HiSeq 2000</v>
      </c>
    </row>
    <row r="587" spans="1:17" x14ac:dyDescent="0.2">
      <c r="A587" s="11" t="s">
        <v>691</v>
      </c>
      <c r="B587" s="11">
        <v>0.91718</v>
      </c>
      <c r="C587" s="11">
        <v>0.92401493500596099</v>
      </c>
      <c r="D587" s="11">
        <v>1327792533.652</v>
      </c>
      <c r="E587" s="11">
        <v>0.99722001374222802</v>
      </c>
      <c r="F587" s="11">
        <v>700155612.82657194</v>
      </c>
      <c r="G587" s="11">
        <v>16.398759801634199</v>
      </c>
      <c r="H587" s="11" t="s">
        <v>29</v>
      </c>
      <c r="I587" s="11" t="s">
        <v>626</v>
      </c>
      <c r="J587" s="11" t="str">
        <f t="shared" si="3"/>
        <v>surface</v>
      </c>
      <c r="K587" s="11" t="str">
        <f t="shared" si="4"/>
        <v>high</v>
      </c>
      <c r="L587" s="11" t="s">
        <v>59</v>
      </c>
      <c r="M587" s="11" t="s">
        <v>38</v>
      </c>
      <c r="N587" s="11" t="s">
        <v>666</v>
      </c>
      <c r="O587" s="11" t="s">
        <v>154</v>
      </c>
      <c r="P587" s="11" t="s">
        <v>607</v>
      </c>
      <c r="Q587" s="11" t="str">
        <f>INDEX([5]PRJEB31632!$I:$I,MATCH(A587,[5]PRJEB31632!$E:$E,0))</f>
        <v>Illumina HiSeq 2000</v>
      </c>
    </row>
    <row r="588" spans="1:17" x14ac:dyDescent="0.2">
      <c r="A588" s="11" t="s">
        <v>692</v>
      </c>
      <c r="B588" s="11">
        <v>0.62316000000000005</v>
      </c>
      <c r="C588" s="11">
        <v>0.64899213490437502</v>
      </c>
      <c r="D588" s="11">
        <v>858329600.49900103</v>
      </c>
      <c r="E588" s="11">
        <v>0.99842038774029696</v>
      </c>
      <c r="F588" s="11">
        <v>15130293701.1667</v>
      </c>
      <c r="G588" s="11">
        <v>19.249464578005</v>
      </c>
      <c r="H588" s="11" t="s">
        <v>29</v>
      </c>
      <c r="I588" s="11" t="s">
        <v>614</v>
      </c>
      <c r="J588" s="11" t="str">
        <f t="shared" si="3"/>
        <v>surface</v>
      </c>
      <c r="K588" s="11" t="str">
        <f t="shared" si="4"/>
        <v>high</v>
      </c>
      <c r="L588" s="11" t="s">
        <v>59</v>
      </c>
      <c r="M588" s="11" t="s">
        <v>38</v>
      </c>
      <c r="N588" s="11" t="s">
        <v>666</v>
      </c>
      <c r="O588" s="11" t="s">
        <v>154</v>
      </c>
      <c r="P588" s="11" t="s">
        <v>607</v>
      </c>
      <c r="Q588" s="11" t="str">
        <f>INDEX([5]PRJEB31632!$I:$I,MATCH(A588,[5]PRJEB31632!$E:$E,0))</f>
        <v>Illumina HiSeq 2000</v>
      </c>
    </row>
    <row r="589" spans="1:17" x14ac:dyDescent="0.2">
      <c r="A589" s="11" t="s">
        <v>693</v>
      </c>
      <c r="B589" s="11">
        <v>0.63775000000000004</v>
      </c>
      <c r="C589" s="11">
        <v>0.66286815791966702</v>
      </c>
      <c r="D589" s="11">
        <v>1159469157.444</v>
      </c>
      <c r="E589" s="11">
        <v>0.99918149097020803</v>
      </c>
      <c r="F589" s="11">
        <v>17706905911.337898</v>
      </c>
      <c r="G589" s="11">
        <v>19.647373370009898</v>
      </c>
      <c r="H589" s="11" t="s">
        <v>29</v>
      </c>
      <c r="I589" s="11" t="s">
        <v>614</v>
      </c>
      <c r="J589" s="11" t="str">
        <f t="shared" si="3"/>
        <v>surface</v>
      </c>
      <c r="K589" s="11" t="str">
        <f t="shared" si="4"/>
        <v>high</v>
      </c>
      <c r="L589" s="11" t="s">
        <v>59</v>
      </c>
      <c r="M589" s="11" t="s">
        <v>38</v>
      </c>
      <c r="N589" s="11" t="s">
        <v>666</v>
      </c>
      <c r="O589" s="11" t="s">
        <v>154</v>
      </c>
      <c r="P589" s="11" t="s">
        <v>607</v>
      </c>
      <c r="Q589" s="11" t="str">
        <f>INDEX([5]PRJEB31632!$I:$I,MATCH(A589,[5]PRJEB31632!$E:$E,0))</f>
        <v>Illumina HiSeq 2000</v>
      </c>
    </row>
    <row r="590" spans="1:17" x14ac:dyDescent="0.2">
      <c r="A590" s="11" t="s">
        <v>694</v>
      </c>
      <c r="B590" s="11">
        <v>0.44768000000000002</v>
      </c>
      <c r="C590" s="11">
        <v>0.47967017582034099</v>
      </c>
      <c r="D590" s="11">
        <v>872807007.725999</v>
      </c>
      <c r="E590" s="11">
        <v>0.99992148215313503</v>
      </c>
      <c r="F590" s="11">
        <v>51262832691.117302</v>
      </c>
      <c r="G590" s="11">
        <v>20.520242614041798</v>
      </c>
      <c r="H590" s="11" t="s">
        <v>29</v>
      </c>
      <c r="I590" s="11" t="s">
        <v>614</v>
      </c>
      <c r="J590" s="11" t="str">
        <f t="shared" si="3"/>
        <v>surface</v>
      </c>
      <c r="K590" s="11" t="str">
        <f t="shared" si="4"/>
        <v>high</v>
      </c>
      <c r="L590" s="11" t="s">
        <v>59</v>
      </c>
      <c r="M590" s="11" t="s">
        <v>38</v>
      </c>
      <c r="N590" s="11" t="s">
        <v>666</v>
      </c>
      <c r="O590" s="11" t="s">
        <v>154</v>
      </c>
      <c r="P590" s="11" t="s">
        <v>607</v>
      </c>
      <c r="Q590" s="11" t="str">
        <f>INDEX([5]PRJEB31632!$I:$I,MATCH(A590,[5]PRJEB31632!$E:$E,0))</f>
        <v>Illumina HiSeq 2000</v>
      </c>
    </row>
    <row r="591" spans="1:17" x14ac:dyDescent="0.2">
      <c r="A591" s="11" t="s">
        <v>695</v>
      </c>
      <c r="B591" s="11">
        <v>0.54005999999999998</v>
      </c>
      <c r="C591" s="11">
        <v>0.569403314736321</v>
      </c>
      <c r="D591" s="11">
        <v>649530967.82000005</v>
      </c>
      <c r="E591" s="11">
        <v>0.99841955139905003</v>
      </c>
      <c r="F591" s="11">
        <v>25341659624.269299</v>
      </c>
      <c r="G591" s="11">
        <v>19.488412078613901</v>
      </c>
      <c r="H591" s="11" t="s">
        <v>29</v>
      </c>
      <c r="I591" s="11" t="s">
        <v>614</v>
      </c>
      <c r="J591" s="11" t="str">
        <f t="shared" si="3"/>
        <v>surface</v>
      </c>
      <c r="K591" s="11" t="str">
        <f t="shared" si="4"/>
        <v>high</v>
      </c>
      <c r="L591" s="11" t="s">
        <v>59</v>
      </c>
      <c r="M591" s="11" t="s">
        <v>38</v>
      </c>
      <c r="N591" s="11" t="s">
        <v>666</v>
      </c>
      <c r="O591" s="11" t="s">
        <v>154</v>
      </c>
      <c r="P591" s="11" t="s">
        <v>607</v>
      </c>
      <c r="Q591" s="11" t="str">
        <f>INDEX([5]PRJEB31632!$I:$I,MATCH(A591,[5]PRJEB31632!$E:$E,0))</f>
        <v>Illumina HiSeq 2000</v>
      </c>
    </row>
    <row r="592" spans="1:17" x14ac:dyDescent="0.2">
      <c r="A592" s="11" t="s">
        <v>696</v>
      </c>
      <c r="B592" s="11">
        <v>0.58672000000000002</v>
      </c>
      <c r="C592" s="11">
        <v>0.61421176818898804</v>
      </c>
      <c r="D592" s="11">
        <v>736986039.21000004</v>
      </c>
      <c r="E592" s="11">
        <v>0.99958014344048596</v>
      </c>
      <c r="F592" s="11">
        <v>13602843302.4554</v>
      </c>
      <c r="G592" s="11">
        <v>19.593744971123002</v>
      </c>
      <c r="H592" s="11" t="s">
        <v>29</v>
      </c>
      <c r="I592" s="11" t="s">
        <v>620</v>
      </c>
      <c r="J592" s="11" t="str">
        <f t="shared" si="3"/>
        <v>surface</v>
      </c>
      <c r="K592" s="11" t="str">
        <f t="shared" si="4"/>
        <v>high</v>
      </c>
      <c r="L592" s="11" t="s">
        <v>59</v>
      </c>
      <c r="M592" s="11" t="s">
        <v>38</v>
      </c>
      <c r="N592" s="11" t="s">
        <v>666</v>
      </c>
      <c r="O592" s="11" t="s">
        <v>154</v>
      </c>
      <c r="P592" s="11" t="s">
        <v>607</v>
      </c>
      <c r="Q592" s="11" t="str">
        <f>INDEX([5]PRJEB31632!$I:$I,MATCH(A592,[5]PRJEB31632!$E:$E,0))</f>
        <v>Illumina HiSeq 2000</v>
      </c>
    </row>
    <row r="593" spans="1:17" x14ac:dyDescent="0.2">
      <c r="A593" s="11" t="s">
        <v>697</v>
      </c>
      <c r="B593" s="11">
        <v>0.50334999999999996</v>
      </c>
      <c r="C593" s="11">
        <v>0.533916793768479</v>
      </c>
      <c r="D593" s="11">
        <v>781639883.523</v>
      </c>
      <c r="E593" s="11">
        <v>0.99995506416475999</v>
      </c>
      <c r="F593" s="11">
        <v>40425721768.280701</v>
      </c>
      <c r="G593" s="11">
        <v>20.0616450437034</v>
      </c>
      <c r="H593" s="11" t="s">
        <v>29</v>
      </c>
      <c r="I593" s="11" t="s">
        <v>620</v>
      </c>
      <c r="J593" s="11" t="str">
        <f t="shared" si="3"/>
        <v>surface</v>
      </c>
      <c r="K593" s="11" t="str">
        <f t="shared" si="4"/>
        <v>high</v>
      </c>
      <c r="L593" s="11" t="s">
        <v>59</v>
      </c>
      <c r="M593" s="11" t="s">
        <v>38</v>
      </c>
      <c r="N593" s="11" t="s">
        <v>666</v>
      </c>
      <c r="O593" s="11" t="s">
        <v>154</v>
      </c>
      <c r="P593" s="11" t="s">
        <v>607</v>
      </c>
      <c r="Q593" s="11" t="str">
        <f>INDEX([5]PRJEB31632!$I:$I,MATCH(A593,[5]PRJEB31632!$E:$E,0))</f>
        <v>Illumina HiSeq 2000</v>
      </c>
    </row>
    <row r="594" spans="1:17" x14ac:dyDescent="0.2">
      <c r="A594" s="11" t="s">
        <v>698</v>
      </c>
      <c r="B594" s="11">
        <v>0.41663</v>
      </c>
      <c r="C594" s="11">
        <v>0.44916561577792402</v>
      </c>
      <c r="D594" s="11">
        <v>528997370.67799997</v>
      </c>
      <c r="E594" s="11">
        <v>0.99875878921440497</v>
      </c>
      <c r="F594" s="11">
        <v>99991911834.767105</v>
      </c>
      <c r="G594" s="11">
        <v>20.0855707292524</v>
      </c>
      <c r="H594" s="11" t="s">
        <v>29</v>
      </c>
      <c r="I594" s="11" t="s">
        <v>620</v>
      </c>
      <c r="J594" s="11" t="str">
        <f t="shared" si="3"/>
        <v>surface</v>
      </c>
      <c r="K594" s="11" t="str">
        <f t="shared" si="4"/>
        <v>high</v>
      </c>
      <c r="L594" s="11" t="s">
        <v>59</v>
      </c>
      <c r="M594" s="11" t="s">
        <v>38</v>
      </c>
      <c r="N594" s="11" t="s">
        <v>666</v>
      </c>
      <c r="O594" s="11" t="s">
        <v>154</v>
      </c>
      <c r="P594" s="11" t="s">
        <v>607</v>
      </c>
      <c r="Q594" s="11" t="str">
        <f>INDEX([5]PRJEB31632!$I:$I,MATCH(A594,[5]PRJEB31632!$E:$E,0))</f>
        <v>Illumina HiSeq 2000</v>
      </c>
    </row>
    <row r="595" spans="1:17" x14ac:dyDescent="0.2">
      <c r="A595" s="11" t="s">
        <v>699</v>
      </c>
      <c r="B595" s="11">
        <v>0.52239000000000002</v>
      </c>
      <c r="C595" s="11">
        <v>0.55234898578477898</v>
      </c>
      <c r="D595" s="11">
        <v>635431764.36000001</v>
      </c>
      <c r="E595" s="11">
        <v>0.99968692054859698</v>
      </c>
      <c r="F595" s="11">
        <v>31975595684.959999</v>
      </c>
      <c r="G595" s="11">
        <v>19.6558258402994</v>
      </c>
      <c r="H595" s="11" t="s">
        <v>29</v>
      </c>
      <c r="I595" s="11" t="s">
        <v>620</v>
      </c>
      <c r="J595" s="11" t="str">
        <f t="shared" si="3"/>
        <v>surface</v>
      </c>
      <c r="K595" s="11" t="str">
        <f t="shared" si="4"/>
        <v>high</v>
      </c>
      <c r="L595" s="11" t="s">
        <v>59</v>
      </c>
      <c r="M595" s="11" t="s">
        <v>38</v>
      </c>
      <c r="N595" s="11" t="s">
        <v>666</v>
      </c>
      <c r="O595" s="11" t="s">
        <v>154</v>
      </c>
      <c r="P595" s="11" t="s">
        <v>607</v>
      </c>
      <c r="Q595" s="11" t="str">
        <f>INDEX([5]PRJEB31632!$I:$I,MATCH(A595,[5]PRJEB31632!$E:$E,0))</f>
        <v>Illumina HiSeq 2000</v>
      </c>
    </row>
    <row r="596" spans="1:17" x14ac:dyDescent="0.2">
      <c r="A596" s="11" t="s">
        <v>700</v>
      </c>
      <c r="B596" s="11">
        <v>0.58496000000000004</v>
      </c>
      <c r="C596" s="11">
        <v>0.61252731501772695</v>
      </c>
      <c r="D596" s="11">
        <v>564862929.08500004</v>
      </c>
      <c r="E596" s="11">
        <v>0.99590098146149697</v>
      </c>
      <c r="F596" s="11">
        <v>15946112724.229</v>
      </c>
      <c r="G596" s="11">
        <v>18.851523469202998</v>
      </c>
      <c r="H596" s="11" t="s">
        <v>29</v>
      </c>
      <c r="I596" s="11" t="s">
        <v>620</v>
      </c>
      <c r="J596" s="11" t="str">
        <f t="shared" si="3"/>
        <v>surface</v>
      </c>
      <c r="K596" s="11" t="str">
        <f t="shared" si="4"/>
        <v>high</v>
      </c>
      <c r="L596" s="11" t="s">
        <v>59</v>
      </c>
      <c r="M596" s="11" t="s">
        <v>38</v>
      </c>
      <c r="N596" s="11" t="s">
        <v>666</v>
      </c>
      <c r="O596" s="11" t="s">
        <v>154</v>
      </c>
      <c r="P596" s="11" t="s">
        <v>607</v>
      </c>
      <c r="Q596" s="11" t="str">
        <f>INDEX([5]PRJEB31632!$I:$I,MATCH(A596,[5]PRJEB31632!$E:$E,0))</f>
        <v>Illumina HiSeq 2000</v>
      </c>
    </row>
    <row r="597" spans="1:17" x14ac:dyDescent="0.2">
      <c r="A597" s="11" t="s">
        <v>701</v>
      </c>
      <c r="B597" s="11">
        <v>0.88502000000000003</v>
      </c>
      <c r="C597" s="11">
        <v>0.89435259986939097</v>
      </c>
      <c r="D597" s="11">
        <v>1225474974.7920001</v>
      </c>
      <c r="E597" s="11">
        <v>0.99710834359197698</v>
      </c>
      <c r="F597" s="11">
        <v>3456930058.4376702</v>
      </c>
      <c r="G597" s="11">
        <v>17.779283110155401</v>
      </c>
      <c r="H597" s="11" t="s">
        <v>29</v>
      </c>
      <c r="I597" s="11" t="s">
        <v>626</v>
      </c>
      <c r="J597" s="11" t="str">
        <f t="shared" si="3"/>
        <v>surface</v>
      </c>
      <c r="K597" s="11" t="str">
        <f t="shared" si="4"/>
        <v>high</v>
      </c>
      <c r="L597" s="11" t="s">
        <v>59</v>
      </c>
      <c r="M597" s="11" t="s">
        <v>38</v>
      </c>
      <c r="N597" s="11" t="s">
        <v>666</v>
      </c>
      <c r="O597" s="11" t="s">
        <v>154</v>
      </c>
      <c r="P597" s="11" t="s">
        <v>607</v>
      </c>
      <c r="Q597" s="11" t="str">
        <f>INDEX([5]PRJEB31632!$I:$I,MATCH(A597,[5]PRJEB31632!$E:$E,0))</f>
        <v>Illumina HiSeq 2000</v>
      </c>
    </row>
    <row r="598" spans="1:17" x14ac:dyDescent="0.2">
      <c r="A598" s="11" t="s">
        <v>702</v>
      </c>
      <c r="B598" s="11">
        <v>0.48798999999999998</v>
      </c>
      <c r="C598" s="11">
        <v>0.519003525136565</v>
      </c>
      <c r="D598" s="11">
        <v>994444782.345999</v>
      </c>
      <c r="E598" s="11">
        <v>0.99742728949258497</v>
      </c>
      <c r="F598" s="11">
        <v>138103640779.15601</v>
      </c>
      <c r="G598" s="11">
        <v>20.117594363836702</v>
      </c>
      <c r="H598" s="11" t="s">
        <v>29</v>
      </c>
      <c r="I598" s="11" t="s">
        <v>626</v>
      </c>
      <c r="J598" s="11" t="str">
        <f t="shared" si="3"/>
        <v>surface</v>
      </c>
      <c r="K598" s="11" t="str">
        <f t="shared" si="4"/>
        <v>high</v>
      </c>
      <c r="L598" s="11" t="s">
        <v>59</v>
      </c>
      <c r="M598" s="11" t="s">
        <v>38</v>
      </c>
      <c r="N598" s="11" t="s">
        <v>666</v>
      </c>
      <c r="O598" s="11" t="s">
        <v>154</v>
      </c>
      <c r="P598" s="11" t="s">
        <v>607</v>
      </c>
      <c r="Q598" s="11" t="str">
        <f>INDEX([5]PRJEB31632!$I:$I,MATCH(A598,[5]PRJEB31632!$E:$E,0))</f>
        <v>Illumina HiSeq 2000</v>
      </c>
    </row>
    <row r="599" spans="1:17" x14ac:dyDescent="0.2">
      <c r="A599" s="11" t="s">
        <v>703</v>
      </c>
      <c r="B599" s="11">
        <v>0.78064</v>
      </c>
      <c r="C599" s="11">
        <v>0.79742007678015803</v>
      </c>
      <c r="D599" s="11">
        <v>1059330918.592</v>
      </c>
      <c r="E599" s="11">
        <v>0.99855229501125997</v>
      </c>
      <c r="F599" s="11">
        <v>6707163022.0400896</v>
      </c>
      <c r="G599" s="11">
        <v>18.6013953429743</v>
      </c>
      <c r="H599" s="11" t="s">
        <v>29</v>
      </c>
      <c r="I599" s="11" t="s">
        <v>626</v>
      </c>
      <c r="J599" s="11" t="str">
        <f t="shared" si="3"/>
        <v>surface</v>
      </c>
      <c r="K599" s="11" t="str">
        <f t="shared" si="4"/>
        <v>high</v>
      </c>
      <c r="L599" s="11" t="s">
        <v>59</v>
      </c>
      <c r="M599" s="11" t="s">
        <v>38</v>
      </c>
      <c r="N599" s="11" t="s">
        <v>666</v>
      </c>
      <c r="O599" s="11" t="s">
        <v>154</v>
      </c>
      <c r="P599" s="11" t="s">
        <v>607</v>
      </c>
      <c r="Q599" s="11" t="str">
        <f>INDEX([5]PRJEB31632!$I:$I,MATCH(A599,[5]PRJEB31632!$E:$E,0))</f>
        <v>Illumina HiSeq 2000</v>
      </c>
    </row>
    <row r="600" spans="1:17" x14ac:dyDescent="0.2">
      <c r="A600" s="11" t="s">
        <v>704</v>
      </c>
      <c r="B600" s="11">
        <v>0.66822999999999999</v>
      </c>
      <c r="C600" s="11">
        <v>0.691769470755913</v>
      </c>
      <c r="D600" s="11">
        <v>1211247264.513</v>
      </c>
      <c r="E600" s="11">
        <v>0.99466960139494098</v>
      </c>
      <c r="F600" s="11">
        <v>50590481741.241898</v>
      </c>
      <c r="G600" s="11">
        <v>18.442924737381698</v>
      </c>
      <c r="H600" s="11" t="s">
        <v>29</v>
      </c>
      <c r="I600" s="11" t="s">
        <v>626</v>
      </c>
      <c r="J600" s="11" t="str">
        <f t="shared" si="3"/>
        <v>surface</v>
      </c>
      <c r="K600" s="11" t="str">
        <f t="shared" si="4"/>
        <v>high</v>
      </c>
      <c r="L600" s="11" t="s">
        <v>59</v>
      </c>
      <c r="M600" s="11" t="s">
        <v>38</v>
      </c>
      <c r="N600" s="11" t="s">
        <v>666</v>
      </c>
      <c r="O600" s="11" t="s">
        <v>154</v>
      </c>
      <c r="P600" s="11" t="s">
        <v>607</v>
      </c>
      <c r="Q600" s="11" t="str">
        <f>INDEX([5]PRJEB31632!$I:$I,MATCH(A600,[5]PRJEB31632!$E:$E,0))</f>
        <v>Illumina HiSeq 2000</v>
      </c>
    </row>
    <row r="601" spans="1:17" x14ac:dyDescent="0.2">
      <c r="A601" s="11" t="s">
        <v>705</v>
      </c>
      <c r="B601" s="11">
        <v>0.66073999999999999</v>
      </c>
      <c r="C601" s="11">
        <v>0.68467810141122598</v>
      </c>
      <c r="D601" s="11">
        <v>876800107.56799996</v>
      </c>
      <c r="E601" s="11">
        <v>0.99651399195127099</v>
      </c>
      <c r="F601" s="11">
        <v>12202643604.7355</v>
      </c>
      <c r="G601" s="11">
        <v>18.847147989157801</v>
      </c>
      <c r="H601" s="11" t="s">
        <v>29</v>
      </c>
      <c r="I601" s="11" t="s">
        <v>626</v>
      </c>
      <c r="J601" s="11" t="str">
        <f t="shared" si="3"/>
        <v>surface</v>
      </c>
      <c r="K601" s="11" t="str">
        <f t="shared" si="4"/>
        <v>high</v>
      </c>
      <c r="L601" s="11" t="s">
        <v>59</v>
      </c>
      <c r="M601" s="11" t="s">
        <v>38</v>
      </c>
      <c r="N601" s="11" t="s">
        <v>666</v>
      </c>
      <c r="O601" s="11" t="s">
        <v>154</v>
      </c>
      <c r="P601" s="11" t="s">
        <v>607</v>
      </c>
      <c r="Q601" s="11" t="str">
        <f>INDEX([5]PRJEB31632!$I:$I,MATCH(A601,[5]PRJEB31632!$E:$E,0))</f>
        <v>Illumina HiSeq 2000</v>
      </c>
    </row>
    <row r="602" spans="1:17" x14ac:dyDescent="0.2">
      <c r="A602" s="11" t="s">
        <v>706</v>
      </c>
      <c r="B602" s="11">
        <v>0.42688999999999999</v>
      </c>
      <c r="C602" s="11">
        <v>0.45926630288068698</v>
      </c>
      <c r="D602" s="11">
        <v>483466637.89200097</v>
      </c>
      <c r="E602" s="11">
        <v>0.99971563379928297</v>
      </c>
      <c r="F602" s="11">
        <v>20360170457.154999</v>
      </c>
      <c r="G602" s="11">
        <v>20.0406287336939</v>
      </c>
      <c r="H602" s="11" t="s">
        <v>29</v>
      </c>
      <c r="I602" s="11" t="s">
        <v>614</v>
      </c>
      <c r="J602" s="11" t="str">
        <f t="shared" si="3"/>
        <v>surface</v>
      </c>
      <c r="K602" s="11" t="str">
        <f t="shared" si="4"/>
        <v>high</v>
      </c>
      <c r="L602" s="11" t="s">
        <v>59</v>
      </c>
      <c r="M602" s="11" t="s">
        <v>38</v>
      </c>
      <c r="N602" s="11" t="s">
        <v>666</v>
      </c>
      <c r="O602" s="11" t="s">
        <v>154</v>
      </c>
      <c r="P602" s="11" t="s">
        <v>607</v>
      </c>
      <c r="Q602" s="11" t="str">
        <f>INDEX([5]PRJEB31632!$I:$I,MATCH(A602,[5]PRJEB31632!$E:$E,0))</f>
        <v>Illumina HiSeq 2000</v>
      </c>
    </row>
    <row r="603" spans="1:17" x14ac:dyDescent="0.2">
      <c r="A603" s="11" t="s">
        <v>707</v>
      </c>
      <c r="B603" s="11">
        <v>0.38174999999999998</v>
      </c>
      <c r="C603" s="11">
        <v>0.41466369752243298</v>
      </c>
      <c r="D603" s="11">
        <v>314111561.63200003</v>
      </c>
      <c r="E603" s="11">
        <v>0.99963408746603699</v>
      </c>
      <c r="F603" s="11">
        <v>15298551711.821699</v>
      </c>
      <c r="G603" s="11">
        <v>19.8544888869468</v>
      </c>
      <c r="H603" s="11" t="s">
        <v>29</v>
      </c>
      <c r="I603" s="11" t="s">
        <v>614</v>
      </c>
      <c r="J603" s="11" t="str">
        <f t="shared" si="3"/>
        <v>surface</v>
      </c>
      <c r="K603" s="11" t="str">
        <f t="shared" si="4"/>
        <v>high</v>
      </c>
      <c r="L603" s="11" t="s">
        <v>59</v>
      </c>
      <c r="M603" s="11" t="s">
        <v>38</v>
      </c>
      <c r="N603" s="11" t="s">
        <v>666</v>
      </c>
      <c r="O603" s="11" t="s">
        <v>154</v>
      </c>
      <c r="P603" s="11" t="s">
        <v>607</v>
      </c>
      <c r="Q603" s="11" t="str">
        <f>INDEX([5]PRJEB31632!$I:$I,MATCH(A603,[5]PRJEB31632!$E:$E,0))</f>
        <v>Illumina HiSeq 2000</v>
      </c>
    </row>
    <row r="604" spans="1:17" x14ac:dyDescent="0.2">
      <c r="A604" s="11" t="s">
        <v>708</v>
      </c>
      <c r="B604" s="11">
        <v>0.55759000000000003</v>
      </c>
      <c r="C604" s="11">
        <v>0.58627522230041396</v>
      </c>
      <c r="D604" s="11">
        <v>926563171.76200104</v>
      </c>
      <c r="E604" s="11">
        <v>0.99967520746974703</v>
      </c>
      <c r="F604" s="11">
        <v>23391947795.980499</v>
      </c>
      <c r="G604" s="11">
        <v>19.9737052479265</v>
      </c>
      <c r="H604" s="11" t="s">
        <v>29</v>
      </c>
      <c r="I604" s="11" t="s">
        <v>614</v>
      </c>
      <c r="J604" s="11" t="str">
        <f t="shared" si="3"/>
        <v>surface</v>
      </c>
      <c r="K604" s="11" t="str">
        <f t="shared" si="4"/>
        <v>high</v>
      </c>
      <c r="L604" s="11" t="s">
        <v>59</v>
      </c>
      <c r="M604" s="11" t="s">
        <v>38</v>
      </c>
      <c r="N604" s="11" t="s">
        <v>666</v>
      </c>
      <c r="O604" s="11" t="s">
        <v>154</v>
      </c>
      <c r="P604" s="11" t="s">
        <v>607</v>
      </c>
      <c r="Q604" s="11" t="str">
        <f>INDEX([5]PRJEB31632!$I:$I,MATCH(A604,[5]PRJEB31632!$E:$E,0))</f>
        <v>Illumina HiSeq 2000</v>
      </c>
    </row>
    <row r="605" spans="1:17" x14ac:dyDescent="0.2">
      <c r="A605" s="11" t="s">
        <v>709</v>
      </c>
      <c r="B605" s="11">
        <v>0.70445000000000002</v>
      </c>
      <c r="C605" s="11">
        <v>0.725966961952067</v>
      </c>
      <c r="D605" s="11">
        <v>646771351.69000101</v>
      </c>
      <c r="E605" s="11">
        <v>0.99958169510102302</v>
      </c>
      <c r="F605" s="11">
        <v>7543639507.4140997</v>
      </c>
      <c r="G605" s="11">
        <v>18.5344646715279</v>
      </c>
      <c r="H605" s="11" t="s">
        <v>29</v>
      </c>
      <c r="I605" s="11" t="s">
        <v>614</v>
      </c>
      <c r="J605" s="11" t="str">
        <f t="shared" si="3"/>
        <v>surface</v>
      </c>
      <c r="K605" s="11" t="str">
        <f t="shared" si="4"/>
        <v>high</v>
      </c>
      <c r="L605" s="11" t="s">
        <v>59</v>
      </c>
      <c r="M605" s="11" t="s">
        <v>38</v>
      </c>
      <c r="N605" s="11" t="s">
        <v>666</v>
      </c>
      <c r="O605" s="11" t="s">
        <v>154</v>
      </c>
      <c r="P605" s="11" t="s">
        <v>607</v>
      </c>
      <c r="Q605" s="11" t="str">
        <f>INDEX([5]PRJEB31632!$I:$I,MATCH(A605,[5]PRJEB31632!$E:$E,0))</f>
        <v>Illumina HiSeq 2000</v>
      </c>
    </row>
    <row r="606" spans="1:17" x14ac:dyDescent="0.2">
      <c r="A606" s="11" t="s">
        <v>710</v>
      </c>
      <c r="B606" s="11">
        <v>0.79147000000000001</v>
      </c>
      <c r="C606" s="11">
        <v>0.80752679954598905</v>
      </c>
      <c r="D606" s="11">
        <v>1187886197.71</v>
      </c>
      <c r="E606" s="11">
        <v>0.998896971351518</v>
      </c>
      <c r="F606" s="11">
        <v>5879428298.9648705</v>
      </c>
      <c r="G606" s="11">
        <v>18.1915029907444</v>
      </c>
      <c r="H606" s="11" t="s">
        <v>29</v>
      </c>
      <c r="I606" s="11" t="s">
        <v>626</v>
      </c>
      <c r="J606" s="11" t="str">
        <f t="shared" si="3"/>
        <v>surface</v>
      </c>
      <c r="K606" s="11" t="str">
        <f t="shared" si="4"/>
        <v>high</v>
      </c>
      <c r="L606" s="11" t="s">
        <v>59</v>
      </c>
      <c r="M606" s="11" t="s">
        <v>38</v>
      </c>
      <c r="N606" s="11" t="s">
        <v>666</v>
      </c>
      <c r="O606" s="11" t="s">
        <v>154</v>
      </c>
      <c r="P606" s="11" t="s">
        <v>607</v>
      </c>
      <c r="Q606" s="11" t="str">
        <f>INDEX([5]PRJEB31632!$I:$I,MATCH(A606,[5]PRJEB31632!$E:$E,0))</f>
        <v>Illumina HiSeq 2000</v>
      </c>
    </row>
    <row r="607" spans="1:17" x14ac:dyDescent="0.2">
      <c r="A607" s="11" t="s">
        <v>711</v>
      </c>
      <c r="B607" s="11">
        <v>0.60587999999999997</v>
      </c>
      <c r="C607" s="11">
        <v>0.63252156174400898</v>
      </c>
      <c r="D607" s="11">
        <v>1126493428.6800001</v>
      </c>
      <c r="E607" s="11">
        <v>0.99956801741049095</v>
      </c>
      <c r="F607" s="11">
        <v>73225945079.840302</v>
      </c>
      <c r="G607" s="11">
        <v>19.521197937662802</v>
      </c>
      <c r="H607" s="11" t="s">
        <v>29</v>
      </c>
      <c r="I607" s="11" t="s">
        <v>626</v>
      </c>
      <c r="J607" s="11" t="str">
        <f t="shared" si="3"/>
        <v>surface</v>
      </c>
      <c r="K607" s="11" t="str">
        <f t="shared" si="4"/>
        <v>high</v>
      </c>
      <c r="L607" s="11" t="s">
        <v>59</v>
      </c>
      <c r="M607" s="11" t="s">
        <v>38</v>
      </c>
      <c r="N607" s="11" t="s">
        <v>666</v>
      </c>
      <c r="O607" s="11" t="s">
        <v>154</v>
      </c>
      <c r="P607" s="11" t="s">
        <v>607</v>
      </c>
      <c r="Q607" s="11" t="str">
        <f>INDEX([5]PRJEB31632!$I:$I,MATCH(A607,[5]PRJEB31632!$E:$E,0))</f>
        <v>Illumina HiSeq 2000</v>
      </c>
    </row>
    <row r="608" spans="1:17" x14ac:dyDescent="0.2">
      <c r="A608" s="11" t="s">
        <v>712</v>
      </c>
      <c r="B608" s="11">
        <v>0.96816999999999998</v>
      </c>
      <c r="C608" s="11">
        <v>0.97086333763863597</v>
      </c>
      <c r="D608" s="11">
        <v>1157610337.3440001</v>
      </c>
      <c r="E608" s="11">
        <v>0.99955937501601899</v>
      </c>
      <c r="F608" s="11">
        <v>343810276.04896301</v>
      </c>
      <c r="G608" s="11">
        <v>16.527673837371299</v>
      </c>
      <c r="H608" s="11" t="s">
        <v>29</v>
      </c>
      <c r="I608" s="15" t="s">
        <v>639</v>
      </c>
      <c r="J608" s="11" t="str">
        <f t="shared" si="3"/>
        <v>sink</v>
      </c>
      <c r="K608" s="11" t="str">
        <f t="shared" si="4"/>
        <v>sink</v>
      </c>
      <c r="L608" s="11" t="s">
        <v>59</v>
      </c>
      <c r="M608" s="11" t="s">
        <v>38</v>
      </c>
      <c r="N608" s="11" t="s">
        <v>666</v>
      </c>
      <c r="O608" s="11" t="s">
        <v>154</v>
      </c>
      <c r="P608" s="11" t="s">
        <v>607</v>
      </c>
      <c r="Q608" s="11" t="str">
        <f>INDEX([5]PRJEB31632!$I:$I,MATCH(A608,[5]PRJEB31632!$E:$E,0))</f>
        <v>Illumina HiSeq 2000</v>
      </c>
    </row>
    <row r="609" spans="1:17" x14ac:dyDescent="0.2">
      <c r="A609" s="11" t="s">
        <v>713</v>
      </c>
      <c r="B609" s="11">
        <v>0.48857</v>
      </c>
      <c r="C609" s="11">
        <v>0.51956738120407997</v>
      </c>
      <c r="D609" s="11">
        <v>417606883.35000002</v>
      </c>
      <c r="E609" s="11">
        <v>0.99975507418956</v>
      </c>
      <c r="F609" s="11">
        <v>11135606215.622601</v>
      </c>
      <c r="G609" s="11">
        <v>19.593090508963801</v>
      </c>
      <c r="H609" s="11" t="s">
        <v>29</v>
      </c>
      <c r="I609" s="11" t="s">
        <v>230</v>
      </c>
      <c r="J609" s="11" t="str">
        <f t="shared" si="3"/>
        <v>surface</v>
      </c>
      <c r="K609" s="11" t="str">
        <f t="shared" si="4"/>
        <v>high</v>
      </c>
      <c r="L609" s="11" t="s">
        <v>59</v>
      </c>
      <c r="M609" s="11" t="s">
        <v>38</v>
      </c>
      <c r="N609" s="11" t="s">
        <v>646</v>
      </c>
      <c r="O609" s="11" t="s">
        <v>154</v>
      </c>
      <c r="P609" s="11" t="s">
        <v>607</v>
      </c>
      <c r="Q609" s="11" t="str">
        <f>INDEX([5]PRJEB31632!$I:$I,MATCH(A609,[5]PRJEB31632!$E:$E,0))</f>
        <v>Illumina HiSeq 2000</v>
      </c>
    </row>
    <row r="610" spans="1:17" x14ac:dyDescent="0.2">
      <c r="A610" s="11" t="s">
        <v>714</v>
      </c>
      <c r="B610" s="11">
        <v>0.93706999999999996</v>
      </c>
      <c r="C610" s="11">
        <v>0.942315342942043</v>
      </c>
      <c r="D610" s="11">
        <v>1151320936.3199999</v>
      </c>
      <c r="E610" s="11">
        <v>0.99944780509078002</v>
      </c>
      <c r="F610" s="11">
        <v>967441131.71494401</v>
      </c>
      <c r="G610" s="11">
        <v>17.3762048724222</v>
      </c>
      <c r="H610" s="11" t="s">
        <v>29</v>
      </c>
      <c r="I610" s="11" t="s">
        <v>605</v>
      </c>
      <c r="J610" s="11" t="str">
        <f t="shared" si="3"/>
        <v>sink</v>
      </c>
      <c r="K610" s="11" t="str">
        <f t="shared" si="4"/>
        <v>sink</v>
      </c>
      <c r="L610" s="11" t="s">
        <v>59</v>
      </c>
      <c r="M610" s="11" t="s">
        <v>38</v>
      </c>
      <c r="N610" s="11" t="s">
        <v>646</v>
      </c>
      <c r="O610" s="11" t="s">
        <v>154</v>
      </c>
      <c r="P610" s="11" t="s">
        <v>607</v>
      </c>
      <c r="Q610" s="11" t="str">
        <f>INDEX([5]PRJEB31632!$I:$I,MATCH(A610,[5]PRJEB31632!$E:$E,0))</f>
        <v>Illumina HiSeq 2000</v>
      </c>
    </row>
    <row r="611" spans="1:17" x14ac:dyDescent="0.2">
      <c r="A611" s="11" t="s">
        <v>715</v>
      </c>
      <c r="B611" s="11">
        <v>0.45823999999999998</v>
      </c>
      <c r="C611" s="11">
        <v>0.49000267971824402</v>
      </c>
      <c r="D611" s="11">
        <v>665702136.08800006</v>
      </c>
      <c r="E611" s="11">
        <v>0.99995193821133399</v>
      </c>
      <c r="F611" s="11">
        <v>39233359138.792297</v>
      </c>
      <c r="G611" s="11">
        <v>20.184606764685501</v>
      </c>
      <c r="H611" s="11" t="s">
        <v>29</v>
      </c>
      <c r="I611" s="11" t="s">
        <v>620</v>
      </c>
      <c r="J611" s="11" t="str">
        <f t="shared" si="3"/>
        <v>surface</v>
      </c>
      <c r="K611" s="11" t="str">
        <f t="shared" si="4"/>
        <v>high</v>
      </c>
      <c r="L611" s="11" t="s">
        <v>59</v>
      </c>
      <c r="M611" s="11" t="s">
        <v>38</v>
      </c>
      <c r="N611" s="11" t="s">
        <v>666</v>
      </c>
      <c r="O611" s="11" t="s">
        <v>154</v>
      </c>
      <c r="P611" s="11" t="s">
        <v>607</v>
      </c>
      <c r="Q611" s="11" t="str">
        <f>INDEX([5]PRJEB31632!$I:$I,MATCH(A611,[5]PRJEB31632!$E:$E,0))</f>
        <v>Illumina HiSeq 2000</v>
      </c>
    </row>
    <row r="612" spans="1:17" x14ac:dyDescent="0.2">
      <c r="A612" s="11" t="s">
        <v>716</v>
      </c>
      <c r="B612" s="11">
        <v>0.46411999999999998</v>
      </c>
      <c r="C612" s="11">
        <v>0.49574711795637899</v>
      </c>
      <c r="D612" s="11">
        <v>715239084.5</v>
      </c>
      <c r="E612" s="11">
        <v>0.99957582728286698</v>
      </c>
      <c r="F612" s="11">
        <v>93458266996.829803</v>
      </c>
      <c r="G612" s="11">
        <v>20.119581780337501</v>
      </c>
      <c r="H612" s="11" t="s">
        <v>29</v>
      </c>
      <c r="I612" s="11" t="s">
        <v>620</v>
      </c>
      <c r="J612" s="11" t="str">
        <f t="shared" si="3"/>
        <v>surface</v>
      </c>
      <c r="K612" s="11" t="str">
        <f t="shared" si="4"/>
        <v>high</v>
      </c>
      <c r="L612" s="11" t="s">
        <v>59</v>
      </c>
      <c r="M612" s="11" t="s">
        <v>38</v>
      </c>
      <c r="N612" s="11" t="s">
        <v>666</v>
      </c>
      <c r="O612" s="11" t="s">
        <v>154</v>
      </c>
      <c r="P612" s="11" t="s">
        <v>607</v>
      </c>
      <c r="Q612" s="11" t="str">
        <f>INDEX([5]PRJEB31632!$I:$I,MATCH(A612,[5]PRJEB31632!$E:$E,0))</f>
        <v>Illumina HiSeq 2000</v>
      </c>
    </row>
    <row r="613" spans="1:17" x14ac:dyDescent="0.2">
      <c r="A613" s="11" t="s">
        <v>717</v>
      </c>
      <c r="B613" s="11">
        <v>0.63871</v>
      </c>
      <c r="C613" s="11">
        <v>0.66378021685215804</v>
      </c>
      <c r="D613" s="11">
        <v>663541436.21999896</v>
      </c>
      <c r="E613" s="11">
        <v>0.99837322368709003</v>
      </c>
      <c r="F613" s="11">
        <v>17362796627.658699</v>
      </c>
      <c r="G613" s="11">
        <v>18.748031853697</v>
      </c>
      <c r="H613" s="11" t="s">
        <v>29</v>
      </c>
      <c r="I613" s="11" t="s">
        <v>614</v>
      </c>
      <c r="J613" s="11" t="str">
        <f t="shared" si="3"/>
        <v>surface</v>
      </c>
      <c r="K613" s="11" t="str">
        <f t="shared" si="4"/>
        <v>high</v>
      </c>
      <c r="L613" s="11" t="s">
        <v>59</v>
      </c>
      <c r="M613" s="11" t="s">
        <v>38</v>
      </c>
      <c r="N613" s="11" t="s">
        <v>666</v>
      </c>
      <c r="O613" s="11" t="s">
        <v>154</v>
      </c>
      <c r="P613" s="11" t="s">
        <v>607</v>
      </c>
      <c r="Q613" s="11" t="str">
        <f>INDEX([5]PRJEB31632!$I:$I,MATCH(A613,[5]PRJEB31632!$E:$E,0))</f>
        <v>Illumina HiSeq 2000</v>
      </c>
    </row>
    <row r="614" spans="1:17" x14ac:dyDescent="0.2">
      <c r="A614" s="11" t="s">
        <v>718</v>
      </c>
      <c r="B614" s="11">
        <v>0.45595999999999998</v>
      </c>
      <c r="C614" s="11">
        <v>0.48777354515221699</v>
      </c>
      <c r="D614" s="11">
        <v>555809945.94400001</v>
      </c>
      <c r="E614" s="11">
        <v>0.99715622615310495</v>
      </c>
      <c r="F614" s="11">
        <v>151032134669.017</v>
      </c>
      <c r="G614" s="11">
        <v>19.7868854529972</v>
      </c>
      <c r="H614" s="11" t="s">
        <v>29</v>
      </c>
      <c r="I614" s="11" t="s">
        <v>620</v>
      </c>
      <c r="J614" s="11" t="str">
        <f t="shared" si="3"/>
        <v>surface</v>
      </c>
      <c r="K614" s="11" t="str">
        <f t="shared" si="4"/>
        <v>high</v>
      </c>
      <c r="L614" s="11" t="s">
        <v>59</v>
      </c>
      <c r="M614" s="11" t="s">
        <v>38</v>
      </c>
      <c r="N614" s="11" t="s">
        <v>666</v>
      </c>
      <c r="O614" s="11" t="s">
        <v>154</v>
      </c>
      <c r="P614" s="11" t="s">
        <v>607</v>
      </c>
      <c r="Q614" s="11" t="str">
        <f>INDEX([5]PRJEB31632!$I:$I,MATCH(A614,[5]PRJEB31632!$E:$E,0))</f>
        <v>Illumina HiSeq 2000</v>
      </c>
    </row>
    <row r="615" spans="1:17" x14ac:dyDescent="0.2">
      <c r="A615" s="11" t="s">
        <v>719</v>
      </c>
      <c r="B615" s="11">
        <v>0.49348999999999998</v>
      </c>
      <c r="C615" s="11">
        <v>0.52434813154152604</v>
      </c>
      <c r="D615" s="11">
        <v>352361302.80000103</v>
      </c>
      <c r="E615" s="11">
        <v>0.99868640030587996</v>
      </c>
      <c r="F615" s="11">
        <v>21573051545.8965</v>
      </c>
      <c r="G615" s="11">
        <v>19.159396331664301</v>
      </c>
      <c r="H615" s="11" t="s">
        <v>29</v>
      </c>
      <c r="I615" s="11" t="s">
        <v>620</v>
      </c>
      <c r="J615" s="11" t="str">
        <f t="shared" si="3"/>
        <v>surface</v>
      </c>
      <c r="K615" s="11" t="str">
        <f t="shared" si="4"/>
        <v>high</v>
      </c>
      <c r="L615" s="11" t="s">
        <v>59</v>
      </c>
      <c r="M615" s="11" t="s">
        <v>38</v>
      </c>
      <c r="N615" s="11" t="s">
        <v>666</v>
      </c>
      <c r="O615" s="11" t="s">
        <v>154</v>
      </c>
      <c r="P615" s="11" t="s">
        <v>607</v>
      </c>
      <c r="Q615" s="11" t="str">
        <f>INDEX([5]PRJEB31632!$I:$I,MATCH(A615,[5]PRJEB31632!$E:$E,0))</f>
        <v>Illumina HiSeq 2000</v>
      </c>
    </row>
    <row r="616" spans="1:17" x14ac:dyDescent="0.2">
      <c r="A616" s="11" t="s">
        <v>720</v>
      </c>
      <c r="B616" s="11">
        <v>0.96945999999999999</v>
      </c>
      <c r="C616" s="11">
        <v>0.97204576477767901</v>
      </c>
      <c r="D616" s="11">
        <v>1102059463.2320001</v>
      </c>
      <c r="E616" s="11">
        <v>0.998607020538266</v>
      </c>
      <c r="F616" s="11">
        <v>192841054.39281601</v>
      </c>
      <c r="G616" s="11">
        <v>16.450024437055198</v>
      </c>
      <c r="H616" s="11" t="s">
        <v>29</v>
      </c>
      <c r="I616" s="15" t="s">
        <v>639</v>
      </c>
      <c r="J616" s="11" t="str">
        <f t="shared" si="3"/>
        <v>sink</v>
      </c>
      <c r="K616" s="11" t="str">
        <f t="shared" si="4"/>
        <v>sink</v>
      </c>
      <c r="L616" s="11" t="s">
        <v>59</v>
      </c>
      <c r="M616" s="11" t="s">
        <v>38</v>
      </c>
      <c r="N616" s="11" t="s">
        <v>646</v>
      </c>
      <c r="O616" s="11" t="s">
        <v>154</v>
      </c>
      <c r="P616" s="11" t="s">
        <v>607</v>
      </c>
      <c r="Q616" s="11" t="str">
        <f>INDEX([5]PRJEB31632!$I:$I,MATCH(A616,[5]PRJEB31632!$E:$E,0))</f>
        <v>Illumina HiSeq 2000</v>
      </c>
    </row>
    <row r="617" spans="1:17" x14ac:dyDescent="0.2">
      <c r="A617" s="11" t="s">
        <v>721</v>
      </c>
      <c r="B617" s="11">
        <v>0.73551</v>
      </c>
      <c r="C617" s="11">
        <v>0.75517221689677605</v>
      </c>
      <c r="D617" s="11">
        <v>832487129.47500002</v>
      </c>
      <c r="E617" s="11">
        <v>0.99074560613481699</v>
      </c>
      <c r="F617" s="11">
        <v>9391749953.2018795</v>
      </c>
      <c r="G617" s="11">
        <v>17.273070165914699</v>
      </c>
      <c r="H617" s="11" t="s">
        <v>29</v>
      </c>
      <c r="I617" s="11" t="s">
        <v>620</v>
      </c>
      <c r="J617" s="11" t="str">
        <f t="shared" si="3"/>
        <v>surface</v>
      </c>
      <c r="K617" s="11" t="str">
        <f t="shared" si="4"/>
        <v>high</v>
      </c>
      <c r="L617" s="11" t="s">
        <v>59</v>
      </c>
      <c r="M617" s="11" t="s">
        <v>38</v>
      </c>
      <c r="N617" s="11" t="s">
        <v>666</v>
      </c>
      <c r="O617" s="11" t="s">
        <v>154</v>
      </c>
      <c r="P617" s="11" t="s">
        <v>607</v>
      </c>
      <c r="Q617" s="11" t="str">
        <f>INDEX([5]PRJEB31632!$I:$I,MATCH(A617,[5]PRJEB31632!$E:$E,0))</f>
        <v>Illumina HiSeq 2000</v>
      </c>
    </row>
    <row r="618" spans="1:17" x14ac:dyDescent="0.2">
      <c r="A618" s="11" t="s">
        <v>722</v>
      </c>
      <c r="B618" s="11">
        <v>0.52991999999999995</v>
      </c>
      <c r="C618" s="11">
        <v>0.55962258245998797</v>
      </c>
      <c r="D618" s="11">
        <v>305981986.799999</v>
      </c>
      <c r="E618" s="11">
        <v>0.99972251785228206</v>
      </c>
      <c r="F618" s="11">
        <v>6484687844.2634296</v>
      </c>
      <c r="G618" s="11">
        <v>19.098890089555098</v>
      </c>
      <c r="H618" s="11" t="s">
        <v>29</v>
      </c>
      <c r="I618" s="11" t="s">
        <v>230</v>
      </c>
      <c r="J618" s="11" t="str">
        <f t="shared" si="3"/>
        <v>surface</v>
      </c>
      <c r="K618" s="11" t="str">
        <f t="shared" si="4"/>
        <v>high</v>
      </c>
      <c r="L618" s="11" t="s">
        <v>59</v>
      </c>
      <c r="M618" s="11" t="s">
        <v>38</v>
      </c>
      <c r="N618" s="11" t="s">
        <v>666</v>
      </c>
      <c r="O618" s="11" t="s">
        <v>154</v>
      </c>
      <c r="P618" s="11" t="s">
        <v>607</v>
      </c>
      <c r="Q618" s="11" t="str">
        <f>INDEX([5]PRJEB31632!$I:$I,MATCH(A618,[5]PRJEB31632!$E:$E,0))</f>
        <v>Illumina HiSeq 2000</v>
      </c>
    </row>
    <row r="619" spans="1:17" x14ac:dyDescent="0.2">
      <c r="A619" s="11" t="s">
        <v>723</v>
      </c>
      <c r="B619" s="11">
        <v>0.95084000000000002</v>
      </c>
      <c r="C619" s="11">
        <v>0.95496528473032505</v>
      </c>
      <c r="D619" s="11">
        <v>1170378577.1040001</v>
      </c>
      <c r="E619" s="11">
        <v>0.9992441098914</v>
      </c>
      <c r="F619" s="11">
        <v>483979897.71476102</v>
      </c>
      <c r="G619" s="11">
        <v>17.054707647371099</v>
      </c>
      <c r="H619" s="11" t="s">
        <v>29</v>
      </c>
      <c r="I619" s="15" t="s">
        <v>639</v>
      </c>
      <c r="J619" s="11" t="str">
        <f t="shared" si="3"/>
        <v>sink</v>
      </c>
      <c r="K619" s="11" t="str">
        <f t="shared" si="4"/>
        <v>sink</v>
      </c>
      <c r="L619" s="11" t="s">
        <v>59</v>
      </c>
      <c r="M619" s="11" t="s">
        <v>38</v>
      </c>
      <c r="N619" s="11" t="s">
        <v>666</v>
      </c>
      <c r="O619" s="11" t="s">
        <v>154</v>
      </c>
      <c r="P619" s="11" t="s">
        <v>607</v>
      </c>
      <c r="Q619" s="11" t="str">
        <f>INDEX([5]PRJEB31632!$I:$I,MATCH(A619,[5]PRJEB31632!$E:$E,0))</f>
        <v>Illumina HiSeq 2000</v>
      </c>
    </row>
    <row r="620" spans="1:17" x14ac:dyDescent="0.2">
      <c r="A620" s="11" t="s">
        <v>724</v>
      </c>
      <c r="B620" s="11">
        <v>0.49590000000000001</v>
      </c>
      <c r="C620" s="11">
        <v>0.52668842610977096</v>
      </c>
      <c r="D620" s="11">
        <v>536457678.38999999</v>
      </c>
      <c r="E620" s="11">
        <v>0.99758286794689099</v>
      </c>
      <c r="F620" s="11">
        <v>99347144172.971405</v>
      </c>
      <c r="G620" s="11">
        <v>19.480127076356599</v>
      </c>
      <c r="H620" s="11" t="s">
        <v>29</v>
      </c>
      <c r="I620" s="11" t="s">
        <v>614</v>
      </c>
      <c r="J620" s="11" t="str">
        <f t="shared" si="3"/>
        <v>surface</v>
      </c>
      <c r="K620" s="11" t="str">
        <f t="shared" si="4"/>
        <v>high</v>
      </c>
      <c r="L620" s="11" t="s">
        <v>59</v>
      </c>
      <c r="M620" s="11" t="s">
        <v>38</v>
      </c>
      <c r="N620" s="11" t="s">
        <v>666</v>
      </c>
      <c r="O620" s="11" t="s">
        <v>154</v>
      </c>
      <c r="P620" s="11" t="s">
        <v>607</v>
      </c>
      <c r="Q620" s="11" t="str">
        <f>INDEX([5]PRJEB31632!$I:$I,MATCH(A620,[5]PRJEB31632!$E:$E,0))</f>
        <v>Illumina HiSeq 2000</v>
      </c>
    </row>
    <row r="621" spans="1:17" x14ac:dyDescent="0.2">
      <c r="A621" s="11" t="s">
        <v>725</v>
      </c>
      <c r="B621" s="11">
        <v>0.58796999999999999</v>
      </c>
      <c r="C621" s="11">
        <v>0.61540784917594704</v>
      </c>
      <c r="D621" s="11">
        <v>1005011394</v>
      </c>
      <c r="E621" s="11">
        <v>0.99969570232183702</v>
      </c>
      <c r="F621" s="11">
        <v>55297007706.563499</v>
      </c>
      <c r="G621" s="11">
        <v>19.660462848871902</v>
      </c>
      <c r="H621" s="11" t="s">
        <v>29</v>
      </c>
      <c r="I621" s="11" t="s">
        <v>626</v>
      </c>
      <c r="J621" s="11" t="str">
        <f t="shared" si="3"/>
        <v>surface</v>
      </c>
      <c r="K621" s="11" t="str">
        <f t="shared" si="4"/>
        <v>high</v>
      </c>
      <c r="L621" s="11" t="s">
        <v>59</v>
      </c>
      <c r="M621" s="11" t="s">
        <v>38</v>
      </c>
      <c r="N621" s="11" t="s">
        <v>666</v>
      </c>
      <c r="O621" s="11" t="s">
        <v>154</v>
      </c>
      <c r="P621" s="11" t="s">
        <v>607</v>
      </c>
      <c r="Q621" s="11" t="str">
        <f>INDEX([5]PRJEB31632!$I:$I,MATCH(A621,[5]PRJEB31632!$E:$E,0))</f>
        <v>Illumina HiSeq 2000</v>
      </c>
    </row>
    <row r="622" spans="1:17" x14ac:dyDescent="0.2">
      <c r="A622" s="11" t="s">
        <v>726</v>
      </c>
      <c r="B622" s="11">
        <v>0.92932000000000003</v>
      </c>
      <c r="C622" s="11">
        <v>0.93518872240092699</v>
      </c>
      <c r="D622" s="11">
        <v>1148700221.073</v>
      </c>
      <c r="E622" s="11">
        <v>0.99933114881780205</v>
      </c>
      <c r="F622" s="11">
        <v>1458814570.7360401</v>
      </c>
      <c r="G622" s="11">
        <v>17.814822031456199</v>
      </c>
      <c r="H622" s="11" t="s">
        <v>29</v>
      </c>
      <c r="I622" s="11" t="s">
        <v>605</v>
      </c>
      <c r="J622" s="11" t="str">
        <f t="shared" si="3"/>
        <v>sink</v>
      </c>
      <c r="K622" s="11" t="str">
        <f t="shared" si="4"/>
        <v>sink</v>
      </c>
      <c r="L622" s="11" t="s">
        <v>59</v>
      </c>
      <c r="M622" s="11" t="s">
        <v>38</v>
      </c>
      <c r="N622" s="11" t="s">
        <v>666</v>
      </c>
      <c r="O622" s="11" t="s">
        <v>154</v>
      </c>
      <c r="P622" s="11" t="s">
        <v>607</v>
      </c>
      <c r="Q622" s="11" t="str">
        <f>INDEX([5]PRJEB31632!$I:$I,MATCH(A622,[5]PRJEB31632!$E:$E,0))</f>
        <v>Illumina HiSeq 2000</v>
      </c>
    </row>
    <row r="623" spans="1:17" x14ac:dyDescent="0.2">
      <c r="A623" s="11" t="s">
        <v>727</v>
      </c>
      <c r="B623" s="11">
        <v>0.40551999999999999</v>
      </c>
      <c r="C623" s="11">
        <v>0.43820399108274699</v>
      </c>
      <c r="D623" s="11">
        <v>437041468.58399898</v>
      </c>
      <c r="E623" s="11">
        <v>0.999802611067657</v>
      </c>
      <c r="F623" s="11">
        <v>43505326413.780098</v>
      </c>
      <c r="G623" s="11">
        <v>20.036707189399898</v>
      </c>
      <c r="H623" s="11" t="s">
        <v>29</v>
      </c>
      <c r="I623" s="11" t="s">
        <v>620</v>
      </c>
      <c r="J623" s="11" t="str">
        <f t="shared" si="3"/>
        <v>surface</v>
      </c>
      <c r="K623" s="11" t="str">
        <f t="shared" si="4"/>
        <v>high</v>
      </c>
      <c r="L623" s="11" t="s">
        <v>59</v>
      </c>
      <c r="M623" s="11" t="s">
        <v>38</v>
      </c>
      <c r="N623" s="11" t="s">
        <v>666</v>
      </c>
      <c r="O623" s="11" t="s">
        <v>154</v>
      </c>
      <c r="P623" s="11" t="s">
        <v>607</v>
      </c>
      <c r="Q623" s="11" t="str">
        <f>INDEX([5]PRJEB31632!$I:$I,MATCH(A623,[5]PRJEB31632!$E:$E,0))</f>
        <v>Illumina HiSeq 2000</v>
      </c>
    </row>
    <row r="624" spans="1:17" x14ac:dyDescent="0.2">
      <c r="A624" s="11" t="s">
        <v>728</v>
      </c>
      <c r="B624" s="11">
        <v>0.91098999999999997</v>
      </c>
      <c r="C624" s="11">
        <v>0.91831271133744996</v>
      </c>
      <c r="D624" s="11">
        <v>1068993463.472</v>
      </c>
      <c r="E624" s="11">
        <v>0.99971798774961795</v>
      </c>
      <c r="F624" s="11">
        <v>1297344134.2223101</v>
      </c>
      <c r="G624" s="11">
        <v>17.221487875618202</v>
      </c>
      <c r="H624" s="11" t="s">
        <v>29</v>
      </c>
      <c r="I624" s="11" t="s">
        <v>605</v>
      </c>
      <c r="J624" s="11" t="str">
        <f t="shared" si="3"/>
        <v>sink</v>
      </c>
      <c r="K624" s="11" t="str">
        <f t="shared" si="4"/>
        <v>sink</v>
      </c>
      <c r="L624" s="11" t="s">
        <v>59</v>
      </c>
      <c r="M624" s="11" t="s">
        <v>38</v>
      </c>
      <c r="N624" s="11" t="s">
        <v>606</v>
      </c>
      <c r="O624" s="11" t="s">
        <v>154</v>
      </c>
      <c r="P624" s="11" t="s">
        <v>607</v>
      </c>
      <c r="Q624" s="11" t="str">
        <f>INDEX([5]PRJEB31632!$I:$I,MATCH(A624,[5]PRJEB31632!$E:$E,0))</f>
        <v>Illumina HiSeq 2000</v>
      </c>
    </row>
    <row r="625" spans="1:17" x14ac:dyDescent="0.2">
      <c r="A625" s="11" t="s">
        <v>729</v>
      </c>
      <c r="B625" s="11">
        <v>0.58582999999999996</v>
      </c>
      <c r="C625" s="11">
        <v>0.61336002516464005</v>
      </c>
      <c r="D625" s="11">
        <v>855626240.16000199</v>
      </c>
      <c r="E625" s="11">
        <v>0.99948960372940399</v>
      </c>
      <c r="F625" s="11">
        <v>16739482292.5483</v>
      </c>
      <c r="G625" s="11">
        <v>19.7859195923794</v>
      </c>
      <c r="H625" s="11" t="s">
        <v>29</v>
      </c>
      <c r="I625" s="11" t="s">
        <v>614</v>
      </c>
      <c r="J625" s="11" t="str">
        <f t="shared" si="3"/>
        <v>surface</v>
      </c>
      <c r="K625" s="11" t="str">
        <f t="shared" si="4"/>
        <v>high</v>
      </c>
      <c r="L625" s="11" t="s">
        <v>59</v>
      </c>
      <c r="M625" s="11" t="s">
        <v>38</v>
      </c>
      <c r="N625" s="11" t="s">
        <v>646</v>
      </c>
      <c r="O625" s="11" t="s">
        <v>154</v>
      </c>
      <c r="P625" s="11" t="s">
        <v>607</v>
      </c>
      <c r="Q625" s="11" t="str">
        <f>INDEX([5]PRJEB31632!$I:$I,MATCH(A625,[5]PRJEB31632!$E:$E,0))</f>
        <v>Illumina HiSeq 2000</v>
      </c>
    </row>
    <row r="626" spans="1:17" x14ac:dyDescent="0.2">
      <c r="A626" s="11" t="s">
        <v>730</v>
      </c>
      <c r="B626" s="11">
        <v>0.67088000000000003</v>
      </c>
      <c r="C626" s="11">
        <v>0.69427679486288096</v>
      </c>
      <c r="D626" s="11">
        <v>126823274.067</v>
      </c>
      <c r="E626" s="11">
        <v>0.99971719900348199</v>
      </c>
      <c r="F626" s="11">
        <v>1408733443.5652001</v>
      </c>
      <c r="G626" s="11">
        <v>17.402014866758499</v>
      </c>
      <c r="H626" s="11" t="s">
        <v>29</v>
      </c>
      <c r="I626" s="15" t="s">
        <v>639</v>
      </c>
      <c r="J626" s="11" t="str">
        <f t="shared" si="3"/>
        <v>sink</v>
      </c>
      <c r="K626" s="11" t="str">
        <f t="shared" si="4"/>
        <v>sink</v>
      </c>
      <c r="L626" s="11" t="s">
        <v>59</v>
      </c>
      <c r="M626" s="11" t="s">
        <v>38</v>
      </c>
      <c r="N626" s="11" t="s">
        <v>606</v>
      </c>
      <c r="O626" s="11" t="s">
        <v>154</v>
      </c>
      <c r="P626" s="11" t="s">
        <v>607</v>
      </c>
      <c r="Q626" s="11" t="str">
        <f>INDEX([5]PRJEB31632!$I:$I,MATCH(A626,[5]PRJEB31632!$E:$E,0))</f>
        <v>Illumina HiSeq 2000</v>
      </c>
    </row>
    <row r="627" spans="1:17" x14ac:dyDescent="0.2">
      <c r="A627" s="11" t="s">
        <v>731</v>
      </c>
      <c r="B627" s="11">
        <v>0.92512000000000005</v>
      </c>
      <c r="C627" s="11">
        <v>0.93132442347390998</v>
      </c>
      <c r="D627" s="11">
        <v>1149872420.73</v>
      </c>
      <c r="E627" s="11">
        <v>0.99973212083639995</v>
      </c>
      <c r="F627" s="11">
        <v>887049160.79567504</v>
      </c>
      <c r="G627" s="11">
        <v>16.6640922967342</v>
      </c>
      <c r="H627" s="11" t="s">
        <v>29</v>
      </c>
      <c r="I627" s="11" t="s">
        <v>605</v>
      </c>
      <c r="J627" s="11" t="str">
        <f t="shared" si="3"/>
        <v>sink</v>
      </c>
      <c r="K627" s="11" t="str">
        <f t="shared" si="4"/>
        <v>sink</v>
      </c>
      <c r="L627" s="11" t="s">
        <v>59</v>
      </c>
      <c r="M627" s="11" t="s">
        <v>38</v>
      </c>
      <c r="N627" s="11" t="s">
        <v>606</v>
      </c>
      <c r="O627" s="11" t="s">
        <v>154</v>
      </c>
      <c r="P627" s="11" t="s">
        <v>607</v>
      </c>
      <c r="Q627" s="11" t="str">
        <f>INDEX([5]PRJEB31632!$I:$I,MATCH(A627,[5]PRJEB31632!$E:$E,0))</f>
        <v>Illumina HiSeq 2000</v>
      </c>
    </row>
    <row r="628" spans="1:17" x14ac:dyDescent="0.2">
      <c r="A628" s="11" t="s">
        <v>732</v>
      </c>
      <c r="B628" s="11">
        <v>0.69474000000000002</v>
      </c>
      <c r="C628" s="11">
        <v>0.71681430440353999</v>
      </c>
      <c r="D628" s="11">
        <v>1122041593.872</v>
      </c>
      <c r="E628" s="11">
        <v>0.999413273471223</v>
      </c>
      <c r="F628" s="11">
        <v>9631055344.9292202</v>
      </c>
      <c r="G628" s="11">
        <v>19.609901441425801</v>
      </c>
      <c r="H628" s="11" t="s">
        <v>29</v>
      </c>
      <c r="I628" s="11" t="s">
        <v>614</v>
      </c>
      <c r="J628" s="11" t="str">
        <f t="shared" si="3"/>
        <v>surface</v>
      </c>
      <c r="K628" s="11" t="str">
        <f t="shared" si="4"/>
        <v>high</v>
      </c>
      <c r="L628" s="11" t="s">
        <v>59</v>
      </c>
      <c r="M628" s="11" t="s">
        <v>38</v>
      </c>
      <c r="N628" s="11" t="s">
        <v>666</v>
      </c>
      <c r="O628" s="11" t="s">
        <v>154</v>
      </c>
      <c r="P628" s="11" t="s">
        <v>607</v>
      </c>
      <c r="Q628" s="11" t="str">
        <f>INDEX([5]PRJEB31632!$I:$I,MATCH(A628,[5]PRJEB31632!$E:$E,0))</f>
        <v>Illumina HiSeq 2000</v>
      </c>
    </row>
    <row r="629" spans="1:17" x14ac:dyDescent="0.2">
      <c r="A629" s="11" t="s">
        <v>733</v>
      </c>
      <c r="B629" s="11">
        <v>0.70892999999999995</v>
      </c>
      <c r="C629" s="11">
        <v>0.73018615494285199</v>
      </c>
      <c r="D629" s="11">
        <v>1117428612.9300001</v>
      </c>
      <c r="E629" s="11">
        <v>0.99930551435513304</v>
      </c>
      <c r="F629" s="11">
        <v>9495279370.5961704</v>
      </c>
      <c r="G629" s="11">
        <v>19.487457763435099</v>
      </c>
      <c r="H629" s="11" t="s">
        <v>29</v>
      </c>
      <c r="I629" s="11" t="s">
        <v>626</v>
      </c>
      <c r="J629" s="11" t="str">
        <f t="shared" si="3"/>
        <v>surface</v>
      </c>
      <c r="K629" s="11" t="str">
        <f t="shared" si="4"/>
        <v>high</v>
      </c>
      <c r="L629" s="11" t="s">
        <v>59</v>
      </c>
      <c r="M629" s="11" t="s">
        <v>38</v>
      </c>
      <c r="N629" s="11" t="s">
        <v>646</v>
      </c>
      <c r="O629" s="11" t="s">
        <v>154</v>
      </c>
      <c r="P629" s="11" t="s">
        <v>607</v>
      </c>
      <c r="Q629" s="11" t="str">
        <f>INDEX([5]PRJEB31632!$I:$I,MATCH(A629,[5]PRJEB31632!$E:$E,0))</f>
        <v>Illumina HiSeq 2000</v>
      </c>
    </row>
    <row r="630" spans="1:17" x14ac:dyDescent="0.2">
      <c r="A630" s="11" t="s">
        <v>734</v>
      </c>
      <c r="B630" s="11">
        <v>0.46021000000000001</v>
      </c>
      <c r="C630" s="11">
        <v>0.49192796311495801</v>
      </c>
      <c r="D630" s="11">
        <v>298854164.06999999</v>
      </c>
      <c r="E630" s="11">
        <v>0.99962845470188499</v>
      </c>
      <c r="F630" s="11">
        <v>15177310168.8309</v>
      </c>
      <c r="G630" s="11">
        <v>19.313825332693401</v>
      </c>
      <c r="H630" s="11" t="s">
        <v>29</v>
      </c>
      <c r="I630" s="11" t="s">
        <v>620</v>
      </c>
      <c r="J630" s="11" t="str">
        <f t="shared" si="3"/>
        <v>surface</v>
      </c>
      <c r="K630" s="11" t="str">
        <f t="shared" si="4"/>
        <v>high</v>
      </c>
      <c r="L630" s="11" t="s">
        <v>59</v>
      </c>
      <c r="M630" s="11" t="s">
        <v>38</v>
      </c>
      <c r="N630" s="11" t="s">
        <v>646</v>
      </c>
      <c r="O630" s="11" t="s">
        <v>154</v>
      </c>
      <c r="P630" s="11" t="s">
        <v>607</v>
      </c>
      <c r="Q630" s="11" t="str">
        <f>INDEX([5]PRJEB31632!$I:$I,MATCH(A630,[5]PRJEB31632!$E:$E,0))</f>
        <v>Illumina HiSeq 2000</v>
      </c>
    </row>
    <row r="631" spans="1:17" x14ac:dyDescent="0.2">
      <c r="A631" s="11" t="s">
        <v>735</v>
      </c>
      <c r="B631" s="11">
        <v>0.33394000000000001</v>
      </c>
      <c r="C631" s="11">
        <v>0.36692387648774799</v>
      </c>
      <c r="D631" s="11">
        <v>86449682.258999899</v>
      </c>
      <c r="E631" s="11">
        <v>0.99973820717545003</v>
      </c>
      <c r="F631" s="11">
        <v>4856152376.7818899</v>
      </c>
      <c r="G631" s="11">
        <v>18.783820443363201</v>
      </c>
      <c r="H631" s="11" t="s">
        <v>29</v>
      </c>
      <c r="I631" s="11" t="s">
        <v>626</v>
      </c>
      <c r="J631" s="11" t="str">
        <f t="shared" si="3"/>
        <v>surface</v>
      </c>
      <c r="K631" s="11" t="str">
        <f t="shared" si="4"/>
        <v>high</v>
      </c>
      <c r="L631" s="11" t="s">
        <v>59</v>
      </c>
      <c r="M631" s="11" t="s">
        <v>38</v>
      </c>
      <c r="N631" s="11" t="s">
        <v>666</v>
      </c>
      <c r="O631" s="11" t="s">
        <v>154</v>
      </c>
      <c r="P631" s="11" t="s">
        <v>607</v>
      </c>
      <c r="Q631" s="11" t="str">
        <f>INDEX([5]PRJEB31632!$I:$I,MATCH(A631,[5]PRJEB31632!$E:$E,0))</f>
        <v>Illumina HiSeq 2000</v>
      </c>
    </row>
    <row r="632" spans="1:17" x14ac:dyDescent="0.2">
      <c r="A632" s="11" t="s">
        <v>736</v>
      </c>
      <c r="B632" s="11">
        <v>0.44885999999999998</v>
      </c>
      <c r="C632" s="11">
        <v>0.48082578492761402</v>
      </c>
      <c r="D632" s="11">
        <v>586331393.30400097</v>
      </c>
      <c r="E632" s="11">
        <v>0.99966075144870303</v>
      </c>
      <c r="F632" s="11">
        <v>93479589747.766998</v>
      </c>
      <c r="G632" s="11">
        <v>20.005121388017098</v>
      </c>
      <c r="H632" s="11" t="s">
        <v>29</v>
      </c>
      <c r="I632" s="11" t="s">
        <v>626</v>
      </c>
      <c r="J632" s="11" t="str">
        <f t="shared" si="3"/>
        <v>surface</v>
      </c>
      <c r="K632" s="11" t="str">
        <f t="shared" si="4"/>
        <v>high</v>
      </c>
      <c r="L632" s="11" t="s">
        <v>59</v>
      </c>
      <c r="M632" s="11" t="s">
        <v>38</v>
      </c>
      <c r="N632" s="11" t="s">
        <v>606</v>
      </c>
      <c r="O632" s="11" t="s">
        <v>154</v>
      </c>
      <c r="P632" s="11" t="s">
        <v>607</v>
      </c>
      <c r="Q632" s="11" t="str">
        <f>INDEX([5]PRJEB31632!$I:$I,MATCH(A632,[5]PRJEB31632!$E:$E,0))</f>
        <v>Illumina HiSeq 2000</v>
      </c>
    </row>
    <row r="633" spans="1:17" x14ac:dyDescent="0.2">
      <c r="A633" s="11" t="s">
        <v>737</v>
      </c>
      <c r="B633" s="11">
        <v>0.73273999999999995</v>
      </c>
      <c r="C633" s="11">
        <v>0.75257199417379395</v>
      </c>
      <c r="D633" s="11">
        <v>728061848.96899903</v>
      </c>
      <c r="E633" s="11">
        <v>0.99437774323860295</v>
      </c>
      <c r="F633" s="11">
        <v>8307217827.7388296</v>
      </c>
      <c r="G633" s="11">
        <v>17.638529340103201</v>
      </c>
      <c r="H633" s="11" t="s">
        <v>29</v>
      </c>
      <c r="I633" s="11" t="s">
        <v>626</v>
      </c>
      <c r="J633" s="11" t="str">
        <f t="shared" si="3"/>
        <v>surface</v>
      </c>
      <c r="K633" s="11" t="str">
        <f t="shared" si="4"/>
        <v>high</v>
      </c>
      <c r="L633" s="11" t="s">
        <v>59</v>
      </c>
      <c r="M633" s="11" t="s">
        <v>38</v>
      </c>
      <c r="N633" s="11" t="s">
        <v>666</v>
      </c>
      <c r="O633" s="11" t="s">
        <v>154</v>
      </c>
      <c r="P633" s="11" t="s">
        <v>607</v>
      </c>
      <c r="Q633" s="11" t="str">
        <f>INDEX([5]PRJEB31632!$I:$I,MATCH(A633,[5]PRJEB31632!$E:$E,0))</f>
        <v>Illumina HiSeq 2000</v>
      </c>
    </row>
    <row r="634" spans="1:17" x14ac:dyDescent="0.2">
      <c r="A634" s="11" t="s">
        <v>738</v>
      </c>
      <c r="B634" s="11">
        <v>0.41003000000000001</v>
      </c>
      <c r="C634" s="11">
        <v>0.442656830226969</v>
      </c>
      <c r="D634" s="11">
        <v>570597650.67599905</v>
      </c>
      <c r="E634" s="11">
        <v>0.999823922079494</v>
      </c>
      <c r="F634" s="11">
        <v>34474143934.769096</v>
      </c>
      <c r="G634" s="11">
        <v>20.299095692826601</v>
      </c>
      <c r="H634" s="11" t="s">
        <v>29</v>
      </c>
      <c r="I634" s="11" t="s">
        <v>626</v>
      </c>
      <c r="J634" s="11" t="str">
        <f t="shared" si="3"/>
        <v>surface</v>
      </c>
      <c r="K634" s="11" t="str">
        <f t="shared" si="4"/>
        <v>high</v>
      </c>
      <c r="L634" s="11" t="s">
        <v>59</v>
      </c>
      <c r="M634" s="11" t="s">
        <v>38</v>
      </c>
      <c r="N634" s="11" t="s">
        <v>666</v>
      </c>
      <c r="O634" s="11" t="s">
        <v>154</v>
      </c>
      <c r="P634" s="11" t="s">
        <v>607</v>
      </c>
      <c r="Q634" s="11" t="str">
        <f>INDEX([5]PRJEB31632!$I:$I,MATCH(A634,[5]PRJEB31632!$E:$E,0))</f>
        <v>Illumina HiSeq 2000</v>
      </c>
    </row>
    <row r="635" spans="1:17" x14ac:dyDescent="0.2">
      <c r="A635" s="11" t="s">
        <v>739</v>
      </c>
      <c r="B635" s="11">
        <v>0.88929000000000002</v>
      </c>
      <c r="C635" s="11">
        <v>0.89829623540348902</v>
      </c>
      <c r="D635" s="11">
        <v>1331088823.1199999</v>
      </c>
      <c r="E635" s="11">
        <v>0.99102430090788596</v>
      </c>
      <c r="F635" s="11">
        <v>492929754.50241101</v>
      </c>
      <c r="G635" s="11">
        <v>15.4636080618892</v>
      </c>
      <c r="H635" s="11" t="s">
        <v>29</v>
      </c>
      <c r="I635" s="11" t="s">
        <v>626</v>
      </c>
      <c r="J635" s="11" t="str">
        <f t="shared" si="3"/>
        <v>surface</v>
      </c>
      <c r="K635" s="11" t="str">
        <f t="shared" si="4"/>
        <v>high</v>
      </c>
      <c r="L635" s="11" t="s">
        <v>59</v>
      </c>
      <c r="M635" s="11" t="s">
        <v>38</v>
      </c>
      <c r="N635" s="11" t="s">
        <v>606</v>
      </c>
      <c r="O635" s="11" t="s">
        <v>154</v>
      </c>
      <c r="P635" s="11" t="s">
        <v>607</v>
      </c>
      <c r="Q635" s="11" t="str">
        <f>INDEX([5]PRJEB31632!$I:$I,MATCH(A635,[5]PRJEB31632!$E:$E,0))</f>
        <v>Illumina HiSeq 2000</v>
      </c>
    </row>
    <row r="636" spans="1:17" x14ac:dyDescent="0.2">
      <c r="A636" s="11" t="s">
        <v>740</v>
      </c>
      <c r="B636" s="11">
        <v>0.63419000000000003</v>
      </c>
      <c r="C636" s="11">
        <v>0.659484908460516</v>
      </c>
      <c r="D636" s="11">
        <v>588552061.15999997</v>
      </c>
      <c r="E636" s="11">
        <v>0.99231250951708205</v>
      </c>
      <c r="F636" s="11">
        <v>41156640409.544601</v>
      </c>
      <c r="G636" s="11">
        <v>17.965703399966401</v>
      </c>
      <c r="H636" s="11" t="s">
        <v>29</v>
      </c>
      <c r="I636" s="11" t="s">
        <v>620</v>
      </c>
      <c r="J636" s="11" t="str">
        <f t="shared" si="3"/>
        <v>surface</v>
      </c>
      <c r="K636" s="11" t="str">
        <f t="shared" si="4"/>
        <v>high</v>
      </c>
      <c r="L636" s="11" t="s">
        <v>59</v>
      </c>
      <c r="M636" s="11" t="s">
        <v>38</v>
      </c>
      <c r="N636" s="11" t="s">
        <v>606</v>
      </c>
      <c r="O636" s="11" t="s">
        <v>154</v>
      </c>
      <c r="P636" s="11" t="s">
        <v>607</v>
      </c>
      <c r="Q636" s="11" t="str">
        <f>INDEX([5]PRJEB31632!$I:$I,MATCH(A636,[5]PRJEB31632!$E:$E,0))</f>
        <v>Illumina HiSeq 2000</v>
      </c>
    </row>
    <row r="637" spans="1:17" x14ac:dyDescent="0.2">
      <c r="A637" s="11" t="s">
        <v>741</v>
      </c>
      <c r="B637" s="11">
        <v>0.80550999999999995</v>
      </c>
      <c r="C637" s="11">
        <v>0.82061150039212705</v>
      </c>
      <c r="D637" s="11">
        <v>864933564.26400101</v>
      </c>
      <c r="E637" s="11">
        <v>0.99526384695896797</v>
      </c>
      <c r="F637" s="11">
        <v>2852551172.70368</v>
      </c>
      <c r="G637" s="11">
        <v>17.165617214104099</v>
      </c>
      <c r="H637" s="11" t="s">
        <v>29</v>
      </c>
      <c r="I637" s="15" t="s">
        <v>639</v>
      </c>
      <c r="J637" s="11" t="str">
        <f t="shared" si="3"/>
        <v>sink</v>
      </c>
      <c r="K637" s="11" t="str">
        <f t="shared" si="4"/>
        <v>sink</v>
      </c>
      <c r="L637" s="11" t="s">
        <v>59</v>
      </c>
      <c r="M637" s="11" t="s">
        <v>38</v>
      </c>
      <c r="N637" s="11" t="s">
        <v>606</v>
      </c>
      <c r="O637" s="11" t="s">
        <v>154</v>
      </c>
      <c r="P637" s="11" t="s">
        <v>607</v>
      </c>
      <c r="Q637" s="11" t="str">
        <f>INDEX([5]PRJEB31632!$I:$I,MATCH(A637,[5]PRJEB31632!$E:$E,0))</f>
        <v>Illumina HiSeq 2000</v>
      </c>
    </row>
    <row r="638" spans="1:17" x14ac:dyDescent="0.2">
      <c r="A638" s="11" t="s">
        <v>742</v>
      </c>
      <c r="B638" s="11">
        <v>0.85236999999999996</v>
      </c>
      <c r="C638" s="11">
        <v>0.86414343620886302</v>
      </c>
      <c r="D638" s="11">
        <v>838294355.55200005</v>
      </c>
      <c r="E638" s="11">
        <v>0.98983416727265305</v>
      </c>
      <c r="F638" s="11">
        <v>553286754.20191598</v>
      </c>
      <c r="G638" s="11">
        <v>16.052783857635699</v>
      </c>
      <c r="H638" s="11" t="s">
        <v>29</v>
      </c>
      <c r="I638" s="11" t="s">
        <v>626</v>
      </c>
      <c r="J638" s="11" t="str">
        <f t="shared" si="3"/>
        <v>surface</v>
      </c>
      <c r="K638" s="11" t="str">
        <f t="shared" si="4"/>
        <v>high</v>
      </c>
      <c r="L638" s="11" t="s">
        <v>59</v>
      </c>
      <c r="M638" s="11" t="s">
        <v>38</v>
      </c>
      <c r="N638" s="11" t="s">
        <v>606</v>
      </c>
      <c r="O638" s="11" t="s">
        <v>154</v>
      </c>
      <c r="P638" s="11" t="s">
        <v>607</v>
      </c>
      <c r="Q638" s="11" t="str">
        <f>INDEX([5]PRJEB31632!$I:$I,MATCH(A638,[5]PRJEB31632!$E:$E,0))</f>
        <v>Illumina HiSeq 2000</v>
      </c>
    </row>
    <row r="639" spans="1:17" x14ac:dyDescent="0.2">
      <c r="A639" s="11" t="s">
        <v>743</v>
      </c>
      <c r="B639" s="11">
        <v>0.45715</v>
      </c>
      <c r="C639" s="11">
        <v>0.48893711609236701</v>
      </c>
      <c r="D639" s="11">
        <v>313032238.92000002</v>
      </c>
      <c r="E639" s="11">
        <v>0.99986473035117396</v>
      </c>
      <c r="F639" s="11">
        <v>14959594921.057899</v>
      </c>
      <c r="G639" s="11">
        <v>19.418746975040801</v>
      </c>
      <c r="H639" s="11" t="s">
        <v>29</v>
      </c>
      <c r="I639" s="11" t="s">
        <v>620</v>
      </c>
      <c r="J639" s="11" t="str">
        <f t="shared" ref="J639:J702" si="5">IF(OR(I639="Sink Trap",I639="Aerator"),"sink", "surface")</f>
        <v>surface</v>
      </c>
      <c r="K639" s="11" t="str">
        <f t="shared" ref="K639:K702" si="6">IF(J639="sink","sink","high")</f>
        <v>high</v>
      </c>
      <c r="L639" s="11" t="s">
        <v>59</v>
      </c>
      <c r="M639" s="11" t="s">
        <v>38</v>
      </c>
      <c r="N639" s="11" t="s">
        <v>646</v>
      </c>
      <c r="O639" s="11" t="s">
        <v>154</v>
      </c>
      <c r="P639" s="11" t="s">
        <v>607</v>
      </c>
      <c r="Q639" s="11" t="str">
        <f>INDEX([5]PRJEB31632!$I:$I,MATCH(A639,[5]PRJEB31632!$E:$E,0))</f>
        <v>Illumina HiSeq 2000</v>
      </c>
    </row>
    <row r="640" spans="1:17" x14ac:dyDescent="0.2">
      <c r="A640" s="11" t="s">
        <v>744</v>
      </c>
      <c r="B640" s="11">
        <v>0.49268000000000001</v>
      </c>
      <c r="C640" s="11">
        <v>0.52356133933605797</v>
      </c>
      <c r="D640" s="11">
        <v>495554099.84200001</v>
      </c>
      <c r="E640" s="11">
        <v>0.99970293868154603</v>
      </c>
      <c r="F640" s="11">
        <v>18261090011.720402</v>
      </c>
      <c r="G640" s="11">
        <v>19.679994795982399</v>
      </c>
      <c r="H640" s="11" t="s">
        <v>29</v>
      </c>
      <c r="I640" s="11" t="s">
        <v>614</v>
      </c>
      <c r="J640" s="11" t="str">
        <f t="shared" si="5"/>
        <v>surface</v>
      </c>
      <c r="K640" s="11" t="str">
        <f t="shared" si="6"/>
        <v>high</v>
      </c>
      <c r="L640" s="11" t="s">
        <v>59</v>
      </c>
      <c r="M640" s="11" t="s">
        <v>38</v>
      </c>
      <c r="N640" s="11" t="s">
        <v>646</v>
      </c>
      <c r="O640" s="11" t="s">
        <v>154</v>
      </c>
      <c r="P640" s="11" t="s">
        <v>607</v>
      </c>
      <c r="Q640" s="11" t="str">
        <f>INDEX([5]PRJEB31632!$I:$I,MATCH(A640,[5]PRJEB31632!$E:$E,0))</f>
        <v>Illumina HiSeq 2000</v>
      </c>
    </row>
    <row r="641" spans="1:17" x14ac:dyDescent="0.2">
      <c r="A641" s="11" t="s">
        <v>745</v>
      </c>
      <c r="B641" s="11">
        <v>0.55150999999999994</v>
      </c>
      <c r="C641" s="11">
        <v>0.58042870439685001</v>
      </c>
      <c r="D641" s="11">
        <v>155581356.72099999</v>
      </c>
      <c r="E641" s="11">
        <v>0.99934987178462298</v>
      </c>
      <c r="F641" s="11">
        <v>3663383184.8333201</v>
      </c>
      <c r="G641" s="11">
        <v>18.151375799845901</v>
      </c>
      <c r="H641" s="11" t="s">
        <v>29</v>
      </c>
      <c r="I641" s="11" t="s">
        <v>614</v>
      </c>
      <c r="J641" s="11" t="str">
        <f t="shared" si="5"/>
        <v>surface</v>
      </c>
      <c r="K641" s="11" t="str">
        <f t="shared" si="6"/>
        <v>high</v>
      </c>
      <c r="L641" s="11" t="s">
        <v>59</v>
      </c>
      <c r="M641" s="11" t="s">
        <v>38</v>
      </c>
      <c r="N641" s="11" t="s">
        <v>606</v>
      </c>
      <c r="O641" s="11" t="s">
        <v>154</v>
      </c>
      <c r="P641" s="11" t="s">
        <v>607</v>
      </c>
      <c r="Q641" s="11" t="str">
        <f>INDEX([5]PRJEB31632!$I:$I,MATCH(A641,[5]PRJEB31632!$E:$E,0))</f>
        <v>Illumina HiSeq 2000</v>
      </c>
    </row>
    <row r="642" spans="1:17" x14ac:dyDescent="0.2">
      <c r="A642" s="11" t="s">
        <v>746</v>
      </c>
      <c r="B642" s="11">
        <v>0.57379999999999998</v>
      </c>
      <c r="C642" s="11">
        <v>0.601836159713795</v>
      </c>
      <c r="D642" s="11">
        <v>339572365.56999999</v>
      </c>
      <c r="E642" s="11">
        <v>0.99644077452124802</v>
      </c>
      <c r="F642" s="11">
        <v>23463881854.623299</v>
      </c>
      <c r="G642" s="11">
        <v>18.357631010271799</v>
      </c>
      <c r="H642" s="11" t="s">
        <v>29</v>
      </c>
      <c r="I642" s="11" t="s">
        <v>620</v>
      </c>
      <c r="J642" s="11" t="str">
        <f t="shared" si="5"/>
        <v>surface</v>
      </c>
      <c r="K642" s="11" t="str">
        <f t="shared" si="6"/>
        <v>high</v>
      </c>
      <c r="L642" s="11" t="s">
        <v>59</v>
      </c>
      <c r="M642" s="11" t="s">
        <v>38</v>
      </c>
      <c r="N642" s="11" t="s">
        <v>606</v>
      </c>
      <c r="O642" s="11" t="s">
        <v>154</v>
      </c>
      <c r="P642" s="11" t="s">
        <v>607</v>
      </c>
      <c r="Q642" s="11" t="str">
        <f>INDEX([5]PRJEB31632!$I:$I,MATCH(A642,[5]PRJEB31632!$E:$E,0))</f>
        <v>Illumina HiSeq 2000</v>
      </c>
    </row>
    <row r="643" spans="1:17" x14ac:dyDescent="0.2">
      <c r="A643" s="11" t="s">
        <v>747</v>
      </c>
      <c r="B643" s="11">
        <v>0.94469999999999998</v>
      </c>
      <c r="C643" s="11">
        <v>0.949326672411268</v>
      </c>
      <c r="D643" s="11">
        <v>1158989877.2980001</v>
      </c>
      <c r="E643" s="11">
        <v>0.99902767291434302</v>
      </c>
      <c r="F643" s="11">
        <v>236895306.02769399</v>
      </c>
      <c r="G643" s="11">
        <v>16.389208782536699</v>
      </c>
      <c r="H643" s="11" t="s">
        <v>29</v>
      </c>
      <c r="I643" s="15" t="s">
        <v>639</v>
      </c>
      <c r="J643" s="11" t="str">
        <f t="shared" si="5"/>
        <v>sink</v>
      </c>
      <c r="K643" s="11" t="str">
        <f t="shared" si="6"/>
        <v>sink</v>
      </c>
      <c r="L643" s="11" t="s">
        <v>59</v>
      </c>
      <c r="M643" s="11" t="s">
        <v>38</v>
      </c>
      <c r="N643" s="11" t="s">
        <v>666</v>
      </c>
      <c r="O643" s="11" t="s">
        <v>154</v>
      </c>
      <c r="P643" s="11" t="s">
        <v>607</v>
      </c>
      <c r="Q643" s="11" t="str">
        <f>INDEX([5]PRJEB31632!$I:$I,MATCH(A643,[5]PRJEB31632!$E:$E,0))</f>
        <v>Illumina HiSeq 2000</v>
      </c>
    </row>
    <row r="644" spans="1:17" x14ac:dyDescent="0.2">
      <c r="A644" s="11" t="s">
        <v>748</v>
      </c>
      <c r="B644" s="11">
        <v>0.49365999999999999</v>
      </c>
      <c r="C644" s="11">
        <v>0.52451324668314403</v>
      </c>
      <c r="D644" s="11">
        <v>468433508.625</v>
      </c>
      <c r="E644" s="11">
        <v>0.99979743034325497</v>
      </c>
      <c r="F644" s="11">
        <v>14952027906.141899</v>
      </c>
      <c r="G644" s="11">
        <v>19.651546817612999</v>
      </c>
      <c r="H644" s="11" t="s">
        <v>29</v>
      </c>
      <c r="I644" s="11" t="s">
        <v>614</v>
      </c>
      <c r="J644" s="11" t="str">
        <f t="shared" si="5"/>
        <v>surface</v>
      </c>
      <c r="K644" s="11" t="str">
        <f t="shared" si="6"/>
        <v>high</v>
      </c>
      <c r="L644" s="11" t="s">
        <v>59</v>
      </c>
      <c r="M644" s="11" t="s">
        <v>38</v>
      </c>
      <c r="N644" s="11" t="s">
        <v>666</v>
      </c>
      <c r="O644" s="11" t="s">
        <v>154</v>
      </c>
      <c r="P644" s="11" t="s">
        <v>607</v>
      </c>
      <c r="Q644" s="11" t="str">
        <f>INDEX([5]PRJEB31632!$I:$I,MATCH(A644,[5]PRJEB31632!$E:$E,0))</f>
        <v>Illumina HiSeq 2000</v>
      </c>
    </row>
    <row r="645" spans="1:17" x14ac:dyDescent="0.2">
      <c r="A645" s="11" t="s">
        <v>749</v>
      </c>
      <c r="B645" s="11">
        <v>0.54637999999999998</v>
      </c>
      <c r="C645" s="11">
        <v>0.57549139994902998</v>
      </c>
      <c r="D645" s="11">
        <v>594137832.18000102</v>
      </c>
      <c r="E645" s="11">
        <v>0.99975418004527605</v>
      </c>
      <c r="F645" s="11">
        <v>31348856616.5606</v>
      </c>
      <c r="G645" s="11">
        <v>19.4306850075405</v>
      </c>
      <c r="H645" s="11" t="s">
        <v>29</v>
      </c>
      <c r="I645" s="11" t="s">
        <v>620</v>
      </c>
      <c r="J645" s="11" t="str">
        <f t="shared" si="5"/>
        <v>surface</v>
      </c>
      <c r="K645" s="11" t="str">
        <f t="shared" si="6"/>
        <v>high</v>
      </c>
      <c r="L645" s="11" t="s">
        <v>59</v>
      </c>
      <c r="M645" s="11" t="s">
        <v>38</v>
      </c>
      <c r="N645" s="11" t="s">
        <v>666</v>
      </c>
      <c r="O645" s="11" t="s">
        <v>154</v>
      </c>
      <c r="P645" s="11" t="s">
        <v>607</v>
      </c>
      <c r="Q645" s="11" t="str">
        <f>INDEX([5]PRJEB31632!$I:$I,MATCH(A645,[5]PRJEB31632!$E:$E,0))</f>
        <v>Illumina HiSeq 2000</v>
      </c>
    </row>
    <row r="646" spans="1:17" x14ac:dyDescent="0.2">
      <c r="A646" s="11" t="s">
        <v>750</v>
      </c>
      <c r="B646" s="11">
        <v>0.48685</v>
      </c>
      <c r="C646" s="11">
        <v>0.51789508849974197</v>
      </c>
      <c r="D646" s="11">
        <v>372767399.24599898</v>
      </c>
      <c r="E646" s="11">
        <v>0.99942835318123002</v>
      </c>
      <c r="F646" s="11">
        <v>20257702979.892799</v>
      </c>
      <c r="G646" s="11">
        <v>19.3364350479692</v>
      </c>
      <c r="H646" s="11" t="s">
        <v>29</v>
      </c>
      <c r="I646" s="11" t="s">
        <v>620</v>
      </c>
      <c r="J646" s="11" t="str">
        <f t="shared" si="5"/>
        <v>surface</v>
      </c>
      <c r="K646" s="11" t="str">
        <f t="shared" si="6"/>
        <v>high</v>
      </c>
      <c r="L646" s="11" t="s">
        <v>59</v>
      </c>
      <c r="M646" s="11" t="s">
        <v>38</v>
      </c>
      <c r="N646" s="11" t="s">
        <v>666</v>
      </c>
      <c r="O646" s="11" t="s">
        <v>154</v>
      </c>
      <c r="P646" s="11" t="s">
        <v>607</v>
      </c>
      <c r="Q646" s="11" t="str">
        <f>INDEX([5]PRJEB31632!$I:$I,MATCH(A646,[5]PRJEB31632!$E:$E,0))</f>
        <v>Illumina HiSeq 2000</v>
      </c>
    </row>
    <row r="647" spans="1:17" x14ac:dyDescent="0.2">
      <c r="A647" s="11" t="s">
        <v>751</v>
      </c>
      <c r="B647" s="11">
        <v>0.25603999999999999</v>
      </c>
      <c r="C647" s="11">
        <v>0.28782105574796502</v>
      </c>
      <c r="D647" s="11">
        <v>88282490.400000095</v>
      </c>
      <c r="E647" s="11">
        <v>0.99968151334384903</v>
      </c>
      <c r="F647" s="11">
        <v>7608055145.7336998</v>
      </c>
      <c r="G647" s="11">
        <v>19.238686313957899</v>
      </c>
      <c r="H647" s="11" t="s">
        <v>29</v>
      </c>
      <c r="I647" s="11" t="s">
        <v>614</v>
      </c>
      <c r="J647" s="11" t="str">
        <f t="shared" si="5"/>
        <v>surface</v>
      </c>
      <c r="K647" s="11" t="str">
        <f t="shared" si="6"/>
        <v>high</v>
      </c>
      <c r="L647" s="11" t="s">
        <v>59</v>
      </c>
      <c r="M647" s="11" t="s">
        <v>38</v>
      </c>
      <c r="N647" s="11" t="s">
        <v>666</v>
      </c>
      <c r="O647" s="11" t="s">
        <v>154</v>
      </c>
      <c r="P647" s="11" t="s">
        <v>607</v>
      </c>
      <c r="Q647" s="11" t="str">
        <f>INDEX([5]PRJEB31632!$I:$I,MATCH(A647,[5]PRJEB31632!$E:$E,0))</f>
        <v>Illumina HiSeq 2000</v>
      </c>
    </row>
    <row r="648" spans="1:17" x14ac:dyDescent="0.2">
      <c r="A648" s="11" t="s">
        <v>752</v>
      </c>
      <c r="B648" s="11">
        <v>0.52405999999999997</v>
      </c>
      <c r="C648" s="11">
        <v>0.55396289336131099</v>
      </c>
      <c r="D648" s="11">
        <v>805074884.48800004</v>
      </c>
      <c r="E648" s="11">
        <v>0.99951456097541802</v>
      </c>
      <c r="F648" s="11">
        <v>31861952266.463501</v>
      </c>
      <c r="G648" s="11">
        <v>19.9030962366373</v>
      </c>
      <c r="H648" s="11" t="s">
        <v>29</v>
      </c>
      <c r="I648" s="11" t="s">
        <v>626</v>
      </c>
      <c r="J648" s="11" t="str">
        <f t="shared" si="5"/>
        <v>surface</v>
      </c>
      <c r="K648" s="11" t="str">
        <f t="shared" si="6"/>
        <v>high</v>
      </c>
      <c r="L648" s="11" t="s">
        <v>59</v>
      </c>
      <c r="M648" s="11" t="s">
        <v>38</v>
      </c>
      <c r="N648" s="11" t="s">
        <v>666</v>
      </c>
      <c r="O648" s="11" t="s">
        <v>154</v>
      </c>
      <c r="P648" s="11" t="s">
        <v>607</v>
      </c>
      <c r="Q648" s="11" t="str">
        <f>INDEX([5]PRJEB31632!$I:$I,MATCH(A648,[5]PRJEB31632!$E:$E,0))</f>
        <v>Illumina HiSeq 2000</v>
      </c>
    </row>
    <row r="649" spans="1:17" x14ac:dyDescent="0.2">
      <c r="A649" s="11" t="s">
        <v>753</v>
      </c>
      <c r="B649" s="11">
        <v>0.79679</v>
      </c>
      <c r="C649" s="11">
        <v>0.81248714689944102</v>
      </c>
      <c r="D649" s="11">
        <v>1043579549.712</v>
      </c>
      <c r="E649" s="11">
        <v>0.99278600236757397</v>
      </c>
      <c r="F649" s="11">
        <v>4523325650.42204</v>
      </c>
      <c r="G649" s="11">
        <v>17.1139582735325</v>
      </c>
      <c r="H649" s="11" t="s">
        <v>29</v>
      </c>
      <c r="I649" s="11" t="s">
        <v>626</v>
      </c>
      <c r="J649" s="11" t="str">
        <f t="shared" si="5"/>
        <v>surface</v>
      </c>
      <c r="K649" s="11" t="str">
        <f t="shared" si="6"/>
        <v>high</v>
      </c>
      <c r="L649" s="11" t="s">
        <v>59</v>
      </c>
      <c r="M649" s="11" t="s">
        <v>38</v>
      </c>
      <c r="N649" s="11" t="s">
        <v>666</v>
      </c>
      <c r="O649" s="11" t="s">
        <v>154</v>
      </c>
      <c r="P649" s="11" t="s">
        <v>607</v>
      </c>
      <c r="Q649" s="11" t="str">
        <f>INDEX([5]PRJEB31632!$I:$I,MATCH(A649,[5]PRJEB31632!$E:$E,0))</f>
        <v>Illumina HiSeq 2000</v>
      </c>
    </row>
    <row r="650" spans="1:17" x14ac:dyDescent="0.2">
      <c r="A650" s="11" t="s">
        <v>754</v>
      </c>
      <c r="B650" s="11">
        <v>0.67186000000000001</v>
      </c>
      <c r="C650" s="11">
        <v>0.69520381610940896</v>
      </c>
      <c r="D650" s="11">
        <v>952489067.56500196</v>
      </c>
      <c r="E650" s="11">
        <v>0.995247476085246</v>
      </c>
      <c r="F650" s="11">
        <v>19494369756.729</v>
      </c>
      <c r="G650" s="11">
        <v>18.494619514421299</v>
      </c>
      <c r="H650" s="11" t="s">
        <v>29</v>
      </c>
      <c r="I650" s="11" t="s">
        <v>614</v>
      </c>
      <c r="J650" s="11" t="str">
        <f t="shared" si="5"/>
        <v>surface</v>
      </c>
      <c r="K650" s="11" t="str">
        <f t="shared" si="6"/>
        <v>high</v>
      </c>
      <c r="L650" s="11" t="s">
        <v>59</v>
      </c>
      <c r="M650" s="11" t="s">
        <v>38</v>
      </c>
      <c r="N650" s="11" t="s">
        <v>666</v>
      </c>
      <c r="O650" s="11" t="s">
        <v>154</v>
      </c>
      <c r="P650" s="11" t="s">
        <v>607</v>
      </c>
      <c r="Q650" s="11" t="str">
        <f>INDEX([5]PRJEB31632!$I:$I,MATCH(A650,[5]PRJEB31632!$E:$E,0))</f>
        <v>Illumina HiSeq 2000</v>
      </c>
    </row>
    <row r="651" spans="1:17" x14ac:dyDescent="0.2">
      <c r="A651" s="11" t="s">
        <v>755</v>
      </c>
      <c r="B651" s="11">
        <v>0.46653</v>
      </c>
      <c r="C651" s="11">
        <v>0.49809974631410697</v>
      </c>
      <c r="D651" s="11">
        <v>294972713.05000001</v>
      </c>
      <c r="E651" s="11">
        <v>0.99967120205774196</v>
      </c>
      <c r="F651" s="11">
        <v>10077367125.7227</v>
      </c>
      <c r="G651" s="11">
        <v>19.357612388902002</v>
      </c>
      <c r="H651" s="11" t="s">
        <v>29</v>
      </c>
      <c r="I651" s="11" t="s">
        <v>614</v>
      </c>
      <c r="J651" s="11" t="str">
        <f t="shared" si="5"/>
        <v>surface</v>
      </c>
      <c r="K651" s="11" t="str">
        <f t="shared" si="6"/>
        <v>high</v>
      </c>
      <c r="L651" s="11" t="s">
        <v>59</v>
      </c>
      <c r="M651" s="11" t="s">
        <v>38</v>
      </c>
      <c r="N651" s="11" t="s">
        <v>606</v>
      </c>
      <c r="O651" s="11" t="s">
        <v>154</v>
      </c>
      <c r="P651" s="11" t="s">
        <v>607</v>
      </c>
      <c r="Q651" s="11" t="str">
        <f>INDEX([5]PRJEB31632!$I:$I,MATCH(A651,[5]PRJEB31632!$E:$E,0))</f>
        <v>Illumina HiSeq 2000</v>
      </c>
    </row>
    <row r="652" spans="1:17" x14ac:dyDescent="0.2">
      <c r="A652" s="11" t="s">
        <v>756</v>
      </c>
      <c r="B652" s="11">
        <v>0.63920999999999994</v>
      </c>
      <c r="C652" s="11">
        <v>0.66425520091030099</v>
      </c>
      <c r="D652" s="11">
        <v>922779909.104002</v>
      </c>
      <c r="E652" s="11">
        <v>0.99948213133863895</v>
      </c>
      <c r="F652" s="11">
        <v>10915739463.444401</v>
      </c>
      <c r="G652" s="11">
        <v>19.556657265385901</v>
      </c>
      <c r="H652" s="11" t="s">
        <v>29</v>
      </c>
      <c r="I652" s="11" t="s">
        <v>614</v>
      </c>
      <c r="J652" s="11" t="str">
        <f t="shared" si="5"/>
        <v>surface</v>
      </c>
      <c r="K652" s="11" t="str">
        <f t="shared" si="6"/>
        <v>high</v>
      </c>
      <c r="L652" s="11" t="s">
        <v>59</v>
      </c>
      <c r="M652" s="11" t="s">
        <v>38</v>
      </c>
      <c r="N652" s="11" t="s">
        <v>666</v>
      </c>
      <c r="O652" s="11" t="s">
        <v>154</v>
      </c>
      <c r="P652" s="11" t="s">
        <v>607</v>
      </c>
      <c r="Q652" s="11" t="str">
        <f>INDEX([5]PRJEB31632!$I:$I,MATCH(A652,[5]PRJEB31632!$E:$E,0))</f>
        <v>Illumina HiSeq 2000</v>
      </c>
    </row>
    <row r="653" spans="1:17" x14ac:dyDescent="0.2">
      <c r="A653" s="11" t="s">
        <v>757</v>
      </c>
      <c r="B653" s="11">
        <v>0.75607000000000002</v>
      </c>
      <c r="C653" s="11">
        <v>0.77444600879251502</v>
      </c>
      <c r="D653" s="11">
        <v>1102220107.9119999</v>
      </c>
      <c r="E653" s="11">
        <v>0.99936503635990204</v>
      </c>
      <c r="F653" s="11">
        <v>6433464687.0568104</v>
      </c>
      <c r="G653" s="11">
        <v>18.8837621314511</v>
      </c>
      <c r="H653" s="11" t="s">
        <v>29</v>
      </c>
      <c r="I653" s="11" t="s">
        <v>614</v>
      </c>
      <c r="J653" s="11" t="str">
        <f t="shared" si="5"/>
        <v>surface</v>
      </c>
      <c r="K653" s="11" t="str">
        <f t="shared" si="6"/>
        <v>high</v>
      </c>
      <c r="L653" s="11" t="s">
        <v>59</v>
      </c>
      <c r="M653" s="11" t="s">
        <v>38</v>
      </c>
      <c r="N653" s="11" t="s">
        <v>666</v>
      </c>
      <c r="O653" s="11" t="s">
        <v>154</v>
      </c>
      <c r="P653" s="11" t="s">
        <v>607</v>
      </c>
      <c r="Q653" s="11" t="str">
        <f>INDEX([5]PRJEB31632!$I:$I,MATCH(A653,[5]PRJEB31632!$E:$E,0))</f>
        <v>Illumina HiSeq 2000</v>
      </c>
    </row>
    <row r="654" spans="1:17" x14ac:dyDescent="0.2">
      <c r="A654" s="11" t="s">
        <v>758</v>
      </c>
      <c r="B654" s="11">
        <v>0.30681999999999998</v>
      </c>
      <c r="C654" s="11">
        <v>0.33958639778155503</v>
      </c>
      <c r="D654" s="11">
        <v>291453281.56</v>
      </c>
      <c r="E654" s="11">
        <v>0.99977920900705597</v>
      </c>
      <c r="F654" s="11">
        <v>19290336442.286098</v>
      </c>
      <c r="G654" s="11">
        <v>20.153197502606702</v>
      </c>
      <c r="H654" s="11" t="s">
        <v>29</v>
      </c>
      <c r="I654" s="11" t="s">
        <v>620</v>
      </c>
      <c r="J654" s="11" t="str">
        <f t="shared" si="5"/>
        <v>surface</v>
      </c>
      <c r="K654" s="11" t="str">
        <f t="shared" si="6"/>
        <v>high</v>
      </c>
      <c r="L654" s="11" t="s">
        <v>59</v>
      </c>
      <c r="M654" s="11" t="s">
        <v>38</v>
      </c>
      <c r="N654" s="11" t="s">
        <v>646</v>
      </c>
      <c r="O654" s="11" t="s">
        <v>154</v>
      </c>
      <c r="P654" s="11" t="s">
        <v>607</v>
      </c>
      <c r="Q654" s="11" t="str">
        <f>INDEX([5]PRJEB31632!$I:$I,MATCH(A654,[5]PRJEB31632!$E:$E,0))</f>
        <v>Illumina HiSeq 2000</v>
      </c>
    </row>
    <row r="655" spans="1:17" x14ac:dyDescent="0.2">
      <c r="A655" s="11" t="s">
        <v>759</v>
      </c>
      <c r="B655" s="11">
        <v>0.89600000000000002</v>
      </c>
      <c r="C655" s="11">
        <v>0.90449009527412005</v>
      </c>
      <c r="D655" s="11">
        <v>1141753788.8410001</v>
      </c>
      <c r="E655" s="11">
        <v>0.99849147021791895</v>
      </c>
      <c r="F655" s="11">
        <v>834000736.63449395</v>
      </c>
      <c r="G655" s="11">
        <v>17.4163091918413</v>
      </c>
      <c r="H655" s="11" t="s">
        <v>29</v>
      </c>
      <c r="I655" s="11" t="s">
        <v>626</v>
      </c>
      <c r="J655" s="11" t="str">
        <f t="shared" si="5"/>
        <v>surface</v>
      </c>
      <c r="K655" s="11" t="str">
        <f t="shared" si="6"/>
        <v>high</v>
      </c>
      <c r="L655" s="11" t="s">
        <v>59</v>
      </c>
      <c r="M655" s="11" t="s">
        <v>38</v>
      </c>
      <c r="N655" s="11" t="s">
        <v>666</v>
      </c>
      <c r="O655" s="11" t="s">
        <v>154</v>
      </c>
      <c r="P655" s="11" t="s">
        <v>607</v>
      </c>
      <c r="Q655" s="11" t="str">
        <f>INDEX([5]PRJEB31632!$I:$I,MATCH(A655,[5]PRJEB31632!$E:$E,0))</f>
        <v>Illumina HiSeq 2000</v>
      </c>
    </row>
    <row r="656" spans="1:17" x14ac:dyDescent="0.2">
      <c r="A656" s="11" t="s">
        <v>760</v>
      </c>
      <c r="B656" s="11">
        <v>0.70372999999999997</v>
      </c>
      <c r="C656" s="11">
        <v>0.725288662787689</v>
      </c>
      <c r="D656" s="11">
        <v>663072931.43999803</v>
      </c>
      <c r="E656" s="11">
        <v>0.99921216299647997</v>
      </c>
      <c r="F656" s="11">
        <v>5853392191.3741798</v>
      </c>
      <c r="G656" s="11">
        <v>18.785014676365101</v>
      </c>
      <c r="H656" s="11" t="s">
        <v>29</v>
      </c>
      <c r="I656" s="11" t="s">
        <v>626</v>
      </c>
      <c r="J656" s="11" t="str">
        <f t="shared" si="5"/>
        <v>surface</v>
      </c>
      <c r="K656" s="11" t="str">
        <f t="shared" si="6"/>
        <v>high</v>
      </c>
      <c r="L656" s="11" t="s">
        <v>59</v>
      </c>
      <c r="M656" s="11" t="s">
        <v>38</v>
      </c>
      <c r="N656" s="11" t="s">
        <v>606</v>
      </c>
      <c r="O656" s="11" t="s">
        <v>154</v>
      </c>
      <c r="P656" s="11" t="s">
        <v>607</v>
      </c>
      <c r="Q656" s="11" t="str">
        <f>INDEX([5]PRJEB31632!$I:$I,MATCH(A656,[5]PRJEB31632!$E:$E,0))</f>
        <v>Illumina HiSeq 2000</v>
      </c>
    </row>
    <row r="657" spans="1:17" x14ac:dyDescent="0.2">
      <c r="A657" s="11" t="s">
        <v>761</v>
      </c>
      <c r="B657" s="11">
        <v>0.53339000000000003</v>
      </c>
      <c r="C657" s="11">
        <v>0.56297143162796304</v>
      </c>
      <c r="D657" s="11">
        <v>579984640.17999899</v>
      </c>
      <c r="E657" s="11">
        <v>0.99953603190423501</v>
      </c>
      <c r="F657" s="11">
        <v>15423551392.7978</v>
      </c>
      <c r="G657" s="11">
        <v>19.683582013685601</v>
      </c>
      <c r="H657" s="11" t="s">
        <v>29</v>
      </c>
      <c r="I657" s="11" t="s">
        <v>614</v>
      </c>
      <c r="J657" s="11" t="str">
        <f t="shared" si="5"/>
        <v>surface</v>
      </c>
      <c r="K657" s="11" t="str">
        <f t="shared" si="6"/>
        <v>high</v>
      </c>
      <c r="L657" s="11" t="s">
        <v>59</v>
      </c>
      <c r="M657" s="11" t="s">
        <v>38</v>
      </c>
      <c r="N657" s="11" t="s">
        <v>646</v>
      </c>
      <c r="O657" s="11" t="s">
        <v>154</v>
      </c>
      <c r="P657" s="11" t="s">
        <v>607</v>
      </c>
      <c r="Q657" s="11" t="str">
        <f>INDEX([5]PRJEB31632!$I:$I,MATCH(A657,[5]PRJEB31632!$E:$E,0))</f>
        <v>Illumina HiSeq 2000</v>
      </c>
    </row>
    <row r="658" spans="1:17" x14ac:dyDescent="0.2">
      <c r="A658" s="11" t="s">
        <v>762</v>
      </c>
      <c r="B658" s="11">
        <v>0.41826999999999998</v>
      </c>
      <c r="C658" s="11">
        <v>0.45078157180303302</v>
      </c>
      <c r="D658" s="11">
        <v>516779988.755</v>
      </c>
      <c r="E658" s="11">
        <v>0.99946776370430501</v>
      </c>
      <c r="F658" s="11">
        <v>42782592924.3433</v>
      </c>
      <c r="G658" s="11">
        <v>20.084939777229899</v>
      </c>
      <c r="H658" s="11" t="s">
        <v>29</v>
      </c>
      <c r="I658" s="11" t="s">
        <v>626</v>
      </c>
      <c r="J658" s="11" t="str">
        <f t="shared" si="5"/>
        <v>surface</v>
      </c>
      <c r="K658" s="11" t="str">
        <f t="shared" si="6"/>
        <v>high</v>
      </c>
      <c r="L658" s="11" t="s">
        <v>59</v>
      </c>
      <c r="M658" s="11" t="s">
        <v>38</v>
      </c>
      <c r="N658" s="11" t="s">
        <v>646</v>
      </c>
      <c r="O658" s="11" t="s">
        <v>154</v>
      </c>
      <c r="P658" s="11" t="s">
        <v>607</v>
      </c>
      <c r="Q658" s="11" t="str">
        <f>INDEX([5]PRJEB31632!$I:$I,MATCH(A658,[5]PRJEB31632!$E:$E,0))</f>
        <v>Illumina HiSeq 2000</v>
      </c>
    </row>
    <row r="659" spans="1:17" x14ac:dyDescent="0.2">
      <c r="A659" s="11" t="s">
        <v>763</v>
      </c>
      <c r="B659" s="11">
        <v>0.47910000000000003</v>
      </c>
      <c r="C659" s="11">
        <v>0.51035372559893699</v>
      </c>
      <c r="D659" s="11">
        <v>778256491.672001</v>
      </c>
      <c r="E659" s="11">
        <v>0.99694454767889695</v>
      </c>
      <c r="F659" s="11">
        <v>236087890905.90601</v>
      </c>
      <c r="G659" s="11">
        <v>20.219433242211601</v>
      </c>
      <c r="H659" s="11" t="s">
        <v>29</v>
      </c>
      <c r="I659" s="11" t="s">
        <v>626</v>
      </c>
      <c r="J659" s="11" t="str">
        <f t="shared" si="5"/>
        <v>surface</v>
      </c>
      <c r="K659" s="11" t="str">
        <f t="shared" si="6"/>
        <v>high</v>
      </c>
      <c r="L659" s="11" t="s">
        <v>59</v>
      </c>
      <c r="M659" s="11" t="s">
        <v>38</v>
      </c>
      <c r="N659" s="11" t="s">
        <v>646</v>
      </c>
      <c r="O659" s="11" t="s">
        <v>154</v>
      </c>
      <c r="P659" s="11" t="s">
        <v>607</v>
      </c>
      <c r="Q659" s="11" t="str">
        <f>INDEX([5]PRJEB31632!$I:$I,MATCH(A659,[5]PRJEB31632!$E:$E,0))</f>
        <v>Illumina HiSeq 2000</v>
      </c>
    </row>
    <row r="660" spans="1:17" x14ac:dyDescent="0.2">
      <c r="A660" s="11" t="s">
        <v>764</v>
      </c>
      <c r="B660" s="11">
        <v>0.48202</v>
      </c>
      <c r="C660" s="11">
        <v>0.51319633757362604</v>
      </c>
      <c r="D660" s="11">
        <v>740299868.17800105</v>
      </c>
      <c r="E660" s="11">
        <v>0.99974819728123498</v>
      </c>
      <c r="F660" s="11">
        <v>19074547219.706902</v>
      </c>
      <c r="G660" s="11">
        <v>20.2137703259178</v>
      </c>
      <c r="H660" s="11" t="s">
        <v>29</v>
      </c>
      <c r="I660" s="11" t="s">
        <v>626</v>
      </c>
      <c r="J660" s="11" t="str">
        <f t="shared" si="5"/>
        <v>surface</v>
      </c>
      <c r="K660" s="11" t="str">
        <f t="shared" si="6"/>
        <v>high</v>
      </c>
      <c r="L660" s="11" t="s">
        <v>59</v>
      </c>
      <c r="M660" s="11" t="s">
        <v>38</v>
      </c>
      <c r="N660" s="11" t="s">
        <v>646</v>
      </c>
      <c r="O660" s="11" t="s">
        <v>154</v>
      </c>
      <c r="P660" s="11" t="s">
        <v>607</v>
      </c>
      <c r="Q660" s="11" t="str">
        <f>INDEX([5]PRJEB31632!$I:$I,MATCH(A660,[5]PRJEB31632!$E:$E,0))</f>
        <v>Illumina HiSeq 2000</v>
      </c>
    </row>
    <row r="661" spans="1:17" x14ac:dyDescent="0.2">
      <c r="A661" s="11" t="s">
        <v>765</v>
      </c>
      <c r="B661" s="11">
        <v>0.41211999999999999</v>
      </c>
      <c r="C661" s="11">
        <v>0.44471891239498501</v>
      </c>
      <c r="D661" s="11">
        <v>473380998.66000003</v>
      </c>
      <c r="E661" s="11">
        <v>0.999795768910414</v>
      </c>
      <c r="F661" s="11">
        <v>33486513874.853699</v>
      </c>
      <c r="G661" s="11">
        <v>20.0824500986222</v>
      </c>
      <c r="H661" s="11" t="s">
        <v>29</v>
      </c>
      <c r="I661" s="11" t="s">
        <v>626</v>
      </c>
      <c r="J661" s="11" t="str">
        <f t="shared" si="5"/>
        <v>surface</v>
      </c>
      <c r="K661" s="11" t="str">
        <f t="shared" si="6"/>
        <v>high</v>
      </c>
      <c r="L661" s="11" t="s">
        <v>59</v>
      </c>
      <c r="M661" s="11" t="s">
        <v>38</v>
      </c>
      <c r="N661" s="11" t="s">
        <v>646</v>
      </c>
      <c r="O661" s="11" t="s">
        <v>154</v>
      </c>
      <c r="P661" s="11" t="s">
        <v>607</v>
      </c>
      <c r="Q661" s="11" t="str">
        <f>INDEX([5]PRJEB31632!$I:$I,MATCH(A661,[5]PRJEB31632!$E:$E,0))</f>
        <v>Illumina HiSeq 2000</v>
      </c>
    </row>
    <row r="662" spans="1:17" x14ac:dyDescent="0.2">
      <c r="A662" s="11" t="s">
        <v>766</v>
      </c>
      <c r="B662" s="11">
        <v>0.4511</v>
      </c>
      <c r="C662" s="11">
        <v>0.48301876654221598</v>
      </c>
      <c r="D662" s="11">
        <v>403029581.26600099</v>
      </c>
      <c r="E662" s="11">
        <v>0.999691371379688</v>
      </c>
      <c r="F662" s="11">
        <v>14942382500.750099</v>
      </c>
      <c r="G662" s="11">
        <v>19.709595359714001</v>
      </c>
      <c r="H662" s="11" t="s">
        <v>29</v>
      </c>
      <c r="I662" s="11" t="s">
        <v>614</v>
      </c>
      <c r="J662" s="11" t="str">
        <f t="shared" si="5"/>
        <v>surface</v>
      </c>
      <c r="K662" s="11" t="str">
        <f t="shared" si="6"/>
        <v>high</v>
      </c>
      <c r="L662" s="11" t="s">
        <v>59</v>
      </c>
      <c r="M662" s="11" t="s">
        <v>38</v>
      </c>
      <c r="N662" s="11" t="s">
        <v>666</v>
      </c>
      <c r="O662" s="11" t="s">
        <v>154</v>
      </c>
      <c r="P662" s="11" t="s">
        <v>607</v>
      </c>
      <c r="Q662" s="11" t="str">
        <f>INDEX([5]PRJEB31632!$I:$I,MATCH(A662,[5]PRJEB31632!$E:$E,0))</f>
        <v>Illumina HiSeq 2000</v>
      </c>
    </row>
    <row r="663" spans="1:17" x14ac:dyDescent="0.2">
      <c r="A663" s="11" t="s">
        <v>767</v>
      </c>
      <c r="B663" s="11">
        <v>0.51690999999999998</v>
      </c>
      <c r="C663" s="11">
        <v>0.54704992828865295</v>
      </c>
      <c r="D663" s="11">
        <v>771557714.02500105</v>
      </c>
      <c r="E663" s="11">
        <v>0.99983074349124601</v>
      </c>
      <c r="F663" s="11">
        <v>26185147649.853901</v>
      </c>
      <c r="G663" s="11">
        <v>19.998012801100099</v>
      </c>
      <c r="H663" s="11" t="s">
        <v>29</v>
      </c>
      <c r="I663" s="11" t="s">
        <v>614</v>
      </c>
      <c r="J663" s="11" t="str">
        <f t="shared" si="5"/>
        <v>surface</v>
      </c>
      <c r="K663" s="11" t="str">
        <f t="shared" si="6"/>
        <v>high</v>
      </c>
      <c r="L663" s="11" t="s">
        <v>59</v>
      </c>
      <c r="M663" s="11" t="s">
        <v>38</v>
      </c>
      <c r="N663" s="11" t="s">
        <v>666</v>
      </c>
      <c r="O663" s="11" t="s">
        <v>154</v>
      </c>
      <c r="P663" s="11" t="s">
        <v>607</v>
      </c>
      <c r="Q663" s="11" t="str">
        <f>INDEX([5]PRJEB31632!$I:$I,MATCH(A663,[5]PRJEB31632!$E:$E,0))</f>
        <v>Illumina HiSeq 2000</v>
      </c>
    </row>
    <row r="664" spans="1:17" x14ac:dyDescent="0.2">
      <c r="A664" s="11" t="s">
        <v>768</v>
      </c>
      <c r="B664" s="11">
        <v>0.87178</v>
      </c>
      <c r="C664" s="11">
        <v>0.88211412987120696</v>
      </c>
      <c r="D664" s="11">
        <v>598813101.61200094</v>
      </c>
      <c r="E664" s="11">
        <v>0.99903874458000297</v>
      </c>
      <c r="F664" s="11">
        <v>1249586990.9312899</v>
      </c>
      <c r="G664" s="11">
        <v>16.919102668029598</v>
      </c>
      <c r="H664" s="11" t="s">
        <v>29</v>
      </c>
      <c r="I664" s="11" t="s">
        <v>626</v>
      </c>
      <c r="J664" s="11" t="str">
        <f t="shared" si="5"/>
        <v>surface</v>
      </c>
      <c r="K664" s="11" t="str">
        <f t="shared" si="6"/>
        <v>high</v>
      </c>
      <c r="L664" s="11" t="s">
        <v>59</v>
      </c>
      <c r="M664" s="11" t="s">
        <v>38</v>
      </c>
      <c r="N664" s="11" t="s">
        <v>666</v>
      </c>
      <c r="O664" s="11" t="s">
        <v>154</v>
      </c>
      <c r="P664" s="11" t="s">
        <v>607</v>
      </c>
      <c r="Q664" s="11" t="str">
        <f>INDEX([5]PRJEB31632!$I:$I,MATCH(A664,[5]PRJEB31632!$E:$E,0))</f>
        <v>Illumina HiSeq 2000</v>
      </c>
    </row>
    <row r="665" spans="1:17" x14ac:dyDescent="0.2">
      <c r="A665" s="11" t="s">
        <v>769</v>
      </c>
      <c r="B665" s="11">
        <v>0.80278000000000005</v>
      </c>
      <c r="C665" s="11">
        <v>0.81806879747422401</v>
      </c>
      <c r="D665" s="11">
        <v>863767080.05400002</v>
      </c>
      <c r="E665" s="11">
        <v>0.99696508866284606</v>
      </c>
      <c r="F665" s="11">
        <v>5003045651.4814701</v>
      </c>
      <c r="G665" s="11">
        <v>17.454680931054298</v>
      </c>
      <c r="H665" s="11" t="s">
        <v>29</v>
      </c>
      <c r="I665" s="11" t="s">
        <v>626</v>
      </c>
      <c r="J665" s="11" t="str">
        <f t="shared" si="5"/>
        <v>surface</v>
      </c>
      <c r="K665" s="11" t="str">
        <f t="shared" si="6"/>
        <v>high</v>
      </c>
      <c r="L665" s="11" t="s">
        <v>59</v>
      </c>
      <c r="M665" s="11" t="s">
        <v>38</v>
      </c>
      <c r="N665" s="11" t="s">
        <v>666</v>
      </c>
      <c r="O665" s="11" t="s">
        <v>154</v>
      </c>
      <c r="P665" s="11" t="s">
        <v>607</v>
      </c>
      <c r="Q665" s="11" t="str">
        <f>INDEX([5]PRJEB31632!$I:$I,MATCH(A665,[5]PRJEB31632!$E:$E,0))</f>
        <v>Illumina HiSeq 2000</v>
      </c>
    </row>
    <row r="666" spans="1:17" x14ac:dyDescent="0.2">
      <c r="A666" s="11" t="s">
        <v>770</v>
      </c>
      <c r="B666" s="11">
        <v>0.41943999999999998</v>
      </c>
      <c r="C666" s="11">
        <v>0.45193408582800598</v>
      </c>
      <c r="D666" s="11">
        <v>92641500.243999794</v>
      </c>
      <c r="E666" s="11">
        <v>0.99973178263918105</v>
      </c>
      <c r="F666" s="11">
        <v>3619888392.9608302</v>
      </c>
      <c r="G666" s="11">
        <v>18.413342180352799</v>
      </c>
      <c r="H666" s="11" t="s">
        <v>29</v>
      </c>
      <c r="I666" s="11" t="s">
        <v>230</v>
      </c>
      <c r="J666" s="11" t="str">
        <f t="shared" si="5"/>
        <v>surface</v>
      </c>
      <c r="K666" s="11" t="str">
        <f t="shared" si="6"/>
        <v>high</v>
      </c>
      <c r="L666" s="11" t="s">
        <v>59</v>
      </c>
      <c r="M666" s="11" t="s">
        <v>38</v>
      </c>
      <c r="N666" s="11" t="s">
        <v>666</v>
      </c>
      <c r="O666" s="11" t="s">
        <v>154</v>
      </c>
      <c r="P666" s="11" t="s">
        <v>607</v>
      </c>
      <c r="Q666" s="11" t="str">
        <f>INDEX([5]PRJEB31632!$I:$I,MATCH(A666,[5]PRJEB31632!$E:$E,0))</f>
        <v>Illumina HiSeq 2000</v>
      </c>
    </row>
    <row r="667" spans="1:17" x14ac:dyDescent="0.2">
      <c r="A667" s="11" t="s">
        <v>771</v>
      </c>
      <c r="B667" s="11">
        <v>0.84601999999999999</v>
      </c>
      <c r="C667" s="11">
        <v>0.858256711546034</v>
      </c>
      <c r="D667" s="11">
        <v>1320603915.358</v>
      </c>
      <c r="E667" s="11">
        <v>0.99866127410137895</v>
      </c>
      <c r="F667" s="11">
        <v>2798560482.5594201</v>
      </c>
      <c r="G667" s="11">
        <v>18.186760345282998</v>
      </c>
      <c r="H667" s="11" t="s">
        <v>29</v>
      </c>
      <c r="I667" s="11" t="s">
        <v>626</v>
      </c>
      <c r="J667" s="11" t="str">
        <f t="shared" si="5"/>
        <v>surface</v>
      </c>
      <c r="K667" s="11" t="str">
        <f t="shared" si="6"/>
        <v>high</v>
      </c>
      <c r="L667" s="11" t="s">
        <v>59</v>
      </c>
      <c r="M667" s="11" t="s">
        <v>38</v>
      </c>
      <c r="N667" s="11" t="s">
        <v>666</v>
      </c>
      <c r="O667" s="11" t="s">
        <v>154</v>
      </c>
      <c r="P667" s="11" t="s">
        <v>607</v>
      </c>
      <c r="Q667" s="11" t="str">
        <f>INDEX([5]PRJEB31632!$I:$I,MATCH(A667,[5]PRJEB31632!$E:$E,0))</f>
        <v>Illumina HiSeq 2000</v>
      </c>
    </row>
    <row r="668" spans="1:17" x14ac:dyDescent="0.2">
      <c r="A668" s="11" t="s">
        <v>772</v>
      </c>
      <c r="B668" s="11">
        <v>0.52834000000000003</v>
      </c>
      <c r="C668" s="11">
        <v>0.55809712288987801</v>
      </c>
      <c r="D668" s="11">
        <v>799224683.05599999</v>
      </c>
      <c r="E668" s="11">
        <v>0.99961996053357804</v>
      </c>
      <c r="F668" s="11">
        <v>30196863535.5546</v>
      </c>
      <c r="G668" s="11">
        <v>19.942630729263598</v>
      </c>
      <c r="H668" s="11" t="s">
        <v>29</v>
      </c>
      <c r="I668" s="11" t="s">
        <v>614</v>
      </c>
      <c r="J668" s="11" t="str">
        <f t="shared" si="5"/>
        <v>surface</v>
      </c>
      <c r="K668" s="11" t="str">
        <f t="shared" si="6"/>
        <v>high</v>
      </c>
      <c r="L668" s="11" t="s">
        <v>59</v>
      </c>
      <c r="M668" s="11" t="s">
        <v>38</v>
      </c>
      <c r="N668" s="11" t="s">
        <v>666</v>
      </c>
      <c r="O668" s="11" t="s">
        <v>154</v>
      </c>
      <c r="P668" s="11" t="s">
        <v>607</v>
      </c>
      <c r="Q668" s="11" t="str">
        <f>INDEX([5]PRJEB31632!$I:$I,MATCH(A668,[5]PRJEB31632!$E:$E,0))</f>
        <v>Illumina HiSeq 2000</v>
      </c>
    </row>
    <row r="669" spans="1:17" x14ac:dyDescent="0.2">
      <c r="A669" s="11" t="s">
        <v>773</v>
      </c>
      <c r="B669" s="11">
        <v>0.42637000000000003</v>
      </c>
      <c r="C669" s="11">
        <v>0.45875488288438798</v>
      </c>
      <c r="D669" s="11">
        <v>180154535.46200001</v>
      </c>
      <c r="E669" s="11">
        <v>0.99968082238855904</v>
      </c>
      <c r="F669" s="11">
        <v>8368543957.7045403</v>
      </c>
      <c r="G669" s="11">
        <v>19.0231614560285</v>
      </c>
      <c r="H669" s="11" t="s">
        <v>29</v>
      </c>
      <c r="I669" s="11" t="s">
        <v>620</v>
      </c>
      <c r="J669" s="11" t="str">
        <f t="shared" si="5"/>
        <v>surface</v>
      </c>
      <c r="K669" s="11" t="str">
        <f t="shared" si="6"/>
        <v>high</v>
      </c>
      <c r="L669" s="11" t="s">
        <v>59</v>
      </c>
      <c r="M669" s="11" t="s">
        <v>38</v>
      </c>
      <c r="N669" s="11" t="s">
        <v>666</v>
      </c>
      <c r="O669" s="11" t="s">
        <v>154</v>
      </c>
      <c r="P669" s="11" t="s">
        <v>607</v>
      </c>
      <c r="Q669" s="11" t="str">
        <f>INDEX([5]PRJEB31632!$I:$I,MATCH(A669,[5]PRJEB31632!$E:$E,0))</f>
        <v>Illumina HiSeq 2000</v>
      </c>
    </row>
    <row r="670" spans="1:17" x14ac:dyDescent="0.2">
      <c r="A670" s="11" t="s">
        <v>774</v>
      </c>
      <c r="B670" s="11">
        <v>0.63524999999999998</v>
      </c>
      <c r="C670" s="11">
        <v>0.66049245060282202</v>
      </c>
      <c r="D670" s="11">
        <v>283356082.15200001</v>
      </c>
      <c r="E670" s="11">
        <v>0.99955847301545298</v>
      </c>
      <c r="F670" s="11">
        <v>3731772106.8147802</v>
      </c>
      <c r="G670" s="11">
        <v>18.3727928646985</v>
      </c>
      <c r="H670" s="11" t="s">
        <v>29</v>
      </c>
      <c r="I670" s="11" t="s">
        <v>620</v>
      </c>
      <c r="J670" s="11" t="str">
        <f t="shared" si="5"/>
        <v>surface</v>
      </c>
      <c r="K670" s="11" t="str">
        <f t="shared" si="6"/>
        <v>high</v>
      </c>
      <c r="L670" s="11" t="s">
        <v>59</v>
      </c>
      <c r="M670" s="11" t="s">
        <v>38</v>
      </c>
      <c r="N670" s="11" t="s">
        <v>646</v>
      </c>
      <c r="O670" s="11" t="s">
        <v>154</v>
      </c>
      <c r="P670" s="11" t="s">
        <v>607</v>
      </c>
      <c r="Q670" s="11" t="str">
        <f>INDEX([5]PRJEB31632!$I:$I,MATCH(A670,[5]PRJEB31632!$E:$E,0))</f>
        <v>Illumina HiSeq 2000</v>
      </c>
    </row>
    <row r="671" spans="1:17" x14ac:dyDescent="0.2">
      <c r="A671" s="11" t="s">
        <v>775</v>
      </c>
      <c r="B671" s="11">
        <v>0.73729</v>
      </c>
      <c r="C671" s="11">
        <v>0.75684267414457496</v>
      </c>
      <c r="D671" s="11">
        <v>1011199925.235</v>
      </c>
      <c r="E671" s="11">
        <v>0.99918914757695998</v>
      </c>
      <c r="F671" s="11">
        <v>7296205074.6629295</v>
      </c>
      <c r="G671" s="11">
        <v>18.874393145803001</v>
      </c>
      <c r="H671" s="11" t="s">
        <v>29</v>
      </c>
      <c r="I671" s="11" t="s">
        <v>614</v>
      </c>
      <c r="J671" s="11" t="str">
        <f t="shared" si="5"/>
        <v>surface</v>
      </c>
      <c r="K671" s="11" t="str">
        <f t="shared" si="6"/>
        <v>high</v>
      </c>
      <c r="L671" s="11" t="s">
        <v>59</v>
      </c>
      <c r="M671" s="11" t="s">
        <v>38</v>
      </c>
      <c r="N671" s="11" t="s">
        <v>666</v>
      </c>
      <c r="O671" s="11" t="s">
        <v>154</v>
      </c>
      <c r="P671" s="11" t="s">
        <v>607</v>
      </c>
      <c r="Q671" s="11" t="str">
        <f>INDEX([5]PRJEB31632!$I:$I,MATCH(A671,[5]PRJEB31632!$E:$E,0))</f>
        <v>Illumina HiSeq 2000</v>
      </c>
    </row>
    <row r="672" spans="1:17" x14ac:dyDescent="0.2">
      <c r="A672" s="11" t="s">
        <v>776</v>
      </c>
      <c r="B672" s="11">
        <v>0.70021999999999995</v>
      </c>
      <c r="C672" s="11">
        <v>0.72198109961417201</v>
      </c>
      <c r="D672" s="11">
        <v>253188379.868</v>
      </c>
      <c r="E672" s="11">
        <v>0.99903812297328898</v>
      </c>
      <c r="F672" s="11">
        <v>2260383457.9872799</v>
      </c>
      <c r="G672" s="11">
        <v>17.6926549248188</v>
      </c>
      <c r="H672" s="11" t="s">
        <v>29</v>
      </c>
      <c r="I672" s="11" t="s">
        <v>620</v>
      </c>
      <c r="J672" s="11" t="str">
        <f t="shared" si="5"/>
        <v>surface</v>
      </c>
      <c r="K672" s="11" t="str">
        <f t="shared" si="6"/>
        <v>high</v>
      </c>
      <c r="L672" s="11" t="s">
        <v>59</v>
      </c>
      <c r="M672" s="11" t="s">
        <v>38</v>
      </c>
      <c r="N672" s="11" t="s">
        <v>646</v>
      </c>
      <c r="O672" s="11" t="s">
        <v>154</v>
      </c>
      <c r="P672" s="11" t="s">
        <v>607</v>
      </c>
      <c r="Q672" s="11" t="str">
        <f>INDEX([5]PRJEB31632!$I:$I,MATCH(A672,[5]PRJEB31632!$E:$E,0))</f>
        <v>Illumina HiSeq 2000</v>
      </c>
    </row>
    <row r="673" spans="1:17" x14ac:dyDescent="0.2">
      <c r="A673" s="11" t="s">
        <v>777</v>
      </c>
      <c r="B673" s="11">
        <v>0.52029999999999998</v>
      </c>
      <c r="C673" s="11">
        <v>0.55032856075611203</v>
      </c>
      <c r="D673" s="11">
        <v>174750420.01199999</v>
      </c>
      <c r="E673" s="11">
        <v>0.99955222449532599</v>
      </c>
      <c r="F673" s="11">
        <v>3836742757.17945</v>
      </c>
      <c r="G673" s="11">
        <v>18.6060585384676</v>
      </c>
      <c r="H673" s="11" t="s">
        <v>29</v>
      </c>
      <c r="I673" s="11" t="s">
        <v>614</v>
      </c>
      <c r="J673" s="11" t="str">
        <f t="shared" si="5"/>
        <v>surface</v>
      </c>
      <c r="K673" s="11" t="str">
        <f t="shared" si="6"/>
        <v>high</v>
      </c>
      <c r="L673" s="11" t="s">
        <v>59</v>
      </c>
      <c r="M673" s="11" t="s">
        <v>38</v>
      </c>
      <c r="N673" s="11" t="s">
        <v>646</v>
      </c>
      <c r="O673" s="11" t="s">
        <v>154</v>
      </c>
      <c r="P673" s="11" t="s">
        <v>607</v>
      </c>
      <c r="Q673" s="11" t="str">
        <f>INDEX([5]PRJEB31632!$I:$I,MATCH(A673,[5]PRJEB31632!$E:$E,0))</f>
        <v>Illumina HiSeq 2000</v>
      </c>
    </row>
    <row r="674" spans="1:17" x14ac:dyDescent="0.2">
      <c r="A674" s="11" t="s">
        <v>778</v>
      </c>
      <c r="B674" s="11">
        <v>0.47227999999999998</v>
      </c>
      <c r="C674" s="11">
        <v>0.50370865974656198</v>
      </c>
      <c r="D674" s="11">
        <v>309314818.176</v>
      </c>
      <c r="E674" s="11">
        <v>0.99829566863042596</v>
      </c>
      <c r="F674" s="11">
        <v>19148575924.6007</v>
      </c>
      <c r="G674" s="11">
        <v>19.338376881057101</v>
      </c>
      <c r="H674" s="11" t="s">
        <v>29</v>
      </c>
      <c r="I674" s="11" t="s">
        <v>620</v>
      </c>
      <c r="J674" s="11" t="str">
        <f t="shared" si="5"/>
        <v>surface</v>
      </c>
      <c r="K674" s="11" t="str">
        <f t="shared" si="6"/>
        <v>high</v>
      </c>
      <c r="L674" s="11" t="s">
        <v>59</v>
      </c>
      <c r="M674" s="11" t="s">
        <v>38</v>
      </c>
      <c r="N674" s="11" t="s">
        <v>666</v>
      </c>
      <c r="O674" s="11" t="s">
        <v>154</v>
      </c>
      <c r="P674" s="11" t="s">
        <v>607</v>
      </c>
      <c r="Q674" s="11" t="str">
        <f>INDEX([5]PRJEB31632!$I:$I,MATCH(A674,[5]PRJEB31632!$E:$E,0))</f>
        <v>Illumina HiSeq 2000</v>
      </c>
    </row>
    <row r="675" spans="1:17" x14ac:dyDescent="0.2">
      <c r="A675" s="11" t="s">
        <v>779</v>
      </c>
      <c r="B675" s="11">
        <v>0.94157999999999997</v>
      </c>
      <c r="C675" s="11">
        <v>0.94646024428792697</v>
      </c>
      <c r="D675" s="11">
        <v>1126909298.4960001</v>
      </c>
      <c r="E675" s="11">
        <v>0.99910961418898803</v>
      </c>
      <c r="F675" s="11">
        <v>298188646.60995799</v>
      </c>
      <c r="G675" s="11">
        <v>16.4052674082632</v>
      </c>
      <c r="H675" s="11" t="s">
        <v>29</v>
      </c>
      <c r="I675" s="15" t="s">
        <v>639</v>
      </c>
      <c r="J675" s="11" t="str">
        <f t="shared" si="5"/>
        <v>sink</v>
      </c>
      <c r="K675" s="11" t="str">
        <f t="shared" si="6"/>
        <v>sink</v>
      </c>
      <c r="L675" s="11" t="s">
        <v>59</v>
      </c>
      <c r="M675" s="11" t="s">
        <v>38</v>
      </c>
      <c r="N675" s="11" t="s">
        <v>666</v>
      </c>
      <c r="O675" s="11" t="s">
        <v>154</v>
      </c>
      <c r="P675" s="11" t="s">
        <v>607</v>
      </c>
      <c r="Q675" s="11" t="str">
        <f>INDEX([5]PRJEB31632!$I:$I,MATCH(A675,[5]PRJEB31632!$E:$E,0))</f>
        <v>Illumina HiSeq 2000</v>
      </c>
    </row>
    <row r="676" spans="1:17" x14ac:dyDescent="0.2">
      <c r="A676" s="11" t="s">
        <v>780</v>
      </c>
      <c r="B676" s="11">
        <v>0.40148</v>
      </c>
      <c r="C676" s="11">
        <v>0.434211583496249</v>
      </c>
      <c r="D676" s="11">
        <v>145312618.08899999</v>
      </c>
      <c r="E676" s="11">
        <v>0.99964402563146404</v>
      </c>
      <c r="F676" s="11">
        <v>6162214160.8615398</v>
      </c>
      <c r="G676" s="11">
        <v>18.9840646188756</v>
      </c>
      <c r="H676" s="11" t="s">
        <v>29</v>
      </c>
      <c r="I676" s="11" t="s">
        <v>230</v>
      </c>
      <c r="J676" s="11" t="str">
        <f t="shared" si="5"/>
        <v>surface</v>
      </c>
      <c r="K676" s="11" t="str">
        <f t="shared" si="6"/>
        <v>high</v>
      </c>
      <c r="L676" s="11" t="s">
        <v>59</v>
      </c>
      <c r="M676" s="11" t="s">
        <v>38</v>
      </c>
      <c r="N676" s="11" t="s">
        <v>646</v>
      </c>
      <c r="O676" s="11" t="s">
        <v>154</v>
      </c>
      <c r="P676" s="11" t="s">
        <v>607</v>
      </c>
      <c r="Q676" s="11" t="str">
        <f>INDEX([5]PRJEB31632!$I:$I,MATCH(A676,[5]PRJEB31632!$E:$E,0))</f>
        <v>Illumina HiSeq 2000</v>
      </c>
    </row>
    <row r="677" spans="1:17" x14ac:dyDescent="0.2">
      <c r="A677" s="11" t="s">
        <v>781</v>
      </c>
      <c r="B677" s="11">
        <v>0.74095999999999995</v>
      </c>
      <c r="C677" s="11">
        <v>0.76028572705833797</v>
      </c>
      <c r="D677" s="11">
        <v>583512674.799999</v>
      </c>
      <c r="E677" s="11">
        <v>0.999516294350975</v>
      </c>
      <c r="F677" s="11">
        <v>4861760070.0504999</v>
      </c>
      <c r="G677" s="11">
        <v>18.331788212508499</v>
      </c>
      <c r="H677" s="11" t="s">
        <v>29</v>
      </c>
      <c r="I677" s="11" t="s">
        <v>620</v>
      </c>
      <c r="J677" s="11" t="str">
        <f t="shared" si="5"/>
        <v>surface</v>
      </c>
      <c r="K677" s="11" t="str">
        <f t="shared" si="6"/>
        <v>high</v>
      </c>
      <c r="L677" s="11" t="s">
        <v>59</v>
      </c>
      <c r="M677" s="11" t="s">
        <v>38</v>
      </c>
      <c r="N677" s="11" t="s">
        <v>646</v>
      </c>
      <c r="O677" s="11" t="s">
        <v>154</v>
      </c>
      <c r="P677" s="11" t="s">
        <v>607</v>
      </c>
      <c r="Q677" s="11" t="str">
        <f>INDEX([5]PRJEB31632!$I:$I,MATCH(A677,[5]PRJEB31632!$E:$E,0))</f>
        <v>Illumina HiSeq 2000</v>
      </c>
    </row>
    <row r="678" spans="1:17" x14ac:dyDescent="0.2">
      <c r="A678" s="11" t="s">
        <v>782</v>
      </c>
      <c r="B678" s="11">
        <v>0.54500000000000004</v>
      </c>
      <c r="C678" s="11">
        <v>0.57416255806684002</v>
      </c>
      <c r="D678" s="11">
        <v>773582630.41799998</v>
      </c>
      <c r="E678" s="11">
        <v>0.99976398347037099</v>
      </c>
      <c r="F678" s="11">
        <v>20316623797.080502</v>
      </c>
      <c r="G678" s="11">
        <v>19.9404837349982</v>
      </c>
      <c r="H678" s="11" t="s">
        <v>29</v>
      </c>
      <c r="I678" s="11" t="s">
        <v>620</v>
      </c>
      <c r="J678" s="11" t="str">
        <f t="shared" si="5"/>
        <v>surface</v>
      </c>
      <c r="K678" s="11" t="str">
        <f t="shared" si="6"/>
        <v>high</v>
      </c>
      <c r="L678" s="11" t="s">
        <v>59</v>
      </c>
      <c r="M678" s="11" t="s">
        <v>38</v>
      </c>
      <c r="N678" s="11" t="s">
        <v>666</v>
      </c>
      <c r="O678" s="11" t="s">
        <v>154</v>
      </c>
      <c r="P678" s="11" t="s">
        <v>607</v>
      </c>
      <c r="Q678" s="11" t="str">
        <f>INDEX([5]PRJEB31632!$I:$I,MATCH(A678,[5]PRJEB31632!$E:$E,0))</f>
        <v>Illumina HiSeq 2000</v>
      </c>
    </row>
    <row r="679" spans="1:17" x14ac:dyDescent="0.2">
      <c r="A679" s="11" t="s">
        <v>783</v>
      </c>
      <c r="B679" s="11">
        <v>0.74519000000000002</v>
      </c>
      <c r="C679" s="11">
        <v>0.76425233448823404</v>
      </c>
      <c r="D679" s="11">
        <v>628705363.83200002</v>
      </c>
      <c r="E679" s="11">
        <v>0.99981638004406903</v>
      </c>
      <c r="F679" s="11">
        <v>4584422623.2507696</v>
      </c>
      <c r="G679" s="11">
        <v>18.580568122556599</v>
      </c>
      <c r="H679" s="11" t="s">
        <v>29</v>
      </c>
      <c r="I679" s="11" t="s">
        <v>614</v>
      </c>
      <c r="J679" s="11" t="str">
        <f t="shared" si="5"/>
        <v>surface</v>
      </c>
      <c r="K679" s="11" t="str">
        <f t="shared" si="6"/>
        <v>high</v>
      </c>
      <c r="L679" s="11" t="s">
        <v>59</v>
      </c>
      <c r="M679" s="11" t="s">
        <v>38</v>
      </c>
      <c r="N679" s="11" t="s">
        <v>666</v>
      </c>
      <c r="O679" s="11" t="s">
        <v>154</v>
      </c>
      <c r="P679" s="11" t="s">
        <v>607</v>
      </c>
      <c r="Q679" s="11" t="str">
        <f>INDEX([5]PRJEB31632!$I:$I,MATCH(A679,[5]PRJEB31632!$E:$E,0))</f>
        <v>Illumina HiSeq 2000</v>
      </c>
    </row>
    <row r="680" spans="1:17" x14ac:dyDescent="0.2">
      <c r="A680" s="11" t="s">
        <v>784</v>
      </c>
      <c r="B680" s="11">
        <v>0.89195000000000002</v>
      </c>
      <c r="C680" s="11">
        <v>0.90075210395894301</v>
      </c>
      <c r="D680" s="11">
        <v>2067631056.2160001</v>
      </c>
      <c r="E680" s="11">
        <v>0.99963507098008597</v>
      </c>
      <c r="F680" s="11">
        <v>3844873169.6723199</v>
      </c>
      <c r="G680" s="11">
        <v>17.6762436502881</v>
      </c>
      <c r="H680" s="11" t="s">
        <v>29</v>
      </c>
      <c r="I680" s="11" t="s">
        <v>626</v>
      </c>
      <c r="J680" s="11" t="str">
        <f t="shared" si="5"/>
        <v>surface</v>
      </c>
      <c r="K680" s="11" t="str">
        <f t="shared" si="6"/>
        <v>high</v>
      </c>
      <c r="L680" s="11" t="s">
        <v>59</v>
      </c>
      <c r="M680" s="11" t="s">
        <v>38</v>
      </c>
      <c r="N680" s="11" t="s">
        <v>666</v>
      </c>
      <c r="O680" s="11" t="s">
        <v>154</v>
      </c>
      <c r="P680" s="11" t="s">
        <v>607</v>
      </c>
      <c r="Q680" s="11" t="str">
        <f>INDEX([5]PRJEB31632!$I:$I,MATCH(A680,[5]PRJEB31632!$E:$E,0))</f>
        <v>Illumina HiSeq 2000</v>
      </c>
    </row>
    <row r="681" spans="1:17" x14ac:dyDescent="0.2">
      <c r="A681" s="11" t="s">
        <v>785</v>
      </c>
      <c r="B681" s="11">
        <v>0.82847000000000004</v>
      </c>
      <c r="C681" s="11">
        <v>0.84196726428149204</v>
      </c>
      <c r="D681" s="11">
        <v>2520791833.3179898</v>
      </c>
      <c r="E681" s="11">
        <v>0.99939941858441494</v>
      </c>
      <c r="F681" s="11">
        <v>9075215505.2694798</v>
      </c>
      <c r="G681" s="11">
        <v>19.551937068650499</v>
      </c>
      <c r="H681" s="11" t="s">
        <v>29</v>
      </c>
      <c r="I681" s="11" t="s">
        <v>614</v>
      </c>
      <c r="J681" s="11" t="str">
        <f t="shared" si="5"/>
        <v>surface</v>
      </c>
      <c r="K681" s="11" t="str">
        <f t="shared" si="6"/>
        <v>high</v>
      </c>
      <c r="L681" s="11" t="s">
        <v>59</v>
      </c>
      <c r="M681" s="11" t="s">
        <v>38</v>
      </c>
      <c r="N681" s="11" t="s">
        <v>646</v>
      </c>
      <c r="O681" s="11" t="s">
        <v>154</v>
      </c>
      <c r="P681" s="11" t="s">
        <v>607</v>
      </c>
      <c r="Q681" s="11" t="str">
        <f>INDEX([5]PRJEB31632!$I:$I,MATCH(A681,[5]PRJEB31632!$E:$E,0))</f>
        <v>Illumina HiSeq 2000</v>
      </c>
    </row>
    <row r="682" spans="1:17" x14ac:dyDescent="0.2">
      <c r="A682" s="11" t="s">
        <v>786</v>
      </c>
      <c r="B682" s="11">
        <v>0.68211999999999995</v>
      </c>
      <c r="C682" s="11">
        <v>0.70490222392990998</v>
      </c>
      <c r="D682" s="11">
        <v>1596820226.2360001</v>
      </c>
      <c r="E682" s="11">
        <v>0.99957586315703695</v>
      </c>
      <c r="F682" s="11">
        <v>50314394962.808403</v>
      </c>
      <c r="G682" s="11">
        <v>19.511076467273998</v>
      </c>
      <c r="H682" s="11" t="s">
        <v>29</v>
      </c>
      <c r="I682" s="11" t="s">
        <v>620</v>
      </c>
      <c r="J682" s="11" t="str">
        <f t="shared" si="5"/>
        <v>surface</v>
      </c>
      <c r="K682" s="11" t="str">
        <f t="shared" si="6"/>
        <v>high</v>
      </c>
      <c r="L682" s="11" t="s">
        <v>59</v>
      </c>
      <c r="M682" s="11" t="s">
        <v>38</v>
      </c>
      <c r="N682" s="11" t="s">
        <v>666</v>
      </c>
      <c r="O682" s="11" t="s">
        <v>154</v>
      </c>
      <c r="P682" s="11" t="s">
        <v>607</v>
      </c>
      <c r="Q682" s="11" t="str">
        <f>INDEX([5]PRJEB31632!$I:$I,MATCH(A682,[5]PRJEB31632!$E:$E,0))</f>
        <v>Illumina HiSeq 2000</v>
      </c>
    </row>
    <row r="683" spans="1:17" x14ac:dyDescent="0.2">
      <c r="A683" s="11" t="s">
        <v>787</v>
      </c>
      <c r="B683" s="11">
        <v>0.65253000000000005</v>
      </c>
      <c r="C683" s="11">
        <v>0.676897113577691</v>
      </c>
      <c r="D683" s="11">
        <v>1430897670.612</v>
      </c>
      <c r="E683" s="11">
        <v>0.99959670920888699</v>
      </c>
      <c r="F683" s="11">
        <v>14126611263.4977</v>
      </c>
      <c r="G683" s="11">
        <v>20.121327462968999</v>
      </c>
      <c r="H683" s="11" t="s">
        <v>29</v>
      </c>
      <c r="I683" s="11" t="s">
        <v>620</v>
      </c>
      <c r="J683" s="11" t="str">
        <f t="shared" si="5"/>
        <v>surface</v>
      </c>
      <c r="K683" s="11" t="str">
        <f t="shared" si="6"/>
        <v>high</v>
      </c>
      <c r="L683" s="11" t="s">
        <v>59</v>
      </c>
      <c r="M683" s="11" t="s">
        <v>38</v>
      </c>
      <c r="N683" s="11" t="s">
        <v>646</v>
      </c>
      <c r="O683" s="11" t="s">
        <v>154</v>
      </c>
      <c r="P683" s="11" t="s">
        <v>607</v>
      </c>
      <c r="Q683" s="11" t="str">
        <f>INDEX([5]PRJEB31632!$I:$I,MATCH(A683,[5]PRJEB31632!$E:$E,0))</f>
        <v>Illumina HiSeq 2000</v>
      </c>
    </row>
    <row r="684" spans="1:17" x14ac:dyDescent="0.2">
      <c r="A684" s="11" t="s">
        <v>788</v>
      </c>
      <c r="B684" s="11">
        <v>0.66127999999999998</v>
      </c>
      <c r="C684" s="11">
        <v>0.68518959170537697</v>
      </c>
      <c r="D684" s="11">
        <v>1241783627.5680001</v>
      </c>
      <c r="E684" s="11">
        <v>0.99951583550355305</v>
      </c>
      <c r="F684" s="11">
        <v>13007787477.4692</v>
      </c>
      <c r="G684" s="11">
        <v>19.9224564493821</v>
      </c>
      <c r="H684" s="11" t="s">
        <v>29</v>
      </c>
      <c r="I684" s="11" t="s">
        <v>614</v>
      </c>
      <c r="J684" s="11" t="str">
        <f t="shared" si="5"/>
        <v>surface</v>
      </c>
      <c r="K684" s="11" t="str">
        <f t="shared" si="6"/>
        <v>high</v>
      </c>
      <c r="L684" s="11" t="s">
        <v>59</v>
      </c>
      <c r="M684" s="11" t="s">
        <v>38</v>
      </c>
      <c r="N684" s="11" t="s">
        <v>646</v>
      </c>
      <c r="O684" s="11" t="s">
        <v>154</v>
      </c>
      <c r="P684" s="11" t="s">
        <v>607</v>
      </c>
      <c r="Q684" s="11" t="str">
        <f>INDEX([5]PRJEB31632!$I:$I,MATCH(A684,[5]PRJEB31632!$E:$E,0))</f>
        <v>Illumina HiSeq 2000</v>
      </c>
    </row>
    <row r="685" spans="1:17" x14ac:dyDescent="0.2">
      <c r="A685" s="11" t="s">
        <v>789</v>
      </c>
      <c r="B685" s="11">
        <v>0.71919999999999995</v>
      </c>
      <c r="C685" s="11">
        <v>0.739849664585702</v>
      </c>
      <c r="D685" s="11">
        <v>477604906.46399897</v>
      </c>
      <c r="E685" s="11">
        <v>0.99982253457127102</v>
      </c>
      <c r="F685" s="11">
        <v>4159441873.2217598</v>
      </c>
      <c r="G685" s="11">
        <v>18.435349581432199</v>
      </c>
      <c r="H685" s="11" t="s">
        <v>29</v>
      </c>
      <c r="I685" s="11" t="s">
        <v>620</v>
      </c>
      <c r="J685" s="11" t="str">
        <f t="shared" si="5"/>
        <v>surface</v>
      </c>
      <c r="K685" s="11" t="str">
        <f t="shared" si="6"/>
        <v>high</v>
      </c>
      <c r="L685" s="11" t="s">
        <v>59</v>
      </c>
      <c r="M685" s="11" t="s">
        <v>38</v>
      </c>
      <c r="N685" s="11" t="s">
        <v>646</v>
      </c>
      <c r="O685" s="11" t="s">
        <v>154</v>
      </c>
      <c r="P685" s="11" t="s">
        <v>607</v>
      </c>
      <c r="Q685" s="11" t="str">
        <f>INDEX([5]PRJEB31632!$I:$I,MATCH(A685,[5]PRJEB31632!$E:$E,0))</f>
        <v>Illumina HiSeq 2000</v>
      </c>
    </row>
    <row r="686" spans="1:17" x14ac:dyDescent="0.2">
      <c r="A686" s="11" t="s">
        <v>790</v>
      </c>
      <c r="B686" s="11">
        <v>0.62749999999999995</v>
      </c>
      <c r="C686" s="11">
        <v>0.65312263900686596</v>
      </c>
      <c r="D686" s="11">
        <v>738745900.99199903</v>
      </c>
      <c r="E686" s="11">
        <v>0.99959113799752897</v>
      </c>
      <c r="F686" s="11">
        <v>10266028845.177401</v>
      </c>
      <c r="G686" s="11">
        <v>19.503061076689601</v>
      </c>
      <c r="H686" s="11" t="s">
        <v>29</v>
      </c>
      <c r="I686" s="11" t="s">
        <v>614</v>
      </c>
      <c r="J686" s="11" t="str">
        <f t="shared" si="5"/>
        <v>surface</v>
      </c>
      <c r="K686" s="11" t="str">
        <f t="shared" si="6"/>
        <v>high</v>
      </c>
      <c r="L686" s="11" t="s">
        <v>59</v>
      </c>
      <c r="M686" s="11" t="s">
        <v>38</v>
      </c>
      <c r="N686" s="11" t="s">
        <v>646</v>
      </c>
      <c r="O686" s="11" t="s">
        <v>154</v>
      </c>
      <c r="P686" s="11" t="s">
        <v>607</v>
      </c>
      <c r="Q686" s="11" t="str">
        <f>INDEX([5]PRJEB31632!$I:$I,MATCH(A686,[5]PRJEB31632!$E:$E,0))</f>
        <v>Illumina HiSeq 2000</v>
      </c>
    </row>
    <row r="687" spans="1:17" x14ac:dyDescent="0.2">
      <c r="A687" s="11" t="s">
        <v>791</v>
      </c>
      <c r="B687" s="11">
        <v>0.76175999999999999</v>
      </c>
      <c r="C687" s="11">
        <v>0.77977204916609</v>
      </c>
      <c r="D687" s="11">
        <v>1743582096.928</v>
      </c>
      <c r="E687" s="11">
        <v>0.99968980226781301</v>
      </c>
      <c r="F687" s="11">
        <v>14149124655.863501</v>
      </c>
      <c r="G687" s="11">
        <v>19.432865780398298</v>
      </c>
      <c r="H687" s="11" t="s">
        <v>29</v>
      </c>
      <c r="I687" s="11" t="s">
        <v>626</v>
      </c>
      <c r="J687" s="11" t="str">
        <f t="shared" si="5"/>
        <v>surface</v>
      </c>
      <c r="K687" s="11" t="str">
        <f t="shared" si="6"/>
        <v>high</v>
      </c>
      <c r="L687" s="11" t="s">
        <v>59</v>
      </c>
      <c r="M687" s="11" t="s">
        <v>38</v>
      </c>
      <c r="N687" s="11" t="s">
        <v>646</v>
      </c>
      <c r="O687" s="11" t="s">
        <v>154</v>
      </c>
      <c r="P687" s="11" t="s">
        <v>607</v>
      </c>
      <c r="Q687" s="11" t="str">
        <f>INDEX([5]PRJEB31632!$I:$I,MATCH(A687,[5]PRJEB31632!$E:$E,0))</f>
        <v>Illumina HiSeq 2000</v>
      </c>
    </row>
    <row r="688" spans="1:17" x14ac:dyDescent="0.2">
      <c r="A688" s="11" t="s">
        <v>792</v>
      </c>
      <c r="B688" s="11">
        <v>0.91896</v>
      </c>
      <c r="C688" s="11">
        <v>0.92565405702458103</v>
      </c>
      <c r="D688" s="11">
        <v>2534877073.6079998</v>
      </c>
      <c r="E688" s="11">
        <v>0.99943505753962403</v>
      </c>
      <c r="F688" s="11">
        <v>1663274561.14884</v>
      </c>
      <c r="G688" s="11">
        <v>17.837686041503499</v>
      </c>
      <c r="H688" s="11" t="s">
        <v>29</v>
      </c>
      <c r="I688" s="11" t="s">
        <v>626</v>
      </c>
      <c r="J688" s="11" t="str">
        <f t="shared" si="5"/>
        <v>surface</v>
      </c>
      <c r="K688" s="11" t="str">
        <f t="shared" si="6"/>
        <v>high</v>
      </c>
      <c r="L688" s="11" t="s">
        <v>59</v>
      </c>
      <c r="M688" s="11" t="s">
        <v>38</v>
      </c>
      <c r="N688" s="11" t="s">
        <v>646</v>
      </c>
      <c r="O688" s="11" t="s">
        <v>154</v>
      </c>
      <c r="P688" s="11" t="s">
        <v>607</v>
      </c>
      <c r="Q688" s="11" t="str">
        <f>INDEX([5]PRJEB31632!$I:$I,MATCH(A688,[5]PRJEB31632!$E:$E,0))</f>
        <v>Illumina HiSeq 2000</v>
      </c>
    </row>
    <row r="689" spans="1:17" x14ac:dyDescent="0.2">
      <c r="A689" s="11" t="s">
        <v>793</v>
      </c>
      <c r="B689" s="11">
        <v>0.63309000000000004</v>
      </c>
      <c r="C689" s="11">
        <v>0.65843919293109199</v>
      </c>
      <c r="D689" s="11">
        <v>1076385033.5039999</v>
      </c>
      <c r="E689" s="11">
        <v>0.99951439191370495</v>
      </c>
      <c r="F689" s="11">
        <v>12283679102.066099</v>
      </c>
      <c r="G689" s="11">
        <v>19.943882088707799</v>
      </c>
      <c r="H689" s="11" t="s">
        <v>29</v>
      </c>
      <c r="I689" s="11" t="s">
        <v>626</v>
      </c>
      <c r="J689" s="11" t="str">
        <f t="shared" si="5"/>
        <v>surface</v>
      </c>
      <c r="K689" s="11" t="str">
        <f t="shared" si="6"/>
        <v>high</v>
      </c>
      <c r="L689" s="11" t="s">
        <v>59</v>
      </c>
      <c r="M689" s="11" t="s">
        <v>38</v>
      </c>
      <c r="N689" s="11" t="s">
        <v>646</v>
      </c>
      <c r="O689" s="11" t="s">
        <v>154</v>
      </c>
      <c r="P689" s="11" t="s">
        <v>607</v>
      </c>
      <c r="Q689" s="11" t="str">
        <f>INDEX([5]PRJEB31632!$I:$I,MATCH(A689,[5]PRJEB31632!$E:$E,0))</f>
        <v>Illumina HiSeq 2000</v>
      </c>
    </row>
    <row r="690" spans="1:17" x14ac:dyDescent="0.2">
      <c r="A690" s="11" t="s">
        <v>794</v>
      </c>
      <c r="B690" s="11">
        <v>0.55311999999999995</v>
      </c>
      <c r="C690" s="11">
        <v>0.58197741408563397</v>
      </c>
      <c r="D690" s="11">
        <v>1060416873.7539999</v>
      </c>
      <c r="E690" s="11">
        <v>0.99969498140471003</v>
      </c>
      <c r="F690" s="11">
        <v>88240584355.994705</v>
      </c>
      <c r="G690" s="11">
        <v>19.948048925593199</v>
      </c>
      <c r="H690" s="11" t="s">
        <v>29</v>
      </c>
      <c r="I690" s="11" t="s">
        <v>626</v>
      </c>
      <c r="J690" s="11" t="str">
        <f t="shared" si="5"/>
        <v>surface</v>
      </c>
      <c r="K690" s="11" t="str">
        <f t="shared" si="6"/>
        <v>high</v>
      </c>
      <c r="L690" s="11" t="s">
        <v>59</v>
      </c>
      <c r="M690" s="11" t="s">
        <v>38</v>
      </c>
      <c r="N690" s="11" t="s">
        <v>666</v>
      </c>
      <c r="O690" s="11" t="s">
        <v>154</v>
      </c>
      <c r="P690" s="11" t="s">
        <v>607</v>
      </c>
      <c r="Q690" s="11" t="str">
        <f>INDEX([5]PRJEB31632!$I:$I,MATCH(A690,[5]PRJEB31632!$E:$E,0))</f>
        <v>Illumina HiSeq 2000</v>
      </c>
    </row>
    <row r="691" spans="1:17" x14ac:dyDescent="0.2">
      <c r="A691" s="11" t="s">
        <v>795</v>
      </c>
      <c r="B691" s="11">
        <v>0.38323000000000002</v>
      </c>
      <c r="C691" s="11">
        <v>0.41613299427038503</v>
      </c>
      <c r="D691" s="11">
        <v>198915154.19100001</v>
      </c>
      <c r="E691" s="11">
        <v>0.99980696069122099</v>
      </c>
      <c r="F691" s="11">
        <v>12566366819.5308</v>
      </c>
      <c r="G691" s="11">
        <v>19.367530478416899</v>
      </c>
      <c r="H691" s="11" t="s">
        <v>29</v>
      </c>
      <c r="I691" s="11" t="s">
        <v>620</v>
      </c>
      <c r="J691" s="11" t="str">
        <f t="shared" si="5"/>
        <v>surface</v>
      </c>
      <c r="K691" s="11" t="str">
        <f t="shared" si="6"/>
        <v>high</v>
      </c>
      <c r="L691" s="11" t="s">
        <v>59</v>
      </c>
      <c r="M691" s="11" t="s">
        <v>38</v>
      </c>
      <c r="N691" s="11" t="s">
        <v>646</v>
      </c>
      <c r="O691" s="11" t="s">
        <v>154</v>
      </c>
      <c r="P691" s="11" t="s">
        <v>607</v>
      </c>
      <c r="Q691" s="11" t="str">
        <f>INDEX([5]PRJEB31632!$I:$I,MATCH(A691,[5]PRJEB31632!$E:$E,0))</f>
        <v>Illumina HiSeq 2000</v>
      </c>
    </row>
    <row r="692" spans="1:17" x14ac:dyDescent="0.2">
      <c r="A692" s="11" t="s">
        <v>796</v>
      </c>
      <c r="B692" s="11">
        <v>0.75039</v>
      </c>
      <c r="C692" s="11">
        <v>0.76912589441411305</v>
      </c>
      <c r="D692" s="11">
        <v>1114368405.303</v>
      </c>
      <c r="E692" s="11">
        <v>0.98936829407480198</v>
      </c>
      <c r="F692" s="11">
        <v>10178441040.9561</v>
      </c>
      <c r="G692" s="11">
        <v>17.4256587940455</v>
      </c>
      <c r="H692" s="11" t="s">
        <v>29</v>
      </c>
      <c r="I692" s="11" t="s">
        <v>626</v>
      </c>
      <c r="J692" s="11" t="str">
        <f t="shared" si="5"/>
        <v>surface</v>
      </c>
      <c r="K692" s="11" t="str">
        <f t="shared" si="6"/>
        <v>high</v>
      </c>
      <c r="L692" s="11" t="s">
        <v>59</v>
      </c>
      <c r="M692" s="11" t="s">
        <v>38</v>
      </c>
      <c r="N692" s="11" t="s">
        <v>646</v>
      </c>
      <c r="O692" s="11" t="s">
        <v>154</v>
      </c>
      <c r="P692" s="11" t="s">
        <v>607</v>
      </c>
      <c r="Q692" s="11" t="str">
        <f>INDEX([5]PRJEB31632!$I:$I,MATCH(A692,[5]PRJEB31632!$E:$E,0))</f>
        <v>Illumina HiSeq 2000</v>
      </c>
    </row>
    <row r="693" spans="1:17" x14ac:dyDescent="0.2">
      <c r="A693" s="11" t="s">
        <v>797</v>
      </c>
      <c r="B693" s="11">
        <v>0.51349</v>
      </c>
      <c r="C693" s="11">
        <v>0.54374040961553005</v>
      </c>
      <c r="D693" s="11">
        <v>339427102.530999</v>
      </c>
      <c r="E693" s="11">
        <v>0.99976532195399304</v>
      </c>
      <c r="F693" s="11">
        <v>10241023516.2652</v>
      </c>
      <c r="G693" s="11">
        <v>19.2026219759538</v>
      </c>
      <c r="H693" s="11" t="s">
        <v>29</v>
      </c>
      <c r="I693" s="11" t="s">
        <v>620</v>
      </c>
      <c r="J693" s="11" t="str">
        <f t="shared" si="5"/>
        <v>surface</v>
      </c>
      <c r="K693" s="11" t="str">
        <f t="shared" si="6"/>
        <v>high</v>
      </c>
      <c r="L693" s="11" t="s">
        <v>59</v>
      </c>
      <c r="M693" s="11" t="s">
        <v>38</v>
      </c>
      <c r="N693" s="11" t="s">
        <v>646</v>
      </c>
      <c r="O693" s="11" t="s">
        <v>154</v>
      </c>
      <c r="P693" s="11" t="s">
        <v>607</v>
      </c>
      <c r="Q693" s="11" t="str">
        <f>INDEX([5]PRJEB31632!$I:$I,MATCH(A693,[5]PRJEB31632!$E:$E,0))</f>
        <v>Illumina HiSeq 2000</v>
      </c>
    </row>
    <row r="694" spans="1:17" x14ac:dyDescent="0.2">
      <c r="A694" s="11" t="s">
        <v>798</v>
      </c>
      <c r="B694" s="11">
        <v>0.55413999999999997</v>
      </c>
      <c r="C694" s="11">
        <v>0.58295838381714304</v>
      </c>
      <c r="D694" s="11">
        <v>275033772.324</v>
      </c>
      <c r="E694" s="11">
        <v>0.99983306576289699</v>
      </c>
      <c r="F694" s="11">
        <v>7956800585.3073101</v>
      </c>
      <c r="G694" s="11">
        <v>18.744880701687698</v>
      </c>
      <c r="H694" s="11" t="s">
        <v>29</v>
      </c>
      <c r="I694" s="11" t="s">
        <v>230</v>
      </c>
      <c r="J694" s="11" t="str">
        <f t="shared" si="5"/>
        <v>surface</v>
      </c>
      <c r="K694" s="11" t="str">
        <f t="shared" si="6"/>
        <v>high</v>
      </c>
      <c r="L694" s="11" t="s">
        <v>59</v>
      </c>
      <c r="M694" s="11" t="s">
        <v>38</v>
      </c>
      <c r="N694" s="11" t="s">
        <v>666</v>
      </c>
      <c r="O694" s="11" t="s">
        <v>154</v>
      </c>
      <c r="P694" s="11" t="s">
        <v>607</v>
      </c>
      <c r="Q694" s="11" t="str">
        <f>INDEX([5]PRJEB31632!$I:$I,MATCH(A694,[5]PRJEB31632!$E:$E,0))</f>
        <v>Illumina HiSeq 2000</v>
      </c>
    </row>
    <row r="695" spans="1:17" x14ac:dyDescent="0.2">
      <c r="A695" s="11" t="s">
        <v>799</v>
      </c>
      <c r="B695" s="11">
        <v>0.40498000000000001</v>
      </c>
      <c r="C695" s="11">
        <v>0.43767055094549101</v>
      </c>
      <c r="D695" s="11">
        <v>901348366.04999804</v>
      </c>
      <c r="E695" s="11">
        <v>0.99965685302889096</v>
      </c>
      <c r="F695" s="11">
        <v>42526636965.2957</v>
      </c>
      <c r="G695" s="11">
        <v>20.8089968350607</v>
      </c>
      <c r="H695" s="11" t="s">
        <v>29</v>
      </c>
      <c r="I695" s="11" t="s">
        <v>626</v>
      </c>
      <c r="J695" s="11" t="str">
        <f t="shared" si="5"/>
        <v>surface</v>
      </c>
      <c r="K695" s="11" t="str">
        <f t="shared" si="6"/>
        <v>high</v>
      </c>
      <c r="L695" s="11" t="s">
        <v>59</v>
      </c>
      <c r="M695" s="11" t="s">
        <v>38</v>
      </c>
      <c r="N695" s="11" t="s">
        <v>666</v>
      </c>
      <c r="O695" s="11" t="s">
        <v>154</v>
      </c>
      <c r="P695" s="11" t="s">
        <v>607</v>
      </c>
      <c r="Q695" s="11" t="str">
        <f>INDEX([5]PRJEB31632!$I:$I,MATCH(A695,[5]PRJEB31632!$E:$E,0))</f>
        <v>Illumina HiSeq 2000</v>
      </c>
    </row>
    <row r="696" spans="1:17" x14ac:dyDescent="0.2">
      <c r="A696" s="11" t="s">
        <v>800</v>
      </c>
      <c r="B696" s="11">
        <v>0.55000000000000004</v>
      </c>
      <c r="C696" s="11">
        <v>0.57897583498806005</v>
      </c>
      <c r="D696" s="11">
        <v>1050241655.04</v>
      </c>
      <c r="E696" s="11">
        <v>0.999931073113425</v>
      </c>
      <c r="F696" s="11">
        <v>39536891193.129898</v>
      </c>
      <c r="G696" s="11">
        <v>20.0802536252727</v>
      </c>
      <c r="H696" s="11" t="s">
        <v>29</v>
      </c>
      <c r="I696" s="11" t="s">
        <v>626</v>
      </c>
      <c r="J696" s="11" t="str">
        <f t="shared" si="5"/>
        <v>surface</v>
      </c>
      <c r="K696" s="11" t="str">
        <f t="shared" si="6"/>
        <v>high</v>
      </c>
      <c r="L696" s="11" t="s">
        <v>59</v>
      </c>
      <c r="M696" s="11" t="s">
        <v>38</v>
      </c>
      <c r="N696" s="11" t="s">
        <v>666</v>
      </c>
      <c r="O696" s="11" t="s">
        <v>154</v>
      </c>
      <c r="P696" s="11" t="s">
        <v>607</v>
      </c>
      <c r="Q696" s="11" t="str">
        <f>INDEX([5]PRJEB31632!$I:$I,MATCH(A696,[5]PRJEB31632!$E:$E,0))</f>
        <v>Illumina HiSeq 2000</v>
      </c>
    </row>
    <row r="697" spans="1:17" x14ac:dyDescent="0.2">
      <c r="A697" s="11" t="s">
        <v>801</v>
      </c>
      <c r="B697" s="11">
        <v>0.79259999999999997</v>
      </c>
      <c r="C697" s="11">
        <v>0.80858064603467805</v>
      </c>
      <c r="D697" s="11">
        <v>914865353.35199904</v>
      </c>
      <c r="E697" s="11">
        <v>0.997733942985634</v>
      </c>
      <c r="F697" s="11">
        <v>3101976488.2151999</v>
      </c>
      <c r="G697" s="11">
        <v>18.0994982474027</v>
      </c>
      <c r="H697" s="11" t="s">
        <v>29</v>
      </c>
      <c r="I697" s="11" t="s">
        <v>614</v>
      </c>
      <c r="J697" s="11" t="str">
        <f t="shared" si="5"/>
        <v>surface</v>
      </c>
      <c r="K697" s="11" t="str">
        <f t="shared" si="6"/>
        <v>high</v>
      </c>
      <c r="L697" s="11" t="s">
        <v>59</v>
      </c>
      <c r="M697" s="11" t="s">
        <v>38</v>
      </c>
      <c r="N697" s="11" t="s">
        <v>646</v>
      </c>
      <c r="O697" s="11" t="s">
        <v>154</v>
      </c>
      <c r="P697" s="11" t="s">
        <v>607</v>
      </c>
      <c r="Q697" s="11" t="str">
        <f>INDEX([5]PRJEB31632!$I:$I,MATCH(A697,[5]PRJEB31632!$E:$E,0))</f>
        <v>Illumina HiSeq 2000</v>
      </c>
    </row>
    <row r="698" spans="1:17" x14ac:dyDescent="0.2">
      <c r="A698" s="11" t="s">
        <v>802</v>
      </c>
      <c r="B698" s="11">
        <v>0.71753999999999996</v>
      </c>
      <c r="C698" s="11">
        <v>0.73828850247258204</v>
      </c>
      <c r="D698" s="11">
        <v>968048091.71700001</v>
      </c>
      <c r="E698" s="11">
        <v>0.99145746666065504</v>
      </c>
      <c r="F698" s="11">
        <v>14429780287.5284</v>
      </c>
      <c r="G698" s="11">
        <v>17.7739024585441</v>
      </c>
      <c r="H698" s="11" t="s">
        <v>29</v>
      </c>
      <c r="I698" s="11" t="s">
        <v>620</v>
      </c>
      <c r="J698" s="11" t="str">
        <f t="shared" si="5"/>
        <v>surface</v>
      </c>
      <c r="K698" s="11" t="str">
        <f t="shared" si="6"/>
        <v>high</v>
      </c>
      <c r="L698" s="11" t="s">
        <v>59</v>
      </c>
      <c r="M698" s="11" t="s">
        <v>38</v>
      </c>
      <c r="N698" s="11" t="s">
        <v>666</v>
      </c>
      <c r="O698" s="11" t="s">
        <v>154</v>
      </c>
      <c r="P698" s="11" t="s">
        <v>607</v>
      </c>
      <c r="Q698" s="11" t="str">
        <f>INDEX([5]PRJEB31632!$I:$I,MATCH(A698,[5]PRJEB31632!$E:$E,0))</f>
        <v>Illumina HiSeq 2000</v>
      </c>
    </row>
    <row r="699" spans="1:17" x14ac:dyDescent="0.2">
      <c r="A699" s="11" t="s">
        <v>803</v>
      </c>
      <c r="B699" s="11">
        <v>0.85885</v>
      </c>
      <c r="C699" s="11">
        <v>0.87014679518052396</v>
      </c>
      <c r="D699" s="11">
        <v>1156019857.8900001</v>
      </c>
      <c r="E699" s="11">
        <v>0.99910426218721404</v>
      </c>
      <c r="F699" s="11">
        <v>2388327892.2815499</v>
      </c>
      <c r="G699" s="11">
        <v>17.882480905691299</v>
      </c>
      <c r="H699" s="11" t="s">
        <v>29</v>
      </c>
      <c r="I699" s="11" t="s">
        <v>605</v>
      </c>
      <c r="J699" s="11" t="str">
        <f t="shared" si="5"/>
        <v>sink</v>
      </c>
      <c r="K699" s="11" t="str">
        <f t="shared" si="6"/>
        <v>sink</v>
      </c>
      <c r="L699" s="11" t="s">
        <v>59</v>
      </c>
      <c r="M699" s="11" t="s">
        <v>38</v>
      </c>
      <c r="N699" s="11" t="s">
        <v>646</v>
      </c>
      <c r="O699" s="11" t="s">
        <v>154</v>
      </c>
      <c r="P699" s="11" t="s">
        <v>607</v>
      </c>
      <c r="Q699" s="11" t="str">
        <f>INDEX([5]PRJEB31632!$I:$I,MATCH(A699,[5]PRJEB31632!$E:$E,0))</f>
        <v>Illumina HiSeq 2000</v>
      </c>
    </row>
    <row r="700" spans="1:17" x14ac:dyDescent="0.2">
      <c r="A700" s="11" t="s">
        <v>804</v>
      </c>
      <c r="B700" s="11">
        <v>0.57881000000000005</v>
      </c>
      <c r="C700" s="11">
        <v>0.60663787217835297</v>
      </c>
      <c r="D700" s="11">
        <v>691562025.70400095</v>
      </c>
      <c r="E700" s="11">
        <v>0.99965236151745895</v>
      </c>
      <c r="F700" s="11">
        <v>16812515545.8729</v>
      </c>
      <c r="G700" s="11">
        <v>19.4915135327991</v>
      </c>
      <c r="H700" s="11" t="s">
        <v>29</v>
      </c>
      <c r="I700" s="11" t="s">
        <v>614</v>
      </c>
      <c r="J700" s="11" t="str">
        <f t="shared" si="5"/>
        <v>surface</v>
      </c>
      <c r="K700" s="11" t="str">
        <f t="shared" si="6"/>
        <v>high</v>
      </c>
      <c r="L700" s="11" t="s">
        <v>59</v>
      </c>
      <c r="M700" s="11" t="s">
        <v>38</v>
      </c>
      <c r="N700" s="11" t="s">
        <v>646</v>
      </c>
      <c r="O700" s="11" t="s">
        <v>154</v>
      </c>
      <c r="P700" s="11" t="s">
        <v>607</v>
      </c>
      <c r="Q700" s="11" t="str">
        <f>INDEX([5]PRJEB31632!$I:$I,MATCH(A700,[5]PRJEB31632!$E:$E,0))</f>
        <v>Illumina HiSeq 2000</v>
      </c>
    </row>
    <row r="701" spans="1:17" x14ac:dyDescent="0.2">
      <c r="A701" s="11" t="s">
        <v>805</v>
      </c>
      <c r="B701" s="11">
        <v>0.63619999999999999</v>
      </c>
      <c r="C701" s="11">
        <v>0.66139531379977301</v>
      </c>
      <c r="D701" s="11">
        <v>283431611.74000001</v>
      </c>
      <c r="E701" s="11">
        <v>0.99963324880916604</v>
      </c>
      <c r="F701" s="11">
        <v>3640495570.2918</v>
      </c>
      <c r="G701" s="11">
        <v>18.380608522996699</v>
      </c>
      <c r="H701" s="11" t="s">
        <v>29</v>
      </c>
      <c r="I701" s="11" t="s">
        <v>620</v>
      </c>
      <c r="J701" s="11" t="str">
        <f t="shared" si="5"/>
        <v>surface</v>
      </c>
      <c r="K701" s="11" t="str">
        <f t="shared" si="6"/>
        <v>high</v>
      </c>
      <c r="L701" s="11" t="s">
        <v>59</v>
      </c>
      <c r="M701" s="11" t="s">
        <v>38</v>
      </c>
      <c r="N701" s="11" t="s">
        <v>646</v>
      </c>
      <c r="O701" s="11" t="s">
        <v>154</v>
      </c>
      <c r="P701" s="11" t="s">
        <v>607</v>
      </c>
      <c r="Q701" s="11" t="str">
        <f>INDEX([5]PRJEB31632!$I:$I,MATCH(A701,[5]PRJEB31632!$E:$E,0))</f>
        <v>Illumina HiSeq 2000</v>
      </c>
    </row>
    <row r="702" spans="1:17" x14ac:dyDescent="0.2">
      <c r="A702" s="11" t="s">
        <v>806</v>
      </c>
      <c r="B702" s="11">
        <v>0.52610000000000001</v>
      </c>
      <c r="C702" s="11">
        <v>0.55593377420218104</v>
      </c>
      <c r="D702" s="11">
        <v>174011768.57699999</v>
      </c>
      <c r="E702" s="11">
        <v>0.99977113892056302</v>
      </c>
      <c r="F702" s="11">
        <v>4319624770.3893805</v>
      </c>
      <c r="G702" s="11">
        <v>18.5206686978071</v>
      </c>
      <c r="H702" s="11" t="s">
        <v>29</v>
      </c>
      <c r="I702" s="11" t="s">
        <v>230</v>
      </c>
      <c r="J702" s="11" t="str">
        <f t="shared" si="5"/>
        <v>surface</v>
      </c>
      <c r="K702" s="11" t="str">
        <f t="shared" si="6"/>
        <v>high</v>
      </c>
      <c r="L702" s="11" t="s">
        <v>59</v>
      </c>
      <c r="M702" s="11" t="s">
        <v>38</v>
      </c>
      <c r="N702" s="11" t="s">
        <v>646</v>
      </c>
      <c r="O702" s="11" t="s">
        <v>154</v>
      </c>
      <c r="P702" s="11" t="s">
        <v>607</v>
      </c>
      <c r="Q702" s="11" t="str">
        <f>INDEX([5]PRJEB31632!$I:$I,MATCH(A702,[5]PRJEB31632!$E:$E,0))</f>
        <v>Illumina HiSeq 2000</v>
      </c>
    </row>
    <row r="703" spans="1:17" x14ac:dyDescent="0.2">
      <c r="A703" s="11" t="s">
        <v>807</v>
      </c>
      <c r="B703" s="11">
        <v>0.41354999999999997</v>
      </c>
      <c r="C703" s="11">
        <v>0.44612929306930899</v>
      </c>
      <c r="D703" s="11">
        <v>294354865.98900002</v>
      </c>
      <c r="E703" s="11">
        <v>0.99970212021856197</v>
      </c>
      <c r="F703" s="11">
        <v>13318781452.4007</v>
      </c>
      <c r="G703" s="11">
        <v>19.621169244609</v>
      </c>
      <c r="H703" s="11" t="s">
        <v>29</v>
      </c>
      <c r="I703" s="11" t="s">
        <v>620</v>
      </c>
      <c r="J703" s="11" t="str">
        <f t="shared" ref="J703:J766" si="7">IF(OR(I703="Sink Trap",I703="Aerator"),"sink", "surface")</f>
        <v>surface</v>
      </c>
      <c r="K703" s="11" t="str">
        <f t="shared" ref="K703:K766" si="8">IF(J703="sink","sink","high")</f>
        <v>high</v>
      </c>
      <c r="L703" s="11" t="s">
        <v>59</v>
      </c>
      <c r="M703" s="11" t="s">
        <v>38</v>
      </c>
      <c r="N703" s="11" t="s">
        <v>606</v>
      </c>
      <c r="O703" s="11" t="s">
        <v>154</v>
      </c>
      <c r="P703" s="11" t="s">
        <v>607</v>
      </c>
      <c r="Q703" s="11" t="str">
        <f>INDEX([5]PRJEB31632!$I:$I,MATCH(A703,[5]PRJEB31632!$E:$E,0))</f>
        <v>Illumina HiSeq 2000</v>
      </c>
    </row>
    <row r="704" spans="1:17" x14ac:dyDescent="0.2">
      <c r="A704" s="11" t="s">
        <v>808</v>
      </c>
      <c r="B704" s="11">
        <v>0.85328999999999999</v>
      </c>
      <c r="C704" s="11">
        <v>0.864996003017932</v>
      </c>
      <c r="D704" s="11">
        <v>474699285.25599998</v>
      </c>
      <c r="E704" s="11">
        <v>0.99945711511753299</v>
      </c>
      <c r="F704" s="11">
        <v>1240930307.9995501</v>
      </c>
      <c r="G704" s="11">
        <v>17.7116634808485</v>
      </c>
      <c r="H704" s="11" t="s">
        <v>29</v>
      </c>
      <c r="I704" s="11" t="s">
        <v>605</v>
      </c>
      <c r="J704" s="11" t="str">
        <f t="shared" si="7"/>
        <v>sink</v>
      </c>
      <c r="K704" s="11" t="str">
        <f t="shared" si="8"/>
        <v>sink</v>
      </c>
      <c r="L704" s="11" t="s">
        <v>59</v>
      </c>
      <c r="M704" s="11" t="s">
        <v>38</v>
      </c>
      <c r="N704" s="11" t="s">
        <v>666</v>
      </c>
      <c r="O704" s="11" t="s">
        <v>154</v>
      </c>
      <c r="P704" s="11" t="s">
        <v>607</v>
      </c>
      <c r="Q704" s="11" t="str">
        <f>INDEX([5]PRJEB31632!$I:$I,MATCH(A704,[5]PRJEB31632!$E:$E,0))</f>
        <v>Illumina HiSeq 2000</v>
      </c>
    </row>
    <row r="705" spans="1:17" x14ac:dyDescent="0.2">
      <c r="A705" s="11" t="s">
        <v>809</v>
      </c>
      <c r="B705" s="11">
        <v>0.48431000000000002</v>
      </c>
      <c r="C705" s="11">
        <v>0.51542461137240203</v>
      </c>
      <c r="D705" s="11">
        <v>411503673.79200101</v>
      </c>
      <c r="E705" s="11">
        <v>0.99970193745635205</v>
      </c>
      <c r="F705" s="11">
        <v>15758592344.2591</v>
      </c>
      <c r="G705" s="11">
        <v>19.5301946471779</v>
      </c>
      <c r="H705" s="11" t="s">
        <v>29</v>
      </c>
      <c r="I705" s="11" t="s">
        <v>614</v>
      </c>
      <c r="J705" s="11" t="str">
        <f t="shared" si="7"/>
        <v>surface</v>
      </c>
      <c r="K705" s="11" t="str">
        <f t="shared" si="8"/>
        <v>high</v>
      </c>
      <c r="L705" s="11" t="s">
        <v>59</v>
      </c>
      <c r="M705" s="11" t="s">
        <v>38</v>
      </c>
      <c r="N705" s="11" t="s">
        <v>606</v>
      </c>
      <c r="O705" s="11" t="s">
        <v>154</v>
      </c>
      <c r="P705" s="11" t="s">
        <v>607</v>
      </c>
      <c r="Q705" s="11" t="str">
        <f>INDEX([5]PRJEB31632!$I:$I,MATCH(A705,[5]PRJEB31632!$E:$E,0))</f>
        <v>Illumina HiSeq 2000</v>
      </c>
    </row>
    <row r="706" spans="1:17" x14ac:dyDescent="0.2">
      <c r="A706" s="11" t="s">
        <v>810</v>
      </c>
      <c r="B706" s="11">
        <v>0.40132000000000001</v>
      </c>
      <c r="C706" s="11">
        <v>0.434053397534095</v>
      </c>
      <c r="D706" s="11">
        <v>288361597.255</v>
      </c>
      <c r="E706" s="11">
        <v>0.99891623005947106</v>
      </c>
      <c r="F706" s="11">
        <v>34094734570.041302</v>
      </c>
      <c r="G706" s="11">
        <v>19.578014748359099</v>
      </c>
      <c r="H706" s="11" t="s">
        <v>29</v>
      </c>
      <c r="I706" s="11" t="s">
        <v>620</v>
      </c>
      <c r="J706" s="11" t="str">
        <f t="shared" si="7"/>
        <v>surface</v>
      </c>
      <c r="K706" s="11" t="str">
        <f t="shared" si="8"/>
        <v>high</v>
      </c>
      <c r="L706" s="11" t="s">
        <v>59</v>
      </c>
      <c r="M706" s="11" t="s">
        <v>38</v>
      </c>
      <c r="N706" s="11" t="s">
        <v>646</v>
      </c>
      <c r="O706" s="11" t="s">
        <v>154</v>
      </c>
      <c r="P706" s="11" t="s">
        <v>607</v>
      </c>
      <c r="Q706" s="11" t="str">
        <f>INDEX([5]PRJEB31632!$I:$I,MATCH(A706,[5]PRJEB31632!$E:$E,0))</f>
        <v>Illumina HiSeq 2000</v>
      </c>
    </row>
    <row r="707" spans="1:17" x14ac:dyDescent="0.2">
      <c r="A707" s="11" t="s">
        <v>811</v>
      </c>
      <c r="B707" s="11">
        <v>0.44366</v>
      </c>
      <c r="C707" s="11">
        <v>0.47573130185539902</v>
      </c>
      <c r="D707" s="11">
        <v>298922870.39300001</v>
      </c>
      <c r="E707" s="11">
        <v>0.99862655925529498</v>
      </c>
      <c r="F707" s="11">
        <v>23123122045.6021</v>
      </c>
      <c r="G707" s="11">
        <v>19.316680311068499</v>
      </c>
      <c r="H707" s="11" t="s">
        <v>29</v>
      </c>
      <c r="I707" s="11" t="s">
        <v>620</v>
      </c>
      <c r="J707" s="11" t="str">
        <f t="shared" si="7"/>
        <v>surface</v>
      </c>
      <c r="K707" s="11" t="str">
        <f t="shared" si="8"/>
        <v>high</v>
      </c>
      <c r="L707" s="11" t="s">
        <v>59</v>
      </c>
      <c r="M707" s="11" t="s">
        <v>38</v>
      </c>
      <c r="N707" s="11" t="s">
        <v>666</v>
      </c>
      <c r="O707" s="11" t="s">
        <v>154</v>
      </c>
      <c r="P707" s="11" t="s">
        <v>607</v>
      </c>
      <c r="Q707" s="11" t="str">
        <f>INDEX([5]PRJEB31632!$I:$I,MATCH(A707,[5]PRJEB31632!$E:$E,0))</f>
        <v>Illumina HiSeq 2000</v>
      </c>
    </row>
    <row r="708" spans="1:17" x14ac:dyDescent="0.2">
      <c r="A708" s="11" t="s">
        <v>812</v>
      </c>
      <c r="B708" s="11">
        <v>0.30193999999999999</v>
      </c>
      <c r="C708" s="11">
        <v>0.33464570663175602</v>
      </c>
      <c r="D708" s="11">
        <v>117861638.598</v>
      </c>
      <c r="E708" s="11">
        <v>0.99974463950863901</v>
      </c>
      <c r="F708" s="11">
        <v>8330550471.3788204</v>
      </c>
      <c r="G708" s="11">
        <v>19.281554837013601</v>
      </c>
      <c r="H708" s="11" t="s">
        <v>29</v>
      </c>
      <c r="I708" s="11" t="s">
        <v>614</v>
      </c>
      <c r="J708" s="11" t="str">
        <f t="shared" si="7"/>
        <v>surface</v>
      </c>
      <c r="K708" s="11" t="str">
        <f t="shared" si="8"/>
        <v>high</v>
      </c>
      <c r="L708" s="11" t="s">
        <v>59</v>
      </c>
      <c r="M708" s="11" t="s">
        <v>38</v>
      </c>
      <c r="N708" s="11" t="s">
        <v>646</v>
      </c>
      <c r="O708" s="11" t="s">
        <v>154</v>
      </c>
      <c r="P708" s="11" t="s">
        <v>607</v>
      </c>
      <c r="Q708" s="11" t="str">
        <f>INDEX([5]PRJEB31632!$I:$I,MATCH(A708,[5]PRJEB31632!$E:$E,0))</f>
        <v>Illumina HiSeq 2000</v>
      </c>
    </row>
    <row r="709" spans="1:17" x14ac:dyDescent="0.2">
      <c r="A709" s="11" t="s">
        <v>813</v>
      </c>
      <c r="B709" s="11">
        <v>0.86048999999999998</v>
      </c>
      <c r="C709" s="11">
        <v>0.87166554591586898</v>
      </c>
      <c r="D709" s="11">
        <v>965228644.95200002</v>
      </c>
      <c r="E709" s="11">
        <v>0.99697478905926695</v>
      </c>
      <c r="F709" s="11">
        <v>1082572477.88995</v>
      </c>
      <c r="G709" s="11">
        <v>17.362439266094398</v>
      </c>
      <c r="H709" s="11" t="s">
        <v>29</v>
      </c>
      <c r="I709" s="11" t="s">
        <v>626</v>
      </c>
      <c r="J709" s="11" t="str">
        <f t="shared" si="7"/>
        <v>surface</v>
      </c>
      <c r="K709" s="11" t="str">
        <f t="shared" si="8"/>
        <v>high</v>
      </c>
      <c r="L709" s="11" t="s">
        <v>59</v>
      </c>
      <c r="M709" s="11" t="s">
        <v>38</v>
      </c>
      <c r="N709" s="11" t="s">
        <v>646</v>
      </c>
      <c r="O709" s="11" t="s">
        <v>154</v>
      </c>
      <c r="P709" s="11" t="s">
        <v>607</v>
      </c>
      <c r="Q709" s="11" t="str">
        <f>INDEX([5]PRJEB31632!$I:$I,MATCH(A709,[5]PRJEB31632!$E:$E,0))</f>
        <v>Illumina HiSeq 2000</v>
      </c>
    </row>
    <row r="710" spans="1:17" x14ac:dyDescent="0.2">
      <c r="A710" s="11" t="s">
        <v>814</v>
      </c>
      <c r="B710" s="11">
        <v>0.58426</v>
      </c>
      <c r="C710" s="11">
        <v>0.61185724113447604</v>
      </c>
      <c r="D710" s="11">
        <v>156475373.90400001</v>
      </c>
      <c r="E710" s="11">
        <v>0.99962090913690904</v>
      </c>
      <c r="F710" s="11">
        <v>2883907125.6391401</v>
      </c>
      <c r="G710" s="11">
        <v>18.077705265796201</v>
      </c>
      <c r="H710" s="11" t="s">
        <v>29</v>
      </c>
      <c r="I710" s="11" t="s">
        <v>620</v>
      </c>
      <c r="J710" s="11" t="str">
        <f t="shared" si="7"/>
        <v>surface</v>
      </c>
      <c r="K710" s="11" t="str">
        <f t="shared" si="8"/>
        <v>high</v>
      </c>
      <c r="L710" s="11" t="s">
        <v>59</v>
      </c>
      <c r="M710" s="11" t="s">
        <v>38</v>
      </c>
      <c r="N710" s="11" t="s">
        <v>646</v>
      </c>
      <c r="O710" s="11" t="s">
        <v>154</v>
      </c>
      <c r="P710" s="11" t="s">
        <v>607</v>
      </c>
      <c r="Q710" s="11" t="str">
        <f>INDEX([5]PRJEB31632!$I:$I,MATCH(A710,[5]PRJEB31632!$E:$E,0))</f>
        <v>Illumina HiSeq 2000</v>
      </c>
    </row>
    <row r="711" spans="1:17" x14ac:dyDescent="0.2">
      <c r="A711" s="11" t="s">
        <v>815</v>
      </c>
      <c r="B711" s="11">
        <v>0.42620999999999998</v>
      </c>
      <c r="C711" s="11">
        <v>0.45859751211168398</v>
      </c>
      <c r="D711" s="11">
        <v>231805729.84799999</v>
      </c>
      <c r="E711" s="11">
        <v>0.99976462685254697</v>
      </c>
      <c r="F711" s="11">
        <v>10043131360.2672</v>
      </c>
      <c r="G711" s="11">
        <v>19.284493234067501</v>
      </c>
      <c r="H711" s="11" t="s">
        <v>29</v>
      </c>
      <c r="I711" s="11" t="s">
        <v>620</v>
      </c>
      <c r="J711" s="11" t="str">
        <f t="shared" si="7"/>
        <v>surface</v>
      </c>
      <c r="K711" s="11" t="str">
        <f t="shared" si="8"/>
        <v>high</v>
      </c>
      <c r="L711" s="11" t="s">
        <v>59</v>
      </c>
      <c r="M711" s="11" t="s">
        <v>38</v>
      </c>
      <c r="N711" s="11" t="s">
        <v>646</v>
      </c>
      <c r="O711" s="11" t="s">
        <v>154</v>
      </c>
      <c r="P711" s="11" t="s">
        <v>607</v>
      </c>
      <c r="Q711" s="11" t="str">
        <f>INDEX([5]PRJEB31632!$I:$I,MATCH(A711,[5]PRJEB31632!$E:$E,0))</f>
        <v>Illumina HiSeq 2000</v>
      </c>
    </row>
    <row r="712" spans="1:17" x14ac:dyDescent="0.2">
      <c r="A712" s="11" t="s">
        <v>816</v>
      </c>
      <c r="B712" s="11">
        <v>0.39717000000000002</v>
      </c>
      <c r="C712" s="11">
        <v>0.42994855015191402</v>
      </c>
      <c r="D712" s="11">
        <v>184498538.66499999</v>
      </c>
      <c r="E712" s="11">
        <v>0.99965894558228696</v>
      </c>
      <c r="F712" s="11">
        <v>8531744495.8018198</v>
      </c>
      <c r="G712" s="11">
        <v>19.1986435990055</v>
      </c>
      <c r="H712" s="11" t="s">
        <v>29</v>
      </c>
      <c r="I712" s="11" t="s">
        <v>620</v>
      </c>
      <c r="J712" s="11" t="str">
        <f t="shared" si="7"/>
        <v>surface</v>
      </c>
      <c r="K712" s="11" t="str">
        <f t="shared" si="8"/>
        <v>high</v>
      </c>
      <c r="L712" s="11" t="s">
        <v>59</v>
      </c>
      <c r="M712" s="11" t="s">
        <v>38</v>
      </c>
      <c r="N712" s="11" t="s">
        <v>646</v>
      </c>
      <c r="O712" s="11" t="s">
        <v>154</v>
      </c>
      <c r="P712" s="11" t="s">
        <v>607</v>
      </c>
      <c r="Q712" s="11" t="str">
        <f>INDEX([5]PRJEB31632!$I:$I,MATCH(A712,[5]PRJEB31632!$E:$E,0))</f>
        <v>Illumina HiSeq 2000</v>
      </c>
    </row>
    <row r="713" spans="1:17" x14ac:dyDescent="0.2">
      <c r="A713" s="11" t="s">
        <v>817</v>
      </c>
      <c r="B713" s="11">
        <v>0.57974000000000003</v>
      </c>
      <c r="C713" s="11">
        <v>0.60752881437919803</v>
      </c>
      <c r="D713" s="11">
        <v>516629897.15999901</v>
      </c>
      <c r="E713" s="11">
        <v>0.99975393135609003</v>
      </c>
      <c r="F713" s="11">
        <v>11289845940.5749</v>
      </c>
      <c r="G713" s="11">
        <v>19.245402944257599</v>
      </c>
      <c r="H713" s="11" t="s">
        <v>29</v>
      </c>
      <c r="I713" s="11" t="s">
        <v>614</v>
      </c>
      <c r="J713" s="11" t="str">
        <f t="shared" si="7"/>
        <v>surface</v>
      </c>
      <c r="K713" s="11" t="str">
        <f t="shared" si="8"/>
        <v>high</v>
      </c>
      <c r="L713" s="11" t="s">
        <v>59</v>
      </c>
      <c r="M713" s="11" t="s">
        <v>38</v>
      </c>
      <c r="N713" s="11" t="s">
        <v>646</v>
      </c>
      <c r="O713" s="11" t="s">
        <v>154</v>
      </c>
      <c r="P713" s="11" t="s">
        <v>607</v>
      </c>
      <c r="Q713" s="11" t="str">
        <f>INDEX([5]PRJEB31632!$I:$I,MATCH(A713,[5]PRJEB31632!$E:$E,0))</f>
        <v>Illumina HiSeq 2000</v>
      </c>
    </row>
    <row r="714" spans="1:17" x14ac:dyDescent="0.2">
      <c r="A714" s="11" t="s">
        <v>818</v>
      </c>
      <c r="B714" s="11">
        <v>0.78181999999999996</v>
      </c>
      <c r="C714" s="11">
        <v>0.798521852590378</v>
      </c>
      <c r="D714" s="11">
        <v>813805427.18000102</v>
      </c>
      <c r="E714" s="11">
        <v>0.99805197822022396</v>
      </c>
      <c r="F714" s="11">
        <v>4149181423.2625299</v>
      </c>
      <c r="G714" s="11">
        <v>18.0308812647473</v>
      </c>
      <c r="H714" s="11" t="s">
        <v>29</v>
      </c>
      <c r="I714" s="11" t="s">
        <v>626</v>
      </c>
      <c r="J714" s="11" t="str">
        <f t="shared" si="7"/>
        <v>surface</v>
      </c>
      <c r="K714" s="11" t="str">
        <f t="shared" si="8"/>
        <v>high</v>
      </c>
      <c r="L714" s="11" t="s">
        <v>59</v>
      </c>
      <c r="M714" s="11" t="s">
        <v>38</v>
      </c>
      <c r="N714" s="11" t="s">
        <v>646</v>
      </c>
      <c r="O714" s="11" t="s">
        <v>154</v>
      </c>
      <c r="P714" s="11" t="s">
        <v>607</v>
      </c>
      <c r="Q714" s="11" t="str">
        <f>INDEX([5]PRJEB31632!$I:$I,MATCH(A714,[5]PRJEB31632!$E:$E,0))</f>
        <v>Illumina HiSeq 2000</v>
      </c>
    </row>
    <row r="715" spans="1:17" x14ac:dyDescent="0.2">
      <c r="A715" s="11" t="s">
        <v>819</v>
      </c>
      <c r="B715" s="11">
        <v>0.48620999999999998</v>
      </c>
      <c r="C715" s="11">
        <v>0.51727271061346802</v>
      </c>
      <c r="D715" s="11">
        <v>351809116.35100001</v>
      </c>
      <c r="E715" s="11">
        <v>0.99938840573131904</v>
      </c>
      <c r="F715" s="11">
        <v>13569317162.747601</v>
      </c>
      <c r="G715" s="11">
        <v>19.319273081346498</v>
      </c>
      <c r="H715" s="11" t="s">
        <v>29</v>
      </c>
      <c r="I715" s="11" t="s">
        <v>614</v>
      </c>
      <c r="J715" s="11" t="str">
        <f t="shared" si="7"/>
        <v>surface</v>
      </c>
      <c r="K715" s="11" t="str">
        <f t="shared" si="8"/>
        <v>high</v>
      </c>
      <c r="L715" s="11" t="s">
        <v>59</v>
      </c>
      <c r="M715" s="11" t="s">
        <v>38</v>
      </c>
      <c r="N715" s="11" t="s">
        <v>646</v>
      </c>
      <c r="O715" s="11" t="s">
        <v>154</v>
      </c>
      <c r="P715" s="11" t="s">
        <v>607</v>
      </c>
      <c r="Q715" s="11" t="str">
        <f>INDEX([5]PRJEB31632!$I:$I,MATCH(A715,[5]PRJEB31632!$E:$E,0))</f>
        <v>Illumina HiSeq 2000</v>
      </c>
    </row>
    <row r="716" spans="1:17" x14ac:dyDescent="0.2">
      <c r="A716" s="11" t="s">
        <v>820</v>
      </c>
      <c r="B716" s="11">
        <v>0.33334999999999998</v>
      </c>
      <c r="C716" s="11">
        <v>0.36633123023159297</v>
      </c>
      <c r="D716" s="11">
        <v>415130612.70599902</v>
      </c>
      <c r="E716" s="11">
        <v>0.99771236977782696</v>
      </c>
      <c r="F716" s="11">
        <v>119464657149.05901</v>
      </c>
      <c r="G716" s="11">
        <v>20.591454150953801</v>
      </c>
      <c r="H716" s="11" t="s">
        <v>29</v>
      </c>
      <c r="I716" s="11" t="s">
        <v>626</v>
      </c>
      <c r="J716" s="11" t="str">
        <f t="shared" si="7"/>
        <v>surface</v>
      </c>
      <c r="K716" s="11" t="str">
        <f t="shared" si="8"/>
        <v>high</v>
      </c>
      <c r="L716" s="11" t="s">
        <v>59</v>
      </c>
      <c r="M716" s="11" t="s">
        <v>38</v>
      </c>
      <c r="N716" s="11" t="s">
        <v>646</v>
      </c>
      <c r="O716" s="11" t="s">
        <v>154</v>
      </c>
      <c r="P716" s="11" t="s">
        <v>607</v>
      </c>
      <c r="Q716" s="11" t="str">
        <f>INDEX([5]PRJEB31632!$I:$I,MATCH(A716,[5]PRJEB31632!$E:$E,0))</f>
        <v>Illumina HiSeq 2000</v>
      </c>
    </row>
    <row r="717" spans="1:17" x14ac:dyDescent="0.2">
      <c r="A717" s="11" t="s">
        <v>821</v>
      </c>
      <c r="B717" s="11">
        <v>0.51531000000000005</v>
      </c>
      <c r="C717" s="11">
        <v>0.54550185030634202</v>
      </c>
      <c r="D717" s="11">
        <v>350855674.48799998</v>
      </c>
      <c r="E717" s="11">
        <v>0.99962694737806301</v>
      </c>
      <c r="F717" s="11">
        <v>8348846511.7368002</v>
      </c>
      <c r="G717" s="11">
        <v>19.273139834658799</v>
      </c>
      <c r="H717" s="11" t="s">
        <v>29</v>
      </c>
      <c r="I717" s="11" t="s">
        <v>614</v>
      </c>
      <c r="J717" s="11" t="str">
        <f t="shared" si="7"/>
        <v>surface</v>
      </c>
      <c r="K717" s="11" t="str">
        <f t="shared" si="8"/>
        <v>high</v>
      </c>
      <c r="L717" s="11" t="s">
        <v>59</v>
      </c>
      <c r="M717" s="11" t="s">
        <v>38</v>
      </c>
      <c r="N717" s="11" t="s">
        <v>646</v>
      </c>
      <c r="O717" s="11" t="s">
        <v>154</v>
      </c>
      <c r="P717" s="11" t="s">
        <v>607</v>
      </c>
      <c r="Q717" s="11" t="str">
        <f>INDEX([5]PRJEB31632!$I:$I,MATCH(A717,[5]PRJEB31632!$E:$E,0))</f>
        <v>Illumina HiSeq 2000</v>
      </c>
    </row>
    <row r="718" spans="1:17" x14ac:dyDescent="0.2">
      <c r="A718" s="11" t="s">
        <v>822</v>
      </c>
      <c r="B718" s="11">
        <v>0.84755999999999998</v>
      </c>
      <c r="C718" s="11">
        <v>0.85968470563427701</v>
      </c>
      <c r="D718" s="11">
        <v>462005419.90399998</v>
      </c>
      <c r="E718" s="11">
        <v>0.99962235210688799</v>
      </c>
      <c r="F718" s="11">
        <v>1204515524.4868901</v>
      </c>
      <c r="G718" s="11">
        <v>17.577377890616098</v>
      </c>
      <c r="H718" s="11" t="s">
        <v>29</v>
      </c>
      <c r="I718" s="11" t="s">
        <v>605</v>
      </c>
      <c r="J718" s="11" t="str">
        <f t="shared" si="7"/>
        <v>sink</v>
      </c>
      <c r="K718" s="11" t="str">
        <f t="shared" si="8"/>
        <v>sink</v>
      </c>
      <c r="L718" s="11" t="s">
        <v>59</v>
      </c>
      <c r="M718" s="11" t="s">
        <v>38</v>
      </c>
      <c r="N718" s="11" t="s">
        <v>646</v>
      </c>
      <c r="O718" s="11" t="s">
        <v>154</v>
      </c>
      <c r="P718" s="11" t="s">
        <v>607</v>
      </c>
      <c r="Q718" s="11" t="str">
        <f>INDEX([5]PRJEB31632!$I:$I,MATCH(A718,[5]PRJEB31632!$E:$E,0))</f>
        <v>Illumina HiSeq 2000</v>
      </c>
    </row>
    <row r="719" spans="1:17" x14ac:dyDescent="0.2">
      <c r="A719" s="11" t="s">
        <v>823</v>
      </c>
      <c r="B719" s="11">
        <v>0.438</v>
      </c>
      <c r="C719" s="11">
        <v>0.47018031919770398</v>
      </c>
      <c r="D719" s="11">
        <v>269684001.60000002</v>
      </c>
      <c r="E719" s="11">
        <v>0.99970834961862998</v>
      </c>
      <c r="F719" s="11">
        <v>9993709467.8461094</v>
      </c>
      <c r="G719" s="11">
        <v>19.377463139606999</v>
      </c>
      <c r="H719" s="11" t="s">
        <v>29</v>
      </c>
      <c r="I719" s="11" t="s">
        <v>614</v>
      </c>
      <c r="J719" s="11" t="str">
        <f t="shared" si="7"/>
        <v>surface</v>
      </c>
      <c r="K719" s="11" t="str">
        <f t="shared" si="8"/>
        <v>high</v>
      </c>
      <c r="L719" s="11" t="s">
        <v>59</v>
      </c>
      <c r="M719" s="11" t="s">
        <v>38</v>
      </c>
      <c r="N719" s="11" t="s">
        <v>646</v>
      </c>
      <c r="O719" s="11" t="s">
        <v>154</v>
      </c>
      <c r="P719" s="11" t="s">
        <v>607</v>
      </c>
      <c r="Q719" s="11" t="str">
        <f>INDEX([5]PRJEB31632!$I:$I,MATCH(A719,[5]PRJEB31632!$E:$E,0))</f>
        <v>Illumina HiSeq 2000</v>
      </c>
    </row>
    <row r="720" spans="1:17" x14ac:dyDescent="0.2">
      <c r="A720" s="11" t="s">
        <v>824</v>
      </c>
      <c r="B720" s="11">
        <v>0.34827999999999998</v>
      </c>
      <c r="C720" s="11">
        <v>0.38130094580410601</v>
      </c>
      <c r="D720" s="11">
        <v>173023515.764</v>
      </c>
      <c r="E720" s="11">
        <v>0.99916686877115402</v>
      </c>
      <c r="F720" s="11">
        <v>17441274913.1525</v>
      </c>
      <c r="G720" s="11">
        <v>19.501799757640999</v>
      </c>
      <c r="H720" s="11" t="s">
        <v>29</v>
      </c>
      <c r="I720" s="11" t="s">
        <v>614</v>
      </c>
      <c r="J720" s="11" t="str">
        <f t="shared" si="7"/>
        <v>surface</v>
      </c>
      <c r="K720" s="11" t="str">
        <f t="shared" si="8"/>
        <v>high</v>
      </c>
      <c r="L720" s="11" t="s">
        <v>59</v>
      </c>
      <c r="M720" s="11" t="s">
        <v>38</v>
      </c>
      <c r="N720" s="11" t="s">
        <v>646</v>
      </c>
      <c r="O720" s="11" t="s">
        <v>154</v>
      </c>
      <c r="P720" s="11" t="s">
        <v>607</v>
      </c>
      <c r="Q720" s="11" t="str">
        <f>INDEX([5]PRJEB31632!$I:$I,MATCH(A720,[5]PRJEB31632!$E:$E,0))</f>
        <v>Illumina HiSeq 2000</v>
      </c>
    </row>
    <row r="721" spans="1:17" x14ac:dyDescent="0.2">
      <c r="A721" s="11" t="s">
        <v>825</v>
      </c>
      <c r="B721" s="11">
        <v>0.47410000000000002</v>
      </c>
      <c r="C721" s="11">
        <v>0.50548277779742001</v>
      </c>
      <c r="D721" s="11">
        <v>592219082.993999</v>
      </c>
      <c r="E721" s="11">
        <v>0.99987335210304196</v>
      </c>
      <c r="F721" s="11">
        <v>27956820082.145</v>
      </c>
      <c r="G721" s="11">
        <v>19.972616229742499</v>
      </c>
      <c r="H721" s="11" t="s">
        <v>29</v>
      </c>
      <c r="I721" s="11" t="s">
        <v>626</v>
      </c>
      <c r="J721" s="11" t="str">
        <f t="shared" si="7"/>
        <v>surface</v>
      </c>
      <c r="K721" s="11" t="str">
        <f t="shared" si="8"/>
        <v>high</v>
      </c>
      <c r="L721" s="11" t="s">
        <v>59</v>
      </c>
      <c r="M721" s="11" t="s">
        <v>38</v>
      </c>
      <c r="N721" s="11" t="s">
        <v>646</v>
      </c>
      <c r="O721" s="11" t="s">
        <v>154</v>
      </c>
      <c r="P721" s="11" t="s">
        <v>607</v>
      </c>
      <c r="Q721" s="11" t="str">
        <f>INDEX([5]PRJEB31632!$I:$I,MATCH(A721,[5]PRJEB31632!$E:$E,0))</f>
        <v>Illumina HiSeq 2000</v>
      </c>
    </row>
    <row r="722" spans="1:17" x14ac:dyDescent="0.2">
      <c r="A722" s="11" t="s">
        <v>826</v>
      </c>
      <c r="B722" s="11">
        <v>0.92805000000000004</v>
      </c>
      <c r="C722" s="11">
        <v>0.93402039051267205</v>
      </c>
      <c r="D722" s="11">
        <v>523992219.96800101</v>
      </c>
      <c r="E722" s="11">
        <v>0.99936140515224903</v>
      </c>
      <c r="F722" s="11">
        <v>376671191.91166103</v>
      </c>
      <c r="G722" s="11">
        <v>16.746090794077201</v>
      </c>
      <c r="H722" s="11" t="s">
        <v>29</v>
      </c>
      <c r="I722" s="15" t="s">
        <v>639</v>
      </c>
      <c r="J722" s="11" t="str">
        <f t="shared" si="7"/>
        <v>sink</v>
      </c>
      <c r="K722" s="11" t="str">
        <f t="shared" si="8"/>
        <v>sink</v>
      </c>
      <c r="L722" s="11" t="s">
        <v>59</v>
      </c>
      <c r="M722" s="11" t="s">
        <v>38</v>
      </c>
      <c r="N722" s="11" t="s">
        <v>646</v>
      </c>
      <c r="O722" s="11" t="s">
        <v>154</v>
      </c>
      <c r="P722" s="11" t="s">
        <v>607</v>
      </c>
      <c r="Q722" s="11" t="str">
        <f>INDEX([5]PRJEB31632!$I:$I,MATCH(A722,[5]PRJEB31632!$E:$E,0))</f>
        <v>Illumina HiSeq 2000</v>
      </c>
    </row>
    <row r="723" spans="1:17" x14ac:dyDescent="0.2">
      <c r="A723" s="11" t="s">
        <v>827</v>
      </c>
      <c r="B723" s="11">
        <v>0.41699000000000003</v>
      </c>
      <c r="C723" s="11">
        <v>0.44952038455526599</v>
      </c>
      <c r="D723" s="11">
        <v>302075618.04000002</v>
      </c>
      <c r="E723" s="11">
        <v>0.99958600326825997</v>
      </c>
      <c r="F723" s="11">
        <v>20017176576.591999</v>
      </c>
      <c r="G723" s="11">
        <v>19.571553989284599</v>
      </c>
      <c r="H723" s="11" t="s">
        <v>29</v>
      </c>
      <c r="I723" s="11" t="s">
        <v>620</v>
      </c>
      <c r="J723" s="11" t="str">
        <f t="shared" si="7"/>
        <v>surface</v>
      </c>
      <c r="K723" s="11" t="str">
        <f t="shared" si="8"/>
        <v>high</v>
      </c>
      <c r="L723" s="11" t="s">
        <v>59</v>
      </c>
      <c r="M723" s="11" t="s">
        <v>38</v>
      </c>
      <c r="N723" s="11" t="s">
        <v>606</v>
      </c>
      <c r="O723" s="11" t="s">
        <v>154</v>
      </c>
      <c r="P723" s="11" t="s">
        <v>607</v>
      </c>
      <c r="Q723" s="11" t="str">
        <f>INDEX([5]PRJEB31632!$I:$I,MATCH(A723,[5]PRJEB31632!$E:$E,0))</f>
        <v>Illumina HiSeq 2000</v>
      </c>
    </row>
    <row r="724" spans="1:17" x14ac:dyDescent="0.2">
      <c r="A724" s="11" t="s">
        <v>828</v>
      </c>
      <c r="B724" s="11">
        <v>0.39227000000000001</v>
      </c>
      <c r="C724" s="11">
        <v>0.42509711518606302</v>
      </c>
      <c r="D724" s="11">
        <v>107387880.579</v>
      </c>
      <c r="E724" s="11">
        <v>0.99969130329543399</v>
      </c>
      <c r="F724" s="11">
        <v>5805183114.5811005</v>
      </c>
      <c r="G724" s="11">
        <v>18.715880420731299</v>
      </c>
      <c r="H724" s="11" t="s">
        <v>29</v>
      </c>
      <c r="I724" s="11" t="s">
        <v>620</v>
      </c>
      <c r="J724" s="11" t="str">
        <f t="shared" si="7"/>
        <v>surface</v>
      </c>
      <c r="K724" s="11" t="str">
        <f t="shared" si="8"/>
        <v>high</v>
      </c>
      <c r="L724" s="11" t="s">
        <v>59</v>
      </c>
      <c r="M724" s="11" t="s">
        <v>38</v>
      </c>
      <c r="N724" s="11" t="s">
        <v>646</v>
      </c>
      <c r="O724" s="11" t="s">
        <v>154</v>
      </c>
      <c r="P724" s="11" t="s">
        <v>607</v>
      </c>
      <c r="Q724" s="11" t="str">
        <f>INDEX([5]PRJEB31632!$I:$I,MATCH(A724,[5]PRJEB31632!$E:$E,0))</f>
        <v>Illumina HiSeq 2000</v>
      </c>
    </row>
    <row r="725" spans="1:17" x14ac:dyDescent="0.2">
      <c r="A725" s="11" t="s">
        <v>829</v>
      </c>
      <c r="B725" s="11">
        <v>0.80727000000000004</v>
      </c>
      <c r="C725" s="11">
        <v>0.82225035961541804</v>
      </c>
      <c r="D725" s="11">
        <v>513378756.94499999</v>
      </c>
      <c r="E725" s="11">
        <v>0.99920099785070204</v>
      </c>
      <c r="F725" s="11">
        <v>2425678200.4404302</v>
      </c>
      <c r="G725" s="11">
        <v>17.191218309596501</v>
      </c>
      <c r="H725" s="11" t="s">
        <v>29</v>
      </c>
      <c r="I725" s="11" t="s">
        <v>605</v>
      </c>
      <c r="J725" s="11" t="str">
        <f t="shared" si="7"/>
        <v>sink</v>
      </c>
      <c r="K725" s="11" t="str">
        <f t="shared" si="8"/>
        <v>sink</v>
      </c>
      <c r="L725" s="11" t="s">
        <v>59</v>
      </c>
      <c r="M725" s="11" t="s">
        <v>38</v>
      </c>
      <c r="N725" s="11" t="s">
        <v>606</v>
      </c>
      <c r="O725" s="11" t="s">
        <v>154</v>
      </c>
      <c r="P725" s="11" t="s">
        <v>607</v>
      </c>
      <c r="Q725" s="11" t="str">
        <f>INDEX([5]PRJEB31632!$I:$I,MATCH(A725,[5]PRJEB31632!$E:$E,0))</f>
        <v>Illumina HiSeq 2000</v>
      </c>
    </row>
    <row r="726" spans="1:17" x14ac:dyDescent="0.2">
      <c r="A726" s="11" t="s">
        <v>830</v>
      </c>
      <c r="B726" s="11">
        <v>0.61231000000000002</v>
      </c>
      <c r="C726" s="11">
        <v>0.63865502157173903</v>
      </c>
      <c r="D726" s="11">
        <v>497642521.41500002</v>
      </c>
      <c r="E726" s="11">
        <v>0.99927635518026603</v>
      </c>
      <c r="F726" s="11">
        <v>8958854515.6702995</v>
      </c>
      <c r="G726" s="11">
        <v>18.929850205785801</v>
      </c>
      <c r="H726" s="11" t="s">
        <v>29</v>
      </c>
      <c r="I726" s="11" t="s">
        <v>614</v>
      </c>
      <c r="J726" s="11" t="str">
        <f t="shared" si="7"/>
        <v>surface</v>
      </c>
      <c r="K726" s="11" t="str">
        <f t="shared" si="8"/>
        <v>high</v>
      </c>
      <c r="L726" s="11" t="s">
        <v>59</v>
      </c>
      <c r="M726" s="11" t="s">
        <v>38</v>
      </c>
      <c r="N726" s="11" t="s">
        <v>606</v>
      </c>
      <c r="O726" s="11" t="s">
        <v>154</v>
      </c>
      <c r="P726" s="11" t="s">
        <v>607</v>
      </c>
      <c r="Q726" s="11" t="str">
        <f>INDEX([5]PRJEB31632!$I:$I,MATCH(A726,[5]PRJEB31632!$E:$E,0))</f>
        <v>Illumina HiSeq 2000</v>
      </c>
    </row>
    <row r="727" spans="1:17" x14ac:dyDescent="0.2">
      <c r="A727" s="11" t="s">
        <v>831</v>
      </c>
      <c r="B727" s="11">
        <v>0.53349999999999997</v>
      </c>
      <c r="C727" s="11">
        <v>0.56307756045452595</v>
      </c>
      <c r="D727" s="11">
        <v>399142790.12999898</v>
      </c>
      <c r="E727" s="11">
        <v>0.99965435363241095</v>
      </c>
      <c r="F727" s="11">
        <v>8681181340.3050194</v>
      </c>
      <c r="G727" s="11">
        <v>19.325248144348102</v>
      </c>
      <c r="H727" s="11" t="s">
        <v>29</v>
      </c>
      <c r="I727" s="11" t="s">
        <v>614</v>
      </c>
      <c r="J727" s="11" t="str">
        <f t="shared" si="7"/>
        <v>surface</v>
      </c>
      <c r="K727" s="11" t="str">
        <f t="shared" si="8"/>
        <v>high</v>
      </c>
      <c r="L727" s="11" t="s">
        <v>59</v>
      </c>
      <c r="M727" s="11" t="s">
        <v>38</v>
      </c>
      <c r="N727" s="11" t="s">
        <v>646</v>
      </c>
      <c r="O727" s="11" t="s">
        <v>154</v>
      </c>
      <c r="P727" s="11" t="s">
        <v>607</v>
      </c>
      <c r="Q727" s="11" t="str">
        <f>INDEX([5]PRJEB31632!$I:$I,MATCH(A727,[5]PRJEB31632!$E:$E,0))</f>
        <v>Illumina HiSeq 2000</v>
      </c>
    </row>
    <row r="728" spans="1:17" x14ac:dyDescent="0.2">
      <c r="A728" s="11" t="s">
        <v>832</v>
      </c>
      <c r="B728" s="11">
        <v>0.56061000000000005</v>
      </c>
      <c r="C728" s="11">
        <v>0.589177211042065</v>
      </c>
      <c r="D728" s="11">
        <v>398452937.63000101</v>
      </c>
      <c r="E728" s="11">
        <v>0.99956427278251503</v>
      </c>
      <c r="F728" s="11">
        <v>7597935031.7476597</v>
      </c>
      <c r="G728" s="11">
        <v>19.183995969530802</v>
      </c>
      <c r="H728" s="11" t="s">
        <v>29</v>
      </c>
      <c r="I728" s="11" t="s">
        <v>620</v>
      </c>
      <c r="J728" s="11" t="str">
        <f t="shared" si="7"/>
        <v>surface</v>
      </c>
      <c r="K728" s="11" t="str">
        <f t="shared" si="8"/>
        <v>high</v>
      </c>
      <c r="L728" s="11" t="s">
        <v>59</v>
      </c>
      <c r="M728" s="11" t="s">
        <v>38</v>
      </c>
      <c r="N728" s="11" t="s">
        <v>646</v>
      </c>
      <c r="O728" s="11" t="s">
        <v>154</v>
      </c>
      <c r="P728" s="11" t="s">
        <v>607</v>
      </c>
      <c r="Q728" s="11" t="str">
        <f>INDEX([5]PRJEB31632!$I:$I,MATCH(A728,[5]PRJEB31632!$E:$E,0))</f>
        <v>Illumina HiSeq 2000</v>
      </c>
    </row>
    <row r="729" spans="1:17" x14ac:dyDescent="0.2">
      <c r="A729" s="11" t="s">
        <v>833</v>
      </c>
      <c r="B729" s="11">
        <v>0.71435000000000004</v>
      </c>
      <c r="C729" s="11">
        <v>0.73528756642563298</v>
      </c>
      <c r="D729" s="11">
        <v>214779583.19999999</v>
      </c>
      <c r="E729" s="11">
        <v>0.99946355693553401</v>
      </c>
      <c r="F729" s="11">
        <v>1529535996.44173</v>
      </c>
      <c r="G729" s="11">
        <v>17.791226253666601</v>
      </c>
      <c r="H729" s="11" t="s">
        <v>29</v>
      </c>
      <c r="I729" s="11" t="s">
        <v>620</v>
      </c>
      <c r="J729" s="11" t="str">
        <f t="shared" si="7"/>
        <v>surface</v>
      </c>
      <c r="K729" s="11" t="str">
        <f t="shared" si="8"/>
        <v>high</v>
      </c>
      <c r="L729" s="11" t="s">
        <v>59</v>
      </c>
      <c r="M729" s="11" t="s">
        <v>38</v>
      </c>
      <c r="N729" s="11" t="s">
        <v>646</v>
      </c>
      <c r="O729" s="11" t="s">
        <v>154</v>
      </c>
      <c r="P729" s="11" t="s">
        <v>607</v>
      </c>
      <c r="Q729" s="11" t="str">
        <f>INDEX([5]PRJEB31632!$I:$I,MATCH(A729,[5]PRJEB31632!$E:$E,0))</f>
        <v>Illumina HiSeq 2000</v>
      </c>
    </row>
    <row r="730" spans="1:17" x14ac:dyDescent="0.2">
      <c r="A730" s="11" t="s">
        <v>834</v>
      </c>
      <c r="B730" s="11">
        <v>0.59123000000000003</v>
      </c>
      <c r="C730" s="11">
        <v>0.61852620231758304</v>
      </c>
      <c r="D730" s="11">
        <v>442433026.17500103</v>
      </c>
      <c r="E730" s="11">
        <v>0.99939975976919004</v>
      </c>
      <c r="F730" s="11">
        <v>9715671247.2795105</v>
      </c>
      <c r="G730" s="11">
        <v>18.9335000232266</v>
      </c>
      <c r="H730" s="11" t="s">
        <v>29</v>
      </c>
      <c r="I730" s="11" t="s">
        <v>631</v>
      </c>
      <c r="J730" s="11" t="str">
        <f t="shared" si="7"/>
        <v>surface</v>
      </c>
      <c r="K730" s="11" t="str">
        <f t="shared" si="8"/>
        <v>high</v>
      </c>
      <c r="L730" s="11" t="s">
        <v>59</v>
      </c>
      <c r="M730" s="11" t="s">
        <v>38</v>
      </c>
      <c r="N730" s="11" t="s">
        <v>606</v>
      </c>
      <c r="O730" s="11" t="s">
        <v>154</v>
      </c>
      <c r="P730" s="11" t="s">
        <v>607</v>
      </c>
      <c r="Q730" s="11" t="str">
        <f>INDEX([5]PRJEB31632!$I:$I,MATCH(A730,[5]PRJEB31632!$E:$E,0))</f>
        <v>Illumina HiSeq 2000</v>
      </c>
    </row>
    <row r="731" spans="1:17" x14ac:dyDescent="0.2">
      <c r="A731" s="11" t="s">
        <v>835</v>
      </c>
      <c r="B731" s="11">
        <v>0.74719000000000002</v>
      </c>
      <c r="C731" s="11">
        <v>0.76612712514930503</v>
      </c>
      <c r="D731" s="11">
        <v>573685715.62999904</v>
      </c>
      <c r="E731" s="11">
        <v>0.999256667568583</v>
      </c>
      <c r="F731" s="11">
        <v>3443952861.0169601</v>
      </c>
      <c r="G731" s="11">
        <v>18.3878406088633</v>
      </c>
      <c r="H731" s="11" t="s">
        <v>29</v>
      </c>
      <c r="I731" s="11" t="s">
        <v>614</v>
      </c>
      <c r="J731" s="11" t="str">
        <f t="shared" si="7"/>
        <v>surface</v>
      </c>
      <c r="K731" s="11" t="str">
        <f t="shared" si="8"/>
        <v>high</v>
      </c>
      <c r="L731" s="11" t="s">
        <v>59</v>
      </c>
      <c r="M731" s="11" t="s">
        <v>38</v>
      </c>
      <c r="N731" s="11" t="s">
        <v>646</v>
      </c>
      <c r="O731" s="11" t="s">
        <v>154</v>
      </c>
      <c r="P731" s="11" t="s">
        <v>607</v>
      </c>
      <c r="Q731" s="11" t="str">
        <f>INDEX([5]PRJEB31632!$I:$I,MATCH(A731,[5]PRJEB31632!$E:$E,0))</f>
        <v>Illumina HiSeq 2000</v>
      </c>
    </row>
    <row r="732" spans="1:17" x14ac:dyDescent="0.2">
      <c r="A732" s="11" t="s">
        <v>836</v>
      </c>
      <c r="B732" s="11">
        <v>0.80820999999999998</v>
      </c>
      <c r="C732" s="11">
        <v>0.82312553368453001</v>
      </c>
      <c r="D732" s="11">
        <v>363743653.62</v>
      </c>
      <c r="E732" s="11">
        <v>0.99954855629345996</v>
      </c>
      <c r="F732" s="11">
        <v>1816429762.36092</v>
      </c>
      <c r="G732" s="11">
        <v>17.1869610620817</v>
      </c>
      <c r="H732" s="11" t="s">
        <v>29</v>
      </c>
      <c r="I732" s="11" t="s">
        <v>230</v>
      </c>
      <c r="J732" s="11" t="str">
        <f t="shared" si="7"/>
        <v>surface</v>
      </c>
      <c r="K732" s="11" t="str">
        <f t="shared" si="8"/>
        <v>high</v>
      </c>
      <c r="L732" s="11" t="s">
        <v>59</v>
      </c>
      <c r="M732" s="11" t="s">
        <v>38</v>
      </c>
      <c r="N732" s="11" t="s">
        <v>606</v>
      </c>
      <c r="O732" s="11" t="s">
        <v>154</v>
      </c>
      <c r="P732" s="11" t="s">
        <v>607</v>
      </c>
      <c r="Q732" s="11" t="str">
        <f>INDEX([5]PRJEB31632!$I:$I,MATCH(A732,[5]PRJEB31632!$E:$E,0))</f>
        <v>Illumina HiSeq 2000</v>
      </c>
    </row>
    <row r="733" spans="1:17" x14ac:dyDescent="0.2">
      <c r="A733" s="11" t="s">
        <v>837</v>
      </c>
      <c r="B733" s="11">
        <v>0.58126</v>
      </c>
      <c r="C733" s="11">
        <v>0.608984713846488</v>
      </c>
      <c r="D733" s="11">
        <v>511279234.34399998</v>
      </c>
      <c r="E733" s="11">
        <v>0.99949957027559999</v>
      </c>
      <c r="F733" s="11">
        <v>8614038936.8265591</v>
      </c>
      <c r="G733" s="11">
        <v>19.351296675239201</v>
      </c>
      <c r="H733" s="11" t="s">
        <v>29</v>
      </c>
      <c r="I733" s="11" t="s">
        <v>614</v>
      </c>
      <c r="J733" s="11" t="str">
        <f t="shared" si="7"/>
        <v>surface</v>
      </c>
      <c r="K733" s="11" t="str">
        <f t="shared" si="8"/>
        <v>high</v>
      </c>
      <c r="L733" s="11" t="s">
        <v>59</v>
      </c>
      <c r="M733" s="11" t="s">
        <v>38</v>
      </c>
      <c r="N733" s="11" t="s">
        <v>646</v>
      </c>
      <c r="O733" s="11" t="s">
        <v>154</v>
      </c>
      <c r="P733" s="11" t="s">
        <v>607</v>
      </c>
      <c r="Q733" s="11" t="str">
        <f>INDEX([5]PRJEB31632!$I:$I,MATCH(A733,[5]PRJEB31632!$E:$E,0))</f>
        <v>Illumina HiSeq 2000</v>
      </c>
    </row>
    <row r="734" spans="1:17" x14ac:dyDescent="0.2">
      <c r="A734" s="11" t="s">
        <v>838</v>
      </c>
      <c r="B734" s="11">
        <v>0.97060000000000002</v>
      </c>
      <c r="C734" s="11">
        <v>0.97309058792080505</v>
      </c>
      <c r="D734" s="11">
        <v>618591058.176</v>
      </c>
      <c r="E734" s="11">
        <v>0.99867839805657799</v>
      </c>
      <c r="F734" s="11">
        <v>242337833.744129</v>
      </c>
      <c r="G734" s="11">
        <v>16.520676532119499</v>
      </c>
      <c r="H734" s="11" t="s">
        <v>29</v>
      </c>
      <c r="I734" s="15" t="s">
        <v>639</v>
      </c>
      <c r="J734" s="11" t="str">
        <f t="shared" si="7"/>
        <v>sink</v>
      </c>
      <c r="K734" s="11" t="str">
        <f t="shared" si="8"/>
        <v>sink</v>
      </c>
      <c r="L734" s="11" t="s">
        <v>59</v>
      </c>
      <c r="M734" s="11" t="s">
        <v>38</v>
      </c>
      <c r="N734" s="11" t="s">
        <v>646</v>
      </c>
      <c r="O734" s="11" t="s">
        <v>154</v>
      </c>
      <c r="P734" s="11" t="s">
        <v>607</v>
      </c>
      <c r="Q734" s="11" t="str">
        <f>INDEX([5]PRJEB31632!$I:$I,MATCH(A734,[5]PRJEB31632!$E:$E,0))</f>
        <v>Illumina HiSeq 2000</v>
      </c>
    </row>
    <row r="735" spans="1:17" x14ac:dyDescent="0.2">
      <c r="A735" s="11" t="s">
        <v>839</v>
      </c>
      <c r="B735" s="11">
        <v>0.82145999999999997</v>
      </c>
      <c r="C735" s="11">
        <v>0.835452514751436</v>
      </c>
      <c r="D735" s="11">
        <v>548540876.52000105</v>
      </c>
      <c r="E735" s="11">
        <v>0.99982143897679099</v>
      </c>
      <c r="F735" s="11">
        <v>2523988510.5565801</v>
      </c>
      <c r="G735" s="11">
        <v>17.749341557823701</v>
      </c>
      <c r="H735" s="11" t="s">
        <v>29</v>
      </c>
      <c r="I735" s="11" t="s">
        <v>626</v>
      </c>
      <c r="J735" s="11" t="str">
        <f t="shared" si="7"/>
        <v>surface</v>
      </c>
      <c r="K735" s="11" t="str">
        <f t="shared" si="8"/>
        <v>high</v>
      </c>
      <c r="L735" s="11" t="s">
        <v>59</v>
      </c>
      <c r="M735" s="11" t="s">
        <v>38</v>
      </c>
      <c r="N735" s="11" t="s">
        <v>646</v>
      </c>
      <c r="O735" s="11" t="s">
        <v>154</v>
      </c>
      <c r="P735" s="11" t="s">
        <v>607</v>
      </c>
      <c r="Q735" s="11" t="str">
        <f>INDEX([5]PRJEB31632!$I:$I,MATCH(A735,[5]PRJEB31632!$E:$E,0))</f>
        <v>Illumina HiSeq 2000</v>
      </c>
    </row>
    <row r="736" spans="1:17" x14ac:dyDescent="0.2">
      <c r="A736" s="11" t="s">
        <v>840</v>
      </c>
      <c r="B736" s="11">
        <v>0.82457000000000003</v>
      </c>
      <c r="C736" s="11">
        <v>0.83834338275319298</v>
      </c>
      <c r="D736" s="11">
        <v>391742481.58499998</v>
      </c>
      <c r="E736" s="11">
        <v>0.99955298396338799</v>
      </c>
      <c r="F736" s="11">
        <v>1348301603.8780799</v>
      </c>
      <c r="G736" s="11">
        <v>17.456692384231498</v>
      </c>
      <c r="H736" s="11" t="s">
        <v>29</v>
      </c>
      <c r="I736" s="11" t="s">
        <v>626</v>
      </c>
      <c r="J736" s="11" t="str">
        <f t="shared" si="7"/>
        <v>surface</v>
      </c>
      <c r="K736" s="11" t="str">
        <f t="shared" si="8"/>
        <v>high</v>
      </c>
      <c r="L736" s="11" t="s">
        <v>59</v>
      </c>
      <c r="M736" s="11" t="s">
        <v>38</v>
      </c>
      <c r="N736" s="11" t="s">
        <v>646</v>
      </c>
      <c r="O736" s="11" t="s">
        <v>154</v>
      </c>
      <c r="P736" s="11" t="s">
        <v>607</v>
      </c>
      <c r="Q736" s="11" t="str">
        <f>INDEX([5]PRJEB31632!$I:$I,MATCH(A736,[5]PRJEB31632!$E:$E,0))</f>
        <v>Illumina HiSeq 2000</v>
      </c>
    </row>
    <row r="737" spans="1:17" x14ac:dyDescent="0.2">
      <c r="A737" s="11" t="s">
        <v>841</v>
      </c>
      <c r="B737" s="11">
        <v>0.60167000000000004</v>
      </c>
      <c r="C737" s="11">
        <v>0.628502693778062</v>
      </c>
      <c r="D737" s="11">
        <v>556791725.19599998</v>
      </c>
      <c r="E737" s="11">
        <v>0.992856965586007</v>
      </c>
      <c r="F737" s="11">
        <v>60699108892.188698</v>
      </c>
      <c r="G737" s="11">
        <v>18.9494352388766</v>
      </c>
      <c r="H737" s="11" t="s">
        <v>29</v>
      </c>
      <c r="I737" s="11" t="s">
        <v>626</v>
      </c>
      <c r="J737" s="11" t="str">
        <f t="shared" si="7"/>
        <v>surface</v>
      </c>
      <c r="K737" s="11" t="str">
        <f t="shared" si="8"/>
        <v>high</v>
      </c>
      <c r="L737" s="11" t="s">
        <v>59</v>
      </c>
      <c r="M737" s="11" t="s">
        <v>38</v>
      </c>
      <c r="N737" s="11" t="s">
        <v>666</v>
      </c>
      <c r="O737" s="11" t="s">
        <v>154</v>
      </c>
      <c r="P737" s="11" t="s">
        <v>607</v>
      </c>
      <c r="Q737" s="11" t="str">
        <f>INDEX([5]PRJEB31632!$I:$I,MATCH(A737,[5]PRJEB31632!$E:$E,0))</f>
        <v>Illumina HiSeq 2000</v>
      </c>
    </row>
    <row r="738" spans="1:17" x14ac:dyDescent="0.2">
      <c r="A738" s="11" t="s">
        <v>842</v>
      </c>
      <c r="B738" s="11">
        <v>0.48601</v>
      </c>
      <c r="C738" s="11">
        <v>0.51707820309933805</v>
      </c>
      <c r="D738" s="11">
        <v>482192214.54599899</v>
      </c>
      <c r="E738" s="11">
        <v>0.99906303200721802</v>
      </c>
      <c r="F738" s="11">
        <v>24745041522.6488</v>
      </c>
      <c r="G738" s="11">
        <v>19.573996759276799</v>
      </c>
      <c r="H738" s="11" t="s">
        <v>29</v>
      </c>
      <c r="I738" s="11" t="s">
        <v>620</v>
      </c>
      <c r="J738" s="11" t="str">
        <f t="shared" si="7"/>
        <v>surface</v>
      </c>
      <c r="K738" s="11" t="str">
        <f t="shared" si="8"/>
        <v>high</v>
      </c>
      <c r="L738" s="11" t="s">
        <v>59</v>
      </c>
      <c r="M738" s="11" t="s">
        <v>38</v>
      </c>
      <c r="N738" s="11" t="s">
        <v>666</v>
      </c>
      <c r="O738" s="11" t="s">
        <v>154</v>
      </c>
      <c r="P738" s="11" t="s">
        <v>607</v>
      </c>
      <c r="Q738" s="11" t="str">
        <f>INDEX([5]PRJEB31632!$I:$I,MATCH(A738,[5]PRJEB31632!$E:$E,0))</f>
        <v>Illumina HiSeq 2000</v>
      </c>
    </row>
    <row r="739" spans="1:17" x14ac:dyDescent="0.2">
      <c r="A739" s="11" t="s">
        <v>843</v>
      </c>
      <c r="B739" s="11">
        <v>0.29458000000000001</v>
      </c>
      <c r="C739" s="11">
        <v>0.32718115284465799</v>
      </c>
      <c r="D739" s="11">
        <v>124284459.153</v>
      </c>
      <c r="E739" s="11">
        <v>0.99976197743503004</v>
      </c>
      <c r="F739" s="11">
        <v>9383727751.2143898</v>
      </c>
      <c r="G739" s="11">
        <v>19.371421076755901</v>
      </c>
      <c r="H739" s="11" t="s">
        <v>29</v>
      </c>
      <c r="I739" s="11" t="s">
        <v>614</v>
      </c>
      <c r="J739" s="11" t="str">
        <f t="shared" si="7"/>
        <v>surface</v>
      </c>
      <c r="K739" s="11" t="str">
        <f t="shared" si="8"/>
        <v>high</v>
      </c>
      <c r="L739" s="11" t="s">
        <v>59</v>
      </c>
      <c r="M739" s="11" t="s">
        <v>38</v>
      </c>
      <c r="N739" s="11" t="s">
        <v>646</v>
      </c>
      <c r="O739" s="11" t="s">
        <v>154</v>
      </c>
      <c r="P739" s="11" t="s">
        <v>607</v>
      </c>
      <c r="Q739" s="11" t="str">
        <f>INDEX([5]PRJEB31632!$I:$I,MATCH(A739,[5]PRJEB31632!$E:$E,0))</f>
        <v>Illumina HiSeq 2000</v>
      </c>
    </row>
    <row r="740" spans="1:17" x14ac:dyDescent="0.2">
      <c r="A740" s="11" t="s">
        <v>844</v>
      </c>
      <c r="B740" s="11">
        <v>0.65534000000000003</v>
      </c>
      <c r="C740" s="11">
        <v>0.67956121862059704</v>
      </c>
      <c r="D740" s="11">
        <v>395858472.66600102</v>
      </c>
      <c r="E740" s="11">
        <v>0.99905108493836203</v>
      </c>
      <c r="F740" s="11">
        <v>4945713643.4980898</v>
      </c>
      <c r="G740" s="11">
        <v>18.747218322021101</v>
      </c>
      <c r="H740" s="11" t="s">
        <v>29</v>
      </c>
      <c r="I740" s="11" t="s">
        <v>626</v>
      </c>
      <c r="J740" s="11" t="str">
        <f t="shared" si="7"/>
        <v>surface</v>
      </c>
      <c r="K740" s="11" t="str">
        <f t="shared" si="8"/>
        <v>high</v>
      </c>
      <c r="L740" s="11" t="s">
        <v>59</v>
      </c>
      <c r="M740" s="11" t="s">
        <v>38</v>
      </c>
      <c r="N740" s="11" t="s">
        <v>646</v>
      </c>
      <c r="O740" s="11" t="s">
        <v>154</v>
      </c>
      <c r="P740" s="11" t="s">
        <v>607</v>
      </c>
      <c r="Q740" s="11" t="str">
        <f>INDEX([5]PRJEB31632!$I:$I,MATCH(A740,[5]PRJEB31632!$E:$E,0))</f>
        <v>Illumina HiSeq 2000</v>
      </c>
    </row>
    <row r="741" spans="1:17" x14ac:dyDescent="0.2">
      <c r="A741" s="11" t="s">
        <v>845</v>
      </c>
      <c r="B741" s="11">
        <v>0.66790000000000005</v>
      </c>
      <c r="C741" s="11">
        <v>0.69145717821683805</v>
      </c>
      <c r="D741" s="11">
        <v>331492920.26199901</v>
      </c>
      <c r="E741" s="11">
        <v>0.99318696429269104</v>
      </c>
      <c r="F741" s="11">
        <v>3590034731.72365</v>
      </c>
      <c r="G741" s="11">
        <v>17.488180540266299</v>
      </c>
      <c r="H741" s="11" t="s">
        <v>29</v>
      </c>
      <c r="I741" s="11" t="s">
        <v>620</v>
      </c>
      <c r="J741" s="11" t="str">
        <f t="shared" si="7"/>
        <v>surface</v>
      </c>
      <c r="K741" s="11" t="str">
        <f t="shared" si="8"/>
        <v>high</v>
      </c>
      <c r="L741" s="11" t="s">
        <v>59</v>
      </c>
      <c r="M741" s="11" t="s">
        <v>38</v>
      </c>
      <c r="N741" s="11" t="s">
        <v>646</v>
      </c>
      <c r="O741" s="11" t="s">
        <v>154</v>
      </c>
      <c r="P741" s="11" t="s">
        <v>607</v>
      </c>
      <c r="Q741" s="11" t="str">
        <f>INDEX([5]PRJEB31632!$I:$I,MATCH(A741,[5]PRJEB31632!$E:$E,0))</f>
        <v>Illumina HiSeq 2000</v>
      </c>
    </row>
    <row r="742" spans="1:17" x14ac:dyDescent="0.2">
      <c r="A742" s="11" t="s">
        <v>846</v>
      </c>
      <c r="B742" s="11">
        <v>0.38629000000000002</v>
      </c>
      <c r="C742" s="11">
        <v>0.41916932176266303</v>
      </c>
      <c r="D742" s="11">
        <v>454108122.257999</v>
      </c>
      <c r="E742" s="11">
        <v>0.99974759449112505</v>
      </c>
      <c r="F742" s="11">
        <v>47110454436.963898</v>
      </c>
      <c r="G742" s="11">
        <v>20.2105483742004</v>
      </c>
      <c r="H742" s="11" t="s">
        <v>29</v>
      </c>
      <c r="I742" s="11" t="s">
        <v>626</v>
      </c>
      <c r="J742" s="11" t="str">
        <f t="shared" si="7"/>
        <v>surface</v>
      </c>
      <c r="K742" s="11" t="str">
        <f t="shared" si="8"/>
        <v>high</v>
      </c>
      <c r="L742" s="11" t="s">
        <v>59</v>
      </c>
      <c r="M742" s="11" t="s">
        <v>38</v>
      </c>
      <c r="N742" s="11" t="s">
        <v>646</v>
      </c>
      <c r="O742" s="11" t="s">
        <v>154</v>
      </c>
      <c r="P742" s="11" t="s">
        <v>607</v>
      </c>
      <c r="Q742" s="11" t="str">
        <f>INDEX([5]PRJEB31632!$I:$I,MATCH(A742,[5]PRJEB31632!$E:$E,0))</f>
        <v>Illumina HiSeq 2000</v>
      </c>
    </row>
    <row r="743" spans="1:17" x14ac:dyDescent="0.2">
      <c r="A743" s="11" t="s">
        <v>847</v>
      </c>
      <c r="B743" s="11">
        <v>0.91400000000000003</v>
      </c>
      <c r="C743" s="11">
        <v>0.92108593545973005</v>
      </c>
      <c r="D743" s="11">
        <v>606345160.58099902</v>
      </c>
      <c r="E743" s="11">
        <v>0.99915711286803999</v>
      </c>
      <c r="F743" s="11">
        <v>767086121.76870406</v>
      </c>
      <c r="G743" s="11">
        <v>17.492811143255601</v>
      </c>
      <c r="H743" s="11" t="s">
        <v>29</v>
      </c>
      <c r="I743" s="15" t="s">
        <v>639</v>
      </c>
      <c r="J743" s="11" t="str">
        <f t="shared" si="7"/>
        <v>sink</v>
      </c>
      <c r="K743" s="11" t="str">
        <f t="shared" si="8"/>
        <v>sink</v>
      </c>
      <c r="L743" s="11" t="s">
        <v>59</v>
      </c>
      <c r="M743" s="11" t="s">
        <v>38</v>
      </c>
      <c r="N743" s="11" t="s">
        <v>646</v>
      </c>
      <c r="O743" s="11" t="s">
        <v>154</v>
      </c>
      <c r="P743" s="11" t="s">
        <v>607</v>
      </c>
      <c r="Q743" s="11" t="str">
        <f>INDEX([5]PRJEB31632!$I:$I,MATCH(A743,[5]PRJEB31632!$E:$E,0))</f>
        <v>Illumina HiSeq 2000</v>
      </c>
    </row>
    <row r="744" spans="1:17" x14ac:dyDescent="0.2">
      <c r="A744" s="11" t="s">
        <v>848</v>
      </c>
      <c r="B744" s="11">
        <v>0.37403999999999998</v>
      </c>
      <c r="C744" s="11">
        <v>0.407001494800727</v>
      </c>
      <c r="D744" s="11">
        <v>126993085.61499999</v>
      </c>
      <c r="E744" s="11">
        <v>0.99979296894939795</v>
      </c>
      <c r="F744" s="11">
        <v>6438429721.3037205</v>
      </c>
      <c r="G744" s="11">
        <v>18.971167013651801</v>
      </c>
      <c r="H744" s="11" t="s">
        <v>29</v>
      </c>
      <c r="I744" s="11" t="s">
        <v>620</v>
      </c>
      <c r="J744" s="11" t="str">
        <f t="shared" si="7"/>
        <v>surface</v>
      </c>
      <c r="K744" s="11" t="str">
        <f t="shared" si="8"/>
        <v>high</v>
      </c>
      <c r="L744" s="11" t="s">
        <v>59</v>
      </c>
      <c r="M744" s="11" t="s">
        <v>38</v>
      </c>
      <c r="N744" s="11" t="s">
        <v>646</v>
      </c>
      <c r="O744" s="11" t="s">
        <v>154</v>
      </c>
      <c r="P744" s="11" t="s">
        <v>607</v>
      </c>
      <c r="Q744" s="11" t="str">
        <f>INDEX([5]PRJEB31632!$I:$I,MATCH(A744,[5]PRJEB31632!$E:$E,0))</f>
        <v>Illumina HiSeq 2000</v>
      </c>
    </row>
    <row r="745" spans="1:17" x14ac:dyDescent="0.2">
      <c r="A745" s="11" t="s">
        <v>849</v>
      </c>
      <c r="B745" s="11">
        <v>0.71265000000000001</v>
      </c>
      <c r="C745" s="11">
        <v>0.73368785168863604</v>
      </c>
      <c r="D745" s="11">
        <v>267579886.236</v>
      </c>
      <c r="E745" s="11">
        <v>0.99404816787982198</v>
      </c>
      <c r="F745" s="11">
        <v>1697319776.7163601</v>
      </c>
      <c r="G745" s="11">
        <v>17.097316378135499</v>
      </c>
      <c r="H745" s="11" t="s">
        <v>29</v>
      </c>
      <c r="I745" s="11" t="s">
        <v>620</v>
      </c>
      <c r="J745" s="11" t="str">
        <f t="shared" si="7"/>
        <v>surface</v>
      </c>
      <c r="K745" s="11" t="str">
        <f t="shared" si="8"/>
        <v>high</v>
      </c>
      <c r="L745" s="11" t="s">
        <v>59</v>
      </c>
      <c r="M745" s="11" t="s">
        <v>38</v>
      </c>
      <c r="N745" s="11" t="s">
        <v>646</v>
      </c>
      <c r="O745" s="11" t="s">
        <v>154</v>
      </c>
      <c r="P745" s="11" t="s">
        <v>607</v>
      </c>
      <c r="Q745" s="11" t="str">
        <f>INDEX([5]PRJEB31632!$I:$I,MATCH(A745,[5]PRJEB31632!$E:$E,0))</f>
        <v>Illumina HiSeq 2000</v>
      </c>
    </row>
    <row r="746" spans="1:17" x14ac:dyDescent="0.2">
      <c r="A746" s="11" t="s">
        <v>850</v>
      </c>
      <c r="B746" s="11">
        <v>0.93364000000000003</v>
      </c>
      <c r="C746" s="11">
        <v>0.93916186549537894</v>
      </c>
      <c r="D746" s="11">
        <v>603252869.39199901</v>
      </c>
      <c r="E746" s="11">
        <v>0.99736917081260901</v>
      </c>
      <c r="F746" s="11">
        <v>466472240.85740501</v>
      </c>
      <c r="G746" s="11">
        <v>16.530999088908199</v>
      </c>
      <c r="H746" s="11" t="s">
        <v>29</v>
      </c>
      <c r="I746" s="15" t="s">
        <v>639</v>
      </c>
      <c r="J746" s="11" t="str">
        <f t="shared" si="7"/>
        <v>sink</v>
      </c>
      <c r="K746" s="11" t="str">
        <f t="shared" si="8"/>
        <v>sink</v>
      </c>
      <c r="L746" s="11" t="s">
        <v>59</v>
      </c>
      <c r="M746" s="11" t="s">
        <v>38</v>
      </c>
      <c r="N746" s="11" t="s">
        <v>646</v>
      </c>
      <c r="O746" s="11" t="s">
        <v>154</v>
      </c>
      <c r="P746" s="11" t="s">
        <v>607</v>
      </c>
      <c r="Q746" s="11" t="str">
        <f>INDEX([5]PRJEB31632!$I:$I,MATCH(A746,[5]PRJEB31632!$E:$E,0))</f>
        <v>Illumina HiSeq 2000</v>
      </c>
    </row>
    <row r="747" spans="1:17" x14ac:dyDescent="0.2">
      <c r="A747" s="11" t="s">
        <v>851</v>
      </c>
      <c r="B747" s="11">
        <v>0.92559999999999998</v>
      </c>
      <c r="C747" s="11">
        <v>0.93176613376806505</v>
      </c>
      <c r="D747" s="11">
        <v>642148354.67999995</v>
      </c>
      <c r="E747" s="11">
        <v>0.99839713044752698</v>
      </c>
      <c r="F747" s="11">
        <v>1146369844.85623</v>
      </c>
      <c r="G747" s="11">
        <v>17.961912226722401</v>
      </c>
      <c r="H747" s="11" t="s">
        <v>29</v>
      </c>
      <c r="I747" s="11" t="s">
        <v>626</v>
      </c>
      <c r="J747" s="11" t="str">
        <f t="shared" si="7"/>
        <v>surface</v>
      </c>
      <c r="K747" s="11" t="str">
        <f t="shared" si="8"/>
        <v>high</v>
      </c>
      <c r="L747" s="11" t="s">
        <v>59</v>
      </c>
      <c r="M747" s="11" t="s">
        <v>38</v>
      </c>
      <c r="N747" s="11" t="s">
        <v>646</v>
      </c>
      <c r="O747" s="11" t="s">
        <v>154</v>
      </c>
      <c r="P747" s="11" t="s">
        <v>607</v>
      </c>
      <c r="Q747" s="11" t="str">
        <f>INDEX([5]PRJEB31632!$I:$I,MATCH(A747,[5]PRJEB31632!$E:$E,0))</f>
        <v>Illumina HiSeq 2000</v>
      </c>
    </row>
    <row r="748" spans="1:17" x14ac:dyDescent="0.2">
      <c r="A748" s="11" t="s">
        <v>852</v>
      </c>
      <c r="B748" s="11">
        <v>0.32112000000000002</v>
      </c>
      <c r="C748" s="11">
        <v>0.35402582630877999</v>
      </c>
      <c r="D748" s="11">
        <v>428857090.12400001</v>
      </c>
      <c r="E748" s="11">
        <v>0.99923848189301701</v>
      </c>
      <c r="F748" s="11">
        <v>84188208504.664001</v>
      </c>
      <c r="G748" s="11">
        <v>20.5866188686798</v>
      </c>
      <c r="H748" s="11" t="s">
        <v>29</v>
      </c>
      <c r="I748" s="11" t="s">
        <v>626</v>
      </c>
      <c r="J748" s="11" t="str">
        <f t="shared" si="7"/>
        <v>surface</v>
      </c>
      <c r="K748" s="11" t="str">
        <f t="shared" si="8"/>
        <v>high</v>
      </c>
      <c r="L748" s="11" t="s">
        <v>59</v>
      </c>
      <c r="M748" s="11" t="s">
        <v>38</v>
      </c>
      <c r="N748" s="11" t="s">
        <v>646</v>
      </c>
      <c r="O748" s="11" t="s">
        <v>154</v>
      </c>
      <c r="P748" s="11" t="s">
        <v>607</v>
      </c>
      <c r="Q748" s="11" t="str">
        <f>INDEX([5]PRJEB31632!$I:$I,MATCH(A748,[5]PRJEB31632!$E:$E,0))</f>
        <v>Illumina HiSeq 2000</v>
      </c>
    </row>
    <row r="749" spans="1:17" x14ac:dyDescent="0.2">
      <c r="A749" s="11" t="s">
        <v>853</v>
      </c>
      <c r="B749" s="11">
        <v>0.61641999999999997</v>
      </c>
      <c r="C749" s="11">
        <v>0.64257257516080202</v>
      </c>
      <c r="D749" s="11">
        <v>537514062.43700004</v>
      </c>
      <c r="E749" s="11">
        <v>0.999413621952011</v>
      </c>
      <c r="F749" s="11">
        <v>7423313734.4862804</v>
      </c>
      <c r="G749" s="11">
        <v>19.272636678169501</v>
      </c>
      <c r="H749" s="11" t="s">
        <v>29</v>
      </c>
      <c r="I749" s="11" t="s">
        <v>614</v>
      </c>
      <c r="J749" s="11" t="str">
        <f t="shared" si="7"/>
        <v>surface</v>
      </c>
      <c r="K749" s="11" t="str">
        <f t="shared" si="8"/>
        <v>high</v>
      </c>
      <c r="L749" s="11" t="s">
        <v>59</v>
      </c>
      <c r="M749" s="11" t="s">
        <v>38</v>
      </c>
      <c r="N749" s="11" t="s">
        <v>646</v>
      </c>
      <c r="O749" s="11" t="s">
        <v>154</v>
      </c>
      <c r="P749" s="11" t="s">
        <v>607</v>
      </c>
      <c r="Q749" s="11" t="str">
        <f>INDEX([5]PRJEB31632!$I:$I,MATCH(A749,[5]PRJEB31632!$E:$E,0))</f>
        <v>Illumina HiSeq 2000</v>
      </c>
    </row>
    <row r="750" spans="1:17" x14ac:dyDescent="0.2">
      <c r="A750" s="11" t="s">
        <v>854</v>
      </c>
      <c r="B750" s="11">
        <v>0.40151999999999999</v>
      </c>
      <c r="C750" s="11">
        <v>0.43425112914077302</v>
      </c>
      <c r="D750" s="11">
        <v>203731816.25</v>
      </c>
      <c r="E750" s="11">
        <v>0.99976384294784004</v>
      </c>
      <c r="F750" s="11">
        <v>7237932867.5569696</v>
      </c>
      <c r="G750" s="11">
        <v>19.318245631619799</v>
      </c>
      <c r="H750" s="11" t="s">
        <v>29</v>
      </c>
      <c r="I750" s="11" t="s">
        <v>230</v>
      </c>
      <c r="J750" s="11" t="str">
        <f t="shared" si="7"/>
        <v>surface</v>
      </c>
      <c r="K750" s="11" t="str">
        <f t="shared" si="8"/>
        <v>high</v>
      </c>
      <c r="L750" s="11" t="s">
        <v>59</v>
      </c>
      <c r="M750" s="11" t="s">
        <v>38</v>
      </c>
      <c r="N750" s="11" t="s">
        <v>646</v>
      </c>
      <c r="O750" s="11" t="s">
        <v>154</v>
      </c>
      <c r="P750" s="11" t="s">
        <v>607</v>
      </c>
      <c r="Q750" s="11" t="str">
        <f>INDEX([5]PRJEB31632!$I:$I,MATCH(A750,[5]PRJEB31632!$E:$E,0))</f>
        <v>Illumina HiSeq 2000</v>
      </c>
    </row>
    <row r="751" spans="1:17" x14ac:dyDescent="0.2">
      <c r="A751" s="11" t="s">
        <v>855</v>
      </c>
      <c r="B751" s="11">
        <v>0.47908000000000001</v>
      </c>
      <c r="C751" s="11">
        <v>0.51033425053338999</v>
      </c>
      <c r="D751" s="11">
        <v>362007565.14999902</v>
      </c>
      <c r="E751" s="11">
        <v>0.99701724985342499</v>
      </c>
      <c r="F751" s="11">
        <v>49997300545.522003</v>
      </c>
      <c r="G751" s="11">
        <v>19.147383734967399</v>
      </c>
      <c r="H751" s="11" t="s">
        <v>29</v>
      </c>
      <c r="I751" s="11" t="s">
        <v>631</v>
      </c>
      <c r="J751" s="11" t="str">
        <f t="shared" si="7"/>
        <v>surface</v>
      </c>
      <c r="K751" s="11" t="str">
        <f t="shared" si="8"/>
        <v>high</v>
      </c>
      <c r="L751" s="11" t="s">
        <v>59</v>
      </c>
      <c r="M751" s="11" t="s">
        <v>38</v>
      </c>
      <c r="N751" s="11" t="s">
        <v>606</v>
      </c>
      <c r="O751" s="11" t="s">
        <v>154</v>
      </c>
      <c r="P751" s="11" t="s">
        <v>607</v>
      </c>
      <c r="Q751" s="11" t="str">
        <f>INDEX([5]PRJEB31632!$I:$I,MATCH(A751,[5]PRJEB31632!$E:$E,0))</f>
        <v>Illumina HiSeq 2000</v>
      </c>
    </row>
    <row r="752" spans="1:17" x14ac:dyDescent="0.2">
      <c r="A752" s="11" t="s">
        <v>856</v>
      </c>
      <c r="B752" s="11">
        <v>0.95526999999999995</v>
      </c>
      <c r="C752" s="11">
        <v>0.95903159164422103</v>
      </c>
      <c r="D752" s="11">
        <v>496364876.96399897</v>
      </c>
      <c r="E752" s="11">
        <v>0.99776662982359998</v>
      </c>
      <c r="F752" s="11">
        <v>59372253.155858301</v>
      </c>
      <c r="G752" s="11">
        <v>15.296579318051201</v>
      </c>
      <c r="H752" s="11" t="s">
        <v>29</v>
      </c>
      <c r="I752" s="11" t="s">
        <v>626</v>
      </c>
      <c r="J752" s="11" t="str">
        <f t="shared" si="7"/>
        <v>surface</v>
      </c>
      <c r="K752" s="11" t="str">
        <f t="shared" si="8"/>
        <v>high</v>
      </c>
      <c r="L752" s="11" t="s">
        <v>59</v>
      </c>
      <c r="M752" s="11" t="s">
        <v>38</v>
      </c>
      <c r="N752" s="11" t="s">
        <v>646</v>
      </c>
      <c r="O752" s="11" t="s">
        <v>154</v>
      </c>
      <c r="P752" s="11" t="s">
        <v>607</v>
      </c>
      <c r="Q752" s="11" t="str">
        <f>INDEX([5]PRJEB31632!$I:$I,MATCH(A752,[5]PRJEB31632!$E:$E,0))</f>
        <v>Illumina HiSeq 2000</v>
      </c>
    </row>
    <row r="753" spans="1:17" x14ac:dyDescent="0.2">
      <c r="A753" s="11" t="s">
        <v>857</v>
      </c>
      <c r="B753" s="11">
        <v>0.67293999999999998</v>
      </c>
      <c r="C753" s="11">
        <v>0.69622529687089996</v>
      </c>
      <c r="D753" s="11">
        <v>299222268.72000098</v>
      </c>
      <c r="E753" s="11">
        <v>0.99816416078426595</v>
      </c>
      <c r="F753" s="11">
        <v>4436134348.9691801</v>
      </c>
      <c r="G753" s="11">
        <v>17.699197823940999</v>
      </c>
      <c r="H753" s="11" t="s">
        <v>29</v>
      </c>
      <c r="I753" s="11" t="s">
        <v>626</v>
      </c>
      <c r="J753" s="11" t="str">
        <f t="shared" si="7"/>
        <v>surface</v>
      </c>
      <c r="K753" s="11" t="str">
        <f t="shared" si="8"/>
        <v>high</v>
      </c>
      <c r="L753" s="11" t="s">
        <v>59</v>
      </c>
      <c r="M753" s="11" t="s">
        <v>38</v>
      </c>
      <c r="N753" s="11" t="s">
        <v>646</v>
      </c>
      <c r="O753" s="11" t="s">
        <v>154</v>
      </c>
      <c r="P753" s="11" t="s">
        <v>607</v>
      </c>
      <c r="Q753" s="11" t="str">
        <f>INDEX([5]PRJEB31632!$I:$I,MATCH(A753,[5]PRJEB31632!$E:$E,0))</f>
        <v>Illumina HiSeq 2000</v>
      </c>
    </row>
    <row r="754" spans="1:17" x14ac:dyDescent="0.2">
      <c r="A754" s="11" t="s">
        <v>858</v>
      </c>
      <c r="B754" s="11">
        <v>0.59911999999999999</v>
      </c>
      <c r="C754" s="11">
        <v>0.62606728900545705</v>
      </c>
      <c r="D754" s="11">
        <v>330117004.98000002</v>
      </c>
      <c r="E754" s="11">
        <v>0.99527998606964496</v>
      </c>
      <c r="F754" s="11">
        <v>16387577763.090799</v>
      </c>
      <c r="G754" s="11">
        <v>18.064027074870399</v>
      </c>
      <c r="H754" s="11" t="s">
        <v>29</v>
      </c>
      <c r="I754" s="11" t="s">
        <v>620</v>
      </c>
      <c r="J754" s="11" t="str">
        <f t="shared" si="7"/>
        <v>surface</v>
      </c>
      <c r="K754" s="11" t="str">
        <f t="shared" si="8"/>
        <v>high</v>
      </c>
      <c r="L754" s="11" t="s">
        <v>59</v>
      </c>
      <c r="M754" s="11" t="s">
        <v>38</v>
      </c>
      <c r="N754" s="11" t="s">
        <v>646</v>
      </c>
      <c r="O754" s="11" t="s">
        <v>154</v>
      </c>
      <c r="P754" s="11" t="s">
        <v>607</v>
      </c>
      <c r="Q754" s="11" t="str">
        <f>INDEX([5]PRJEB31632!$I:$I,MATCH(A754,[5]PRJEB31632!$E:$E,0))</f>
        <v>Illumina HiSeq 2000</v>
      </c>
    </row>
    <row r="755" spans="1:17" x14ac:dyDescent="0.2">
      <c r="A755" s="11" t="s">
        <v>859</v>
      </c>
      <c r="B755" s="11">
        <v>0.42430000000000001</v>
      </c>
      <c r="C755" s="11">
        <v>0.45671850613731801</v>
      </c>
      <c r="D755" s="11">
        <v>132843909.366</v>
      </c>
      <c r="E755" s="11">
        <v>0.99969022725849999</v>
      </c>
      <c r="F755" s="11">
        <v>6329086052.2548304</v>
      </c>
      <c r="G755" s="11">
        <v>18.739289500788001</v>
      </c>
      <c r="H755" s="11" t="s">
        <v>29</v>
      </c>
      <c r="I755" s="11" t="s">
        <v>620</v>
      </c>
      <c r="J755" s="11" t="str">
        <f t="shared" si="7"/>
        <v>surface</v>
      </c>
      <c r="K755" s="11" t="str">
        <f t="shared" si="8"/>
        <v>high</v>
      </c>
      <c r="L755" s="11" t="s">
        <v>59</v>
      </c>
      <c r="M755" s="11" t="s">
        <v>38</v>
      </c>
      <c r="N755" s="11" t="s">
        <v>646</v>
      </c>
      <c r="O755" s="11" t="s">
        <v>154</v>
      </c>
      <c r="P755" s="11" t="s">
        <v>607</v>
      </c>
      <c r="Q755" s="11" t="str">
        <f>INDEX([5]PRJEB31632!$I:$I,MATCH(A755,[5]PRJEB31632!$E:$E,0))</f>
        <v>Illumina HiSeq 2000</v>
      </c>
    </row>
    <row r="756" spans="1:17" x14ac:dyDescent="0.2">
      <c r="A756" s="11" t="s">
        <v>860</v>
      </c>
      <c r="B756" s="11">
        <v>0.22172</v>
      </c>
      <c r="C756" s="11">
        <v>0.25234075005134599</v>
      </c>
      <c r="D756" s="11">
        <v>51897925.309999898</v>
      </c>
      <c r="E756" s="11">
        <v>0.99981622541996995</v>
      </c>
      <c r="F756" s="11">
        <v>5923110153.1617403</v>
      </c>
      <c r="G756" s="11">
        <v>18.9137659607918</v>
      </c>
      <c r="H756" s="11" t="s">
        <v>29</v>
      </c>
      <c r="I756" s="11" t="s">
        <v>620</v>
      </c>
      <c r="J756" s="11" t="str">
        <f t="shared" si="7"/>
        <v>surface</v>
      </c>
      <c r="K756" s="11" t="str">
        <f t="shared" si="8"/>
        <v>high</v>
      </c>
      <c r="L756" s="11" t="s">
        <v>59</v>
      </c>
      <c r="M756" s="11" t="s">
        <v>38</v>
      </c>
      <c r="N756" s="11" t="s">
        <v>646</v>
      </c>
      <c r="O756" s="11" t="s">
        <v>154</v>
      </c>
      <c r="P756" s="11" t="s">
        <v>607</v>
      </c>
      <c r="Q756" s="11" t="str">
        <f>INDEX([5]PRJEB31632!$I:$I,MATCH(A756,[5]PRJEB31632!$E:$E,0))</f>
        <v>Illumina HiSeq 2000</v>
      </c>
    </row>
    <row r="757" spans="1:17" x14ac:dyDescent="0.2">
      <c r="A757" s="11" t="s">
        <v>861</v>
      </c>
      <c r="B757" s="11">
        <v>0.66879</v>
      </c>
      <c r="C757" s="11">
        <v>0.69229939142728303</v>
      </c>
      <c r="D757" s="11">
        <v>473608330.949</v>
      </c>
      <c r="E757" s="11">
        <v>0.99984420735042701</v>
      </c>
      <c r="F757" s="11">
        <v>7570798762.9743795</v>
      </c>
      <c r="G757" s="11">
        <v>18.5753969596703</v>
      </c>
      <c r="H757" s="11" t="s">
        <v>29</v>
      </c>
      <c r="I757" s="11" t="s">
        <v>230</v>
      </c>
      <c r="J757" s="11" t="str">
        <f t="shared" si="7"/>
        <v>surface</v>
      </c>
      <c r="K757" s="11" t="str">
        <f t="shared" si="8"/>
        <v>high</v>
      </c>
      <c r="L757" s="11" t="s">
        <v>59</v>
      </c>
      <c r="M757" s="11" t="s">
        <v>38</v>
      </c>
      <c r="N757" s="11" t="s">
        <v>606</v>
      </c>
      <c r="O757" s="11" t="s">
        <v>154</v>
      </c>
      <c r="P757" s="11" t="s">
        <v>607</v>
      </c>
      <c r="Q757" s="11" t="str">
        <f>INDEX([5]PRJEB31632!$I:$I,MATCH(A757,[5]PRJEB31632!$E:$E,0))</f>
        <v>Illumina HiSeq 2000</v>
      </c>
    </row>
    <row r="758" spans="1:17" x14ac:dyDescent="0.2">
      <c r="A758" s="11" t="s">
        <v>862</v>
      </c>
      <c r="B758" s="11">
        <v>0.35370000000000001</v>
      </c>
      <c r="C758" s="11">
        <v>0.38672161593825599</v>
      </c>
      <c r="D758" s="11">
        <v>248419680.97999901</v>
      </c>
      <c r="E758" s="11">
        <v>0.99965541893328902</v>
      </c>
      <c r="F758" s="11">
        <v>34507885757.899399</v>
      </c>
      <c r="G758" s="11">
        <v>19.812477843178002</v>
      </c>
      <c r="H758" s="11" t="s">
        <v>29</v>
      </c>
      <c r="I758" s="11" t="s">
        <v>626</v>
      </c>
      <c r="J758" s="11" t="str">
        <f t="shared" si="7"/>
        <v>surface</v>
      </c>
      <c r="K758" s="11" t="str">
        <f t="shared" si="8"/>
        <v>high</v>
      </c>
      <c r="L758" s="11" t="s">
        <v>59</v>
      </c>
      <c r="M758" s="11" t="s">
        <v>38</v>
      </c>
      <c r="N758" s="11" t="s">
        <v>606</v>
      </c>
      <c r="O758" s="11" t="s">
        <v>154</v>
      </c>
      <c r="P758" s="11" t="s">
        <v>607</v>
      </c>
      <c r="Q758" s="11" t="str">
        <f>INDEX([5]PRJEB31632!$I:$I,MATCH(A758,[5]PRJEB31632!$E:$E,0))</f>
        <v>Illumina HiSeq 2000</v>
      </c>
    </row>
    <row r="759" spans="1:17" x14ac:dyDescent="0.2">
      <c r="A759" s="11" t="s">
        <v>863</v>
      </c>
      <c r="B759" s="11">
        <v>0.58940000000000003</v>
      </c>
      <c r="C759" s="11">
        <v>0.61677589806682898</v>
      </c>
      <c r="D759" s="11">
        <v>337649784.11000001</v>
      </c>
      <c r="E759" s="11">
        <v>0.99939390591592603</v>
      </c>
      <c r="F759" s="11">
        <v>6028344034.3812103</v>
      </c>
      <c r="G759" s="11">
        <v>18.851416448839998</v>
      </c>
      <c r="H759" s="11" t="s">
        <v>29</v>
      </c>
      <c r="I759" s="15" t="s">
        <v>639</v>
      </c>
      <c r="J759" s="11" t="str">
        <f t="shared" si="7"/>
        <v>sink</v>
      </c>
      <c r="K759" s="11" t="str">
        <f t="shared" si="8"/>
        <v>sink</v>
      </c>
      <c r="L759" s="11" t="s">
        <v>59</v>
      </c>
      <c r="M759" s="11" t="s">
        <v>38</v>
      </c>
      <c r="N759" s="11" t="s">
        <v>606</v>
      </c>
      <c r="O759" s="11" t="s">
        <v>154</v>
      </c>
      <c r="P759" s="11" t="s">
        <v>607</v>
      </c>
      <c r="Q759" s="11" t="str">
        <f>INDEX([5]PRJEB31632!$I:$I,MATCH(A759,[5]PRJEB31632!$E:$E,0))</f>
        <v>Illumina HiSeq 2000</v>
      </c>
    </row>
    <row r="760" spans="1:17" x14ac:dyDescent="0.2">
      <c r="A760" s="11" t="s">
        <v>864</v>
      </c>
      <c r="B760" s="11">
        <v>0.40572999999999998</v>
      </c>
      <c r="C760" s="11">
        <v>0.43841142354614798</v>
      </c>
      <c r="D760" s="11">
        <v>40545164.902999997</v>
      </c>
      <c r="E760" s="11">
        <v>0.99980789553529603</v>
      </c>
      <c r="F760" s="11">
        <v>2291147426.8203001</v>
      </c>
      <c r="G760" s="11">
        <v>17.672462686411599</v>
      </c>
      <c r="H760" s="11" t="s">
        <v>29</v>
      </c>
      <c r="I760" s="11" t="s">
        <v>620</v>
      </c>
      <c r="J760" s="11" t="str">
        <f t="shared" si="7"/>
        <v>surface</v>
      </c>
      <c r="K760" s="11" t="str">
        <f t="shared" si="8"/>
        <v>high</v>
      </c>
      <c r="L760" s="11" t="s">
        <v>59</v>
      </c>
      <c r="M760" s="11" t="s">
        <v>38</v>
      </c>
      <c r="N760" s="11" t="s">
        <v>646</v>
      </c>
      <c r="O760" s="11" t="s">
        <v>154</v>
      </c>
      <c r="P760" s="11" t="s">
        <v>607</v>
      </c>
      <c r="Q760" s="11" t="str">
        <f>INDEX([5]PRJEB31632!$I:$I,MATCH(A760,[5]PRJEB31632!$E:$E,0))</f>
        <v>Illumina HiSeq 2000</v>
      </c>
    </row>
    <row r="761" spans="1:17" x14ac:dyDescent="0.2">
      <c r="A761" s="11" t="s">
        <v>865</v>
      </c>
      <c r="B761" s="11">
        <v>0.25805</v>
      </c>
      <c r="C761" s="11">
        <v>0.28988580742417902</v>
      </c>
      <c r="D761" s="11">
        <v>107002578.345</v>
      </c>
      <c r="E761" s="11">
        <v>0.99982351403024505</v>
      </c>
      <c r="F761" s="11">
        <v>10672323902.4147</v>
      </c>
      <c r="G761" s="11">
        <v>19.440880688516099</v>
      </c>
      <c r="H761" s="11" t="s">
        <v>29</v>
      </c>
      <c r="I761" s="11" t="s">
        <v>614</v>
      </c>
      <c r="J761" s="11" t="str">
        <f t="shared" si="7"/>
        <v>surface</v>
      </c>
      <c r="K761" s="11" t="str">
        <f t="shared" si="8"/>
        <v>high</v>
      </c>
      <c r="L761" s="11" t="s">
        <v>59</v>
      </c>
      <c r="M761" s="11" t="s">
        <v>38</v>
      </c>
      <c r="N761" s="11" t="s">
        <v>646</v>
      </c>
      <c r="O761" s="11" t="s">
        <v>154</v>
      </c>
      <c r="P761" s="11" t="s">
        <v>607</v>
      </c>
      <c r="Q761" s="11" t="str">
        <f>INDEX([5]PRJEB31632!$I:$I,MATCH(A761,[5]PRJEB31632!$E:$E,0))</f>
        <v>Illumina HiSeq 2000</v>
      </c>
    </row>
    <row r="762" spans="1:17" x14ac:dyDescent="0.2">
      <c r="A762" s="11" t="s">
        <v>866</v>
      </c>
      <c r="B762" s="11">
        <v>0.51456999999999997</v>
      </c>
      <c r="C762" s="11">
        <v>0.54478572469532704</v>
      </c>
      <c r="D762" s="11">
        <v>255667391.03999999</v>
      </c>
      <c r="E762" s="11">
        <v>0.99933763350649096</v>
      </c>
      <c r="F762" s="11">
        <v>12189162715.990601</v>
      </c>
      <c r="G762" s="11">
        <v>18.771184818905201</v>
      </c>
      <c r="H762" s="11" t="s">
        <v>29</v>
      </c>
      <c r="I762" s="11" t="s">
        <v>230</v>
      </c>
      <c r="J762" s="11" t="str">
        <f t="shared" si="7"/>
        <v>surface</v>
      </c>
      <c r="K762" s="11" t="str">
        <f t="shared" si="8"/>
        <v>high</v>
      </c>
      <c r="L762" s="11" t="s">
        <v>59</v>
      </c>
      <c r="M762" s="11" t="s">
        <v>38</v>
      </c>
      <c r="N762" s="11" t="s">
        <v>666</v>
      </c>
      <c r="O762" s="11" t="s">
        <v>154</v>
      </c>
      <c r="P762" s="11" t="s">
        <v>607</v>
      </c>
      <c r="Q762" s="11" t="str">
        <f>INDEX([5]PRJEB31632!$I:$I,MATCH(A762,[5]PRJEB31632!$E:$E,0))</f>
        <v>Illumina HiSeq 2000</v>
      </c>
    </row>
    <row r="763" spans="1:17" x14ac:dyDescent="0.2">
      <c r="A763" s="11" t="s">
        <v>867</v>
      </c>
      <c r="B763" s="11">
        <v>0.55757000000000001</v>
      </c>
      <c r="C763" s="11">
        <v>0.58625599934035899</v>
      </c>
      <c r="D763" s="11">
        <v>579514868.11699998</v>
      </c>
      <c r="E763" s="11">
        <v>0.99939303285715497</v>
      </c>
      <c r="F763" s="11">
        <v>13495167742.0306</v>
      </c>
      <c r="G763" s="11">
        <v>19.573157549736901</v>
      </c>
      <c r="H763" s="11" t="s">
        <v>29</v>
      </c>
      <c r="I763" s="11" t="s">
        <v>614</v>
      </c>
      <c r="J763" s="11" t="str">
        <f t="shared" si="7"/>
        <v>surface</v>
      </c>
      <c r="K763" s="11" t="str">
        <f t="shared" si="8"/>
        <v>high</v>
      </c>
      <c r="L763" s="11" t="s">
        <v>59</v>
      </c>
      <c r="M763" s="11" t="s">
        <v>38</v>
      </c>
      <c r="N763" s="11" t="s">
        <v>646</v>
      </c>
      <c r="O763" s="11" t="s">
        <v>154</v>
      </c>
      <c r="P763" s="11" t="s">
        <v>607</v>
      </c>
      <c r="Q763" s="11" t="str">
        <f>INDEX([5]PRJEB31632!$I:$I,MATCH(A763,[5]PRJEB31632!$E:$E,0))</f>
        <v>Illumina HiSeq 2000</v>
      </c>
    </row>
    <row r="764" spans="1:17" x14ac:dyDescent="0.2">
      <c r="A764" s="11" t="s">
        <v>868</v>
      </c>
      <c r="B764" s="11">
        <v>0.80698000000000003</v>
      </c>
      <c r="C764" s="11">
        <v>0.82198034144395005</v>
      </c>
      <c r="D764" s="11">
        <v>570148117.74699903</v>
      </c>
      <c r="E764" s="11">
        <v>0.99369629905246304</v>
      </c>
      <c r="F764" s="11">
        <v>1742775033.3754101</v>
      </c>
      <c r="G764" s="11">
        <v>16.700305150316801</v>
      </c>
      <c r="H764" s="11" t="s">
        <v>29</v>
      </c>
      <c r="I764" s="11" t="s">
        <v>626</v>
      </c>
      <c r="J764" s="11" t="str">
        <f t="shared" si="7"/>
        <v>surface</v>
      </c>
      <c r="K764" s="11" t="str">
        <f t="shared" si="8"/>
        <v>high</v>
      </c>
      <c r="L764" s="11" t="s">
        <v>59</v>
      </c>
      <c r="M764" s="11" t="s">
        <v>38</v>
      </c>
      <c r="N764" s="11" t="s">
        <v>646</v>
      </c>
      <c r="O764" s="11" t="s">
        <v>154</v>
      </c>
      <c r="P764" s="11" t="s">
        <v>607</v>
      </c>
      <c r="Q764" s="11" t="str">
        <f>INDEX([5]PRJEB31632!$I:$I,MATCH(A764,[5]PRJEB31632!$E:$E,0))</f>
        <v>Illumina HiSeq 2000</v>
      </c>
    </row>
    <row r="765" spans="1:17" x14ac:dyDescent="0.2">
      <c r="A765" s="11" t="s">
        <v>869</v>
      </c>
      <c r="B765" s="11">
        <v>0.60965999999999998</v>
      </c>
      <c r="C765" s="11">
        <v>0.63612790825320498</v>
      </c>
      <c r="D765" s="11">
        <v>445873679.87800002</v>
      </c>
      <c r="E765" s="11">
        <v>0.99891156329057396</v>
      </c>
      <c r="F765" s="11">
        <v>9453292017.5192909</v>
      </c>
      <c r="G765" s="11">
        <v>19.0164037679389</v>
      </c>
      <c r="H765" s="11" t="s">
        <v>29</v>
      </c>
      <c r="I765" s="11" t="s">
        <v>614</v>
      </c>
      <c r="J765" s="11" t="str">
        <f t="shared" si="7"/>
        <v>surface</v>
      </c>
      <c r="K765" s="11" t="str">
        <f t="shared" si="8"/>
        <v>high</v>
      </c>
      <c r="L765" s="11" t="s">
        <v>59</v>
      </c>
      <c r="M765" s="11" t="s">
        <v>38</v>
      </c>
      <c r="N765" s="11" t="s">
        <v>646</v>
      </c>
      <c r="O765" s="11" t="s">
        <v>154</v>
      </c>
      <c r="P765" s="11" t="s">
        <v>607</v>
      </c>
      <c r="Q765" s="11" t="str">
        <f>INDEX([5]PRJEB31632!$I:$I,MATCH(A765,[5]PRJEB31632!$E:$E,0))</f>
        <v>Illumina HiSeq 2000</v>
      </c>
    </row>
    <row r="766" spans="1:17" x14ac:dyDescent="0.2">
      <c r="A766" s="11" t="s">
        <v>870</v>
      </c>
      <c r="B766" s="11">
        <v>0.26989999999999997</v>
      </c>
      <c r="C766" s="11">
        <v>0.302030910011446</v>
      </c>
      <c r="D766" s="11">
        <v>115025398.215</v>
      </c>
      <c r="E766" s="11">
        <v>0.99976838775399401</v>
      </c>
      <c r="F766" s="11">
        <v>9735904725.6657009</v>
      </c>
      <c r="G766" s="11">
        <v>19.416555612641002</v>
      </c>
      <c r="H766" s="11" t="s">
        <v>29</v>
      </c>
      <c r="I766" s="11" t="s">
        <v>620</v>
      </c>
      <c r="J766" s="11" t="str">
        <f t="shared" si="7"/>
        <v>surface</v>
      </c>
      <c r="K766" s="11" t="str">
        <f t="shared" si="8"/>
        <v>high</v>
      </c>
      <c r="L766" s="11" t="s">
        <v>59</v>
      </c>
      <c r="M766" s="11" t="s">
        <v>38</v>
      </c>
      <c r="N766" s="11" t="s">
        <v>646</v>
      </c>
      <c r="O766" s="11" t="s">
        <v>154</v>
      </c>
      <c r="P766" s="11" t="s">
        <v>607</v>
      </c>
      <c r="Q766" s="11" t="str">
        <f>INDEX([5]PRJEB31632!$I:$I,MATCH(A766,[5]PRJEB31632!$E:$E,0))</f>
        <v>Illumina HiSeq 2000</v>
      </c>
    </row>
    <row r="767" spans="1:17" x14ac:dyDescent="0.2">
      <c r="A767" s="11" t="s">
        <v>871</v>
      </c>
      <c r="B767" s="11">
        <v>0.95086999999999999</v>
      </c>
      <c r="C767" s="11">
        <v>0.95499282726104295</v>
      </c>
      <c r="D767" s="11">
        <v>532941842.16000003</v>
      </c>
      <c r="E767" s="11">
        <v>0.99897003894106295</v>
      </c>
      <c r="F767" s="11">
        <v>187821551.791403</v>
      </c>
      <c r="G767" s="11">
        <v>16.323432061808699</v>
      </c>
      <c r="H767" s="11" t="s">
        <v>29</v>
      </c>
      <c r="I767" s="15" t="s">
        <v>639</v>
      </c>
      <c r="J767" s="11" t="str">
        <f t="shared" ref="J767:J830" si="9">IF(OR(I767="Sink Trap",I767="Aerator"),"sink", "surface")</f>
        <v>sink</v>
      </c>
      <c r="K767" s="11" t="str">
        <f t="shared" ref="K767:K830" si="10">IF(J767="sink","sink","high")</f>
        <v>sink</v>
      </c>
      <c r="L767" s="11" t="s">
        <v>59</v>
      </c>
      <c r="M767" s="11" t="s">
        <v>38</v>
      </c>
      <c r="N767" s="11" t="s">
        <v>646</v>
      </c>
      <c r="O767" s="11" t="s">
        <v>154</v>
      </c>
      <c r="P767" s="11" t="s">
        <v>607</v>
      </c>
      <c r="Q767" s="11" t="str">
        <f>INDEX([5]PRJEB31632!$I:$I,MATCH(A767,[5]PRJEB31632!$E:$E,0))</f>
        <v>Illumina HiSeq 2000</v>
      </c>
    </row>
    <row r="768" spans="1:17" x14ac:dyDescent="0.2">
      <c r="A768" s="11" t="s">
        <v>872</v>
      </c>
      <c r="B768" s="11">
        <v>0.62655000000000005</v>
      </c>
      <c r="C768" s="11">
        <v>0.65221870672626903</v>
      </c>
      <c r="D768" s="11">
        <v>446172344.046</v>
      </c>
      <c r="E768" s="11">
        <v>0.999656559892383</v>
      </c>
      <c r="F768" s="11">
        <v>9672297125.0845394</v>
      </c>
      <c r="G768" s="11">
        <v>18.710558708415601</v>
      </c>
      <c r="H768" s="11" t="s">
        <v>29</v>
      </c>
      <c r="I768" s="11" t="s">
        <v>614</v>
      </c>
      <c r="J768" s="11" t="str">
        <f t="shared" si="9"/>
        <v>surface</v>
      </c>
      <c r="K768" s="11" t="str">
        <f t="shared" si="10"/>
        <v>high</v>
      </c>
      <c r="L768" s="11" t="s">
        <v>59</v>
      </c>
      <c r="M768" s="11" t="s">
        <v>38</v>
      </c>
      <c r="N768" s="11" t="s">
        <v>646</v>
      </c>
      <c r="O768" s="11" t="s">
        <v>154</v>
      </c>
      <c r="P768" s="11" t="s">
        <v>607</v>
      </c>
      <c r="Q768" s="11" t="str">
        <f>INDEX([5]PRJEB31632!$I:$I,MATCH(A768,[5]PRJEB31632!$E:$E,0))</f>
        <v>Illumina HiSeq 2000</v>
      </c>
    </row>
    <row r="769" spans="1:17" x14ac:dyDescent="0.2">
      <c r="A769" s="11" t="s">
        <v>873</v>
      </c>
      <c r="B769" s="11">
        <v>0.48282000000000003</v>
      </c>
      <c r="C769" s="11">
        <v>0.51397487694275701</v>
      </c>
      <c r="D769" s="11">
        <v>386223539.53799999</v>
      </c>
      <c r="E769" s="11">
        <v>0.99980092657733</v>
      </c>
      <c r="F769" s="11">
        <v>14253870542.7679</v>
      </c>
      <c r="G769" s="11">
        <v>19.505077418345099</v>
      </c>
      <c r="H769" s="11" t="s">
        <v>29</v>
      </c>
      <c r="I769" s="11" t="s">
        <v>614</v>
      </c>
      <c r="J769" s="11" t="str">
        <f t="shared" si="9"/>
        <v>surface</v>
      </c>
      <c r="K769" s="11" t="str">
        <f t="shared" si="10"/>
        <v>high</v>
      </c>
      <c r="L769" s="11" t="s">
        <v>59</v>
      </c>
      <c r="M769" s="11" t="s">
        <v>38</v>
      </c>
      <c r="N769" s="11" t="s">
        <v>646</v>
      </c>
      <c r="O769" s="11" t="s">
        <v>154</v>
      </c>
      <c r="P769" s="11" t="s">
        <v>607</v>
      </c>
      <c r="Q769" s="11" t="str">
        <f>INDEX([5]PRJEB31632!$I:$I,MATCH(A769,[5]PRJEB31632!$E:$E,0))</f>
        <v>Illumina HiSeq 2000</v>
      </c>
    </row>
    <row r="770" spans="1:17" x14ac:dyDescent="0.2">
      <c r="A770" s="11" t="s">
        <v>874</v>
      </c>
      <c r="B770" s="11">
        <v>0.33522000000000002</v>
      </c>
      <c r="C770" s="11">
        <v>0.36820930860689999</v>
      </c>
      <c r="D770" s="11">
        <v>224210893.317</v>
      </c>
      <c r="E770" s="11">
        <v>0.99980893237755897</v>
      </c>
      <c r="F770" s="11">
        <v>24096045888.033401</v>
      </c>
      <c r="G770" s="11">
        <v>19.776743684821</v>
      </c>
      <c r="H770" s="11" t="s">
        <v>29</v>
      </c>
      <c r="I770" s="11" t="s">
        <v>620</v>
      </c>
      <c r="J770" s="11" t="str">
        <f t="shared" si="9"/>
        <v>surface</v>
      </c>
      <c r="K770" s="11" t="str">
        <f t="shared" si="10"/>
        <v>high</v>
      </c>
      <c r="L770" s="11" t="s">
        <v>59</v>
      </c>
      <c r="M770" s="11" t="s">
        <v>38</v>
      </c>
      <c r="N770" s="11" t="s">
        <v>646</v>
      </c>
      <c r="O770" s="11" t="s">
        <v>154</v>
      </c>
      <c r="P770" s="11" t="s">
        <v>607</v>
      </c>
      <c r="Q770" s="11" t="str">
        <f>INDEX([5]PRJEB31632!$I:$I,MATCH(A770,[5]PRJEB31632!$E:$E,0))</f>
        <v>Illumina HiSeq 2000</v>
      </c>
    </row>
    <row r="771" spans="1:17" x14ac:dyDescent="0.2">
      <c r="A771" s="11" t="s">
        <v>875</v>
      </c>
      <c r="B771" s="11">
        <v>0.27721000000000001</v>
      </c>
      <c r="C771" s="11">
        <v>0.30950001269975103</v>
      </c>
      <c r="D771" s="11">
        <v>209935447.33199999</v>
      </c>
      <c r="E771" s="11">
        <v>0.99972023697446599</v>
      </c>
      <c r="F771" s="11">
        <v>19709528645.719002</v>
      </c>
      <c r="G771" s="11">
        <v>20.026165376827201</v>
      </c>
      <c r="H771" s="11" t="s">
        <v>29</v>
      </c>
      <c r="I771" s="11" t="s">
        <v>614</v>
      </c>
      <c r="J771" s="11" t="str">
        <f t="shared" si="9"/>
        <v>surface</v>
      </c>
      <c r="K771" s="11" t="str">
        <f t="shared" si="10"/>
        <v>high</v>
      </c>
      <c r="L771" s="11" t="s">
        <v>59</v>
      </c>
      <c r="M771" s="11" t="s">
        <v>38</v>
      </c>
      <c r="N771" s="11" t="s">
        <v>646</v>
      </c>
      <c r="O771" s="11" t="s">
        <v>154</v>
      </c>
      <c r="P771" s="11" t="s">
        <v>607</v>
      </c>
      <c r="Q771" s="11" t="str">
        <f>INDEX([5]PRJEB31632!$I:$I,MATCH(A771,[5]PRJEB31632!$E:$E,0))</f>
        <v>Illumina HiSeq 2000</v>
      </c>
    </row>
    <row r="772" spans="1:17" x14ac:dyDescent="0.2">
      <c r="A772" s="11" t="s">
        <v>876</v>
      </c>
      <c r="B772" s="11">
        <v>0.84553</v>
      </c>
      <c r="C772" s="11">
        <v>0.85780230299346105</v>
      </c>
      <c r="D772" s="11">
        <v>526847603.42399901</v>
      </c>
      <c r="E772" s="11">
        <v>0.99960980817639999</v>
      </c>
      <c r="F772" s="11">
        <v>2100140308.59553</v>
      </c>
      <c r="G772" s="11">
        <v>17.497350799817902</v>
      </c>
      <c r="H772" s="11" t="s">
        <v>29</v>
      </c>
      <c r="I772" s="11" t="s">
        <v>605</v>
      </c>
      <c r="J772" s="11" t="str">
        <f t="shared" si="9"/>
        <v>sink</v>
      </c>
      <c r="K772" s="11" t="str">
        <f t="shared" si="10"/>
        <v>sink</v>
      </c>
      <c r="L772" s="11" t="s">
        <v>59</v>
      </c>
      <c r="M772" s="11" t="s">
        <v>38</v>
      </c>
      <c r="N772" s="11" t="s">
        <v>646</v>
      </c>
      <c r="O772" s="11" t="s">
        <v>154</v>
      </c>
      <c r="P772" s="11" t="s">
        <v>607</v>
      </c>
      <c r="Q772" s="11" t="str">
        <f>INDEX([5]PRJEB31632!$I:$I,MATCH(A772,[5]PRJEB31632!$E:$E,0))</f>
        <v>Illumina HiSeq 2000</v>
      </c>
    </row>
    <row r="773" spans="1:17" x14ac:dyDescent="0.2">
      <c r="A773" s="11" t="s">
        <v>877</v>
      </c>
      <c r="B773" s="11">
        <v>0.49808999999999998</v>
      </c>
      <c r="C773" s="11">
        <v>0.528814236785484</v>
      </c>
      <c r="D773" s="11">
        <v>374205313.20999998</v>
      </c>
      <c r="E773" s="11">
        <v>0.99933927816456902</v>
      </c>
      <c r="F773" s="11">
        <v>15860421974.4139</v>
      </c>
      <c r="G773" s="11">
        <v>19.3945140565645</v>
      </c>
      <c r="H773" s="11" t="s">
        <v>29</v>
      </c>
      <c r="I773" s="11" t="s">
        <v>626</v>
      </c>
      <c r="J773" s="11" t="str">
        <f t="shared" si="9"/>
        <v>surface</v>
      </c>
      <c r="K773" s="11" t="str">
        <f t="shared" si="10"/>
        <v>high</v>
      </c>
      <c r="L773" s="11" t="s">
        <v>59</v>
      </c>
      <c r="M773" s="11" t="s">
        <v>38</v>
      </c>
      <c r="N773" s="11" t="s">
        <v>646</v>
      </c>
      <c r="O773" s="11" t="s">
        <v>154</v>
      </c>
      <c r="P773" s="11" t="s">
        <v>607</v>
      </c>
      <c r="Q773" s="11" t="str">
        <f>INDEX([5]PRJEB31632!$I:$I,MATCH(A773,[5]PRJEB31632!$E:$E,0))</f>
        <v>Illumina HiSeq 2000</v>
      </c>
    </row>
    <row r="774" spans="1:17" x14ac:dyDescent="0.2">
      <c r="A774" s="11" t="s">
        <v>878</v>
      </c>
      <c r="B774" s="11">
        <v>0.36249999999999999</v>
      </c>
      <c r="C774" s="11">
        <v>0.39550757146065002</v>
      </c>
      <c r="D774" s="11">
        <v>311634037.58099997</v>
      </c>
      <c r="E774" s="11">
        <v>0.99941935529771198</v>
      </c>
      <c r="F774" s="11">
        <v>73992022234.314606</v>
      </c>
      <c r="G774" s="11">
        <v>20.047371121899602</v>
      </c>
      <c r="H774" s="11" t="s">
        <v>29</v>
      </c>
      <c r="I774" s="11" t="s">
        <v>626</v>
      </c>
      <c r="J774" s="11" t="str">
        <f t="shared" si="9"/>
        <v>surface</v>
      </c>
      <c r="K774" s="11" t="str">
        <f t="shared" si="10"/>
        <v>high</v>
      </c>
      <c r="L774" s="11" t="s">
        <v>59</v>
      </c>
      <c r="M774" s="11" t="s">
        <v>38</v>
      </c>
      <c r="N774" s="11" t="s">
        <v>646</v>
      </c>
      <c r="O774" s="11" t="s">
        <v>154</v>
      </c>
      <c r="P774" s="11" t="s">
        <v>607</v>
      </c>
      <c r="Q774" s="11" t="str">
        <f>INDEX([5]PRJEB31632!$I:$I,MATCH(A774,[5]PRJEB31632!$E:$E,0))</f>
        <v>Illumina HiSeq 2000</v>
      </c>
    </row>
    <row r="775" spans="1:17" x14ac:dyDescent="0.2">
      <c r="A775" s="11" t="s">
        <v>879</v>
      </c>
      <c r="B775" s="11">
        <v>0.82203000000000004</v>
      </c>
      <c r="C775" s="11">
        <v>0.83598242254108401</v>
      </c>
      <c r="D775" s="11">
        <v>501695956.83999997</v>
      </c>
      <c r="E775" s="11">
        <v>0.99930392871782703</v>
      </c>
      <c r="F775" s="11">
        <v>1656485624.47984</v>
      </c>
      <c r="G775" s="11">
        <v>17.686456156611499</v>
      </c>
      <c r="H775" s="11" t="s">
        <v>29</v>
      </c>
      <c r="I775" s="11" t="s">
        <v>605</v>
      </c>
      <c r="J775" s="11" t="str">
        <f t="shared" si="9"/>
        <v>sink</v>
      </c>
      <c r="K775" s="11" t="str">
        <f t="shared" si="10"/>
        <v>sink</v>
      </c>
      <c r="L775" s="11" t="s">
        <v>59</v>
      </c>
      <c r="M775" s="11" t="s">
        <v>38</v>
      </c>
      <c r="N775" s="11" t="s">
        <v>646</v>
      </c>
      <c r="O775" s="11" t="s">
        <v>154</v>
      </c>
      <c r="P775" s="11" t="s">
        <v>607</v>
      </c>
      <c r="Q775" s="11" t="str">
        <f>INDEX([5]PRJEB31632!$I:$I,MATCH(A775,[5]PRJEB31632!$E:$E,0))</f>
        <v>Illumina HiSeq 2000</v>
      </c>
    </row>
    <row r="776" spans="1:17" x14ac:dyDescent="0.2">
      <c r="A776" s="11" t="s">
        <v>880</v>
      </c>
      <c r="B776" s="11">
        <v>0.52124000000000004</v>
      </c>
      <c r="C776" s="11">
        <v>0.55123735474186897</v>
      </c>
      <c r="D776" s="11">
        <v>333148886.176</v>
      </c>
      <c r="E776" s="11">
        <v>0.99931185878779205</v>
      </c>
      <c r="F776" s="11">
        <v>9544670489.1069508</v>
      </c>
      <c r="G776" s="11">
        <v>19.244922349378601</v>
      </c>
      <c r="H776" s="11" t="s">
        <v>29</v>
      </c>
      <c r="I776" s="11" t="s">
        <v>614</v>
      </c>
      <c r="J776" s="11" t="str">
        <f t="shared" si="9"/>
        <v>surface</v>
      </c>
      <c r="K776" s="11" t="str">
        <f t="shared" si="10"/>
        <v>high</v>
      </c>
      <c r="L776" s="11" t="s">
        <v>59</v>
      </c>
      <c r="M776" s="11" t="s">
        <v>38</v>
      </c>
      <c r="N776" s="11" t="s">
        <v>646</v>
      </c>
      <c r="O776" s="11" t="s">
        <v>154</v>
      </c>
      <c r="P776" s="11" t="s">
        <v>607</v>
      </c>
      <c r="Q776" s="11" t="str">
        <f>INDEX([5]PRJEB31632!$I:$I,MATCH(A776,[5]PRJEB31632!$E:$E,0))</f>
        <v>Illumina HiSeq 2000</v>
      </c>
    </row>
    <row r="777" spans="1:17" x14ac:dyDescent="0.2">
      <c r="A777" s="11" t="s">
        <v>881</v>
      </c>
      <c r="B777" s="11">
        <v>0.54998000000000002</v>
      </c>
      <c r="C777" s="11">
        <v>0.57895658938796601</v>
      </c>
      <c r="D777" s="11">
        <v>488247965.45999902</v>
      </c>
      <c r="E777" s="11">
        <v>0.99966104743332096</v>
      </c>
      <c r="F777" s="11">
        <v>12354911313.634399</v>
      </c>
      <c r="G777" s="11">
        <v>19.386488457630598</v>
      </c>
      <c r="H777" s="11" t="s">
        <v>29</v>
      </c>
      <c r="I777" s="11" t="s">
        <v>626</v>
      </c>
      <c r="J777" s="11" t="str">
        <f t="shared" si="9"/>
        <v>surface</v>
      </c>
      <c r="K777" s="11" t="str">
        <f t="shared" si="10"/>
        <v>high</v>
      </c>
      <c r="L777" s="11" t="s">
        <v>59</v>
      </c>
      <c r="M777" s="11" t="s">
        <v>38</v>
      </c>
      <c r="N777" s="11" t="s">
        <v>646</v>
      </c>
      <c r="O777" s="11" t="s">
        <v>154</v>
      </c>
      <c r="P777" s="11" t="s">
        <v>607</v>
      </c>
      <c r="Q777" s="11" t="str">
        <f>INDEX([5]PRJEB31632!$I:$I,MATCH(A777,[5]PRJEB31632!$E:$E,0))</f>
        <v>Illumina HiSeq 2000</v>
      </c>
    </row>
    <row r="778" spans="1:17" x14ac:dyDescent="0.2">
      <c r="A778" s="11" t="s">
        <v>882</v>
      </c>
      <c r="B778" s="11">
        <v>0.71913000000000005</v>
      </c>
      <c r="C778" s="11">
        <v>0.73978383870278697</v>
      </c>
      <c r="D778" s="11">
        <v>361445412.79000002</v>
      </c>
      <c r="E778" s="11">
        <v>0.99916231409906398</v>
      </c>
      <c r="F778" s="11">
        <v>3201565852.1997099</v>
      </c>
      <c r="G778" s="11">
        <v>17.828093558090899</v>
      </c>
      <c r="H778" s="11" t="s">
        <v>29</v>
      </c>
      <c r="I778" s="11" t="s">
        <v>626</v>
      </c>
      <c r="J778" s="11" t="str">
        <f t="shared" si="9"/>
        <v>surface</v>
      </c>
      <c r="K778" s="11" t="str">
        <f t="shared" si="10"/>
        <v>high</v>
      </c>
      <c r="L778" s="11" t="s">
        <v>59</v>
      </c>
      <c r="M778" s="11" t="s">
        <v>38</v>
      </c>
      <c r="N778" s="11" t="s">
        <v>646</v>
      </c>
      <c r="O778" s="11" t="s">
        <v>154</v>
      </c>
      <c r="P778" s="11" t="s">
        <v>607</v>
      </c>
      <c r="Q778" s="11" t="str">
        <f>INDEX([5]PRJEB31632!$I:$I,MATCH(A778,[5]PRJEB31632!$E:$E,0))</f>
        <v>Illumina HiSeq 2000</v>
      </c>
    </row>
    <row r="779" spans="1:17" x14ac:dyDescent="0.2">
      <c r="A779" s="11" t="s">
        <v>883</v>
      </c>
      <c r="B779" s="11">
        <v>0.20780999999999999</v>
      </c>
      <c r="C779" s="11">
        <v>0.23782937830658499</v>
      </c>
      <c r="D779" s="11">
        <v>34400530.273999996</v>
      </c>
      <c r="E779" s="11">
        <v>0.99982016866649903</v>
      </c>
      <c r="F779" s="11">
        <v>3868323049.2140098</v>
      </c>
      <c r="G779" s="11">
        <v>18.563348438650401</v>
      </c>
      <c r="H779" s="11" t="s">
        <v>29</v>
      </c>
      <c r="I779" s="11" t="s">
        <v>620</v>
      </c>
      <c r="J779" s="11" t="str">
        <f t="shared" si="9"/>
        <v>surface</v>
      </c>
      <c r="K779" s="11" t="str">
        <f t="shared" si="10"/>
        <v>high</v>
      </c>
      <c r="L779" s="11" t="s">
        <v>59</v>
      </c>
      <c r="M779" s="11" t="s">
        <v>38</v>
      </c>
      <c r="N779" s="11" t="s">
        <v>646</v>
      </c>
      <c r="O779" s="11" t="s">
        <v>154</v>
      </c>
      <c r="P779" s="11" t="s">
        <v>607</v>
      </c>
      <c r="Q779" s="11" t="str">
        <f>INDEX([5]PRJEB31632!$I:$I,MATCH(A779,[5]PRJEB31632!$E:$E,0))</f>
        <v>Illumina HiSeq 2000</v>
      </c>
    </row>
    <row r="780" spans="1:17" x14ac:dyDescent="0.2">
      <c r="A780" s="11" t="s">
        <v>884</v>
      </c>
      <c r="B780" s="11">
        <v>0.82377</v>
      </c>
      <c r="C780" s="11">
        <v>0.83759984070752602</v>
      </c>
      <c r="D780" s="11">
        <v>515980125.903</v>
      </c>
      <c r="E780" s="11">
        <v>0.99390147055628397</v>
      </c>
      <c r="F780" s="11">
        <v>1126905351.7218101</v>
      </c>
      <c r="G780" s="11">
        <v>16.527273783314801</v>
      </c>
      <c r="H780" s="11" t="s">
        <v>29</v>
      </c>
      <c r="I780" s="11" t="s">
        <v>626</v>
      </c>
      <c r="J780" s="11" t="str">
        <f t="shared" si="9"/>
        <v>surface</v>
      </c>
      <c r="K780" s="11" t="str">
        <f t="shared" si="10"/>
        <v>high</v>
      </c>
      <c r="L780" s="11" t="s">
        <v>59</v>
      </c>
      <c r="M780" s="11" t="s">
        <v>38</v>
      </c>
      <c r="N780" s="11" t="s">
        <v>646</v>
      </c>
      <c r="O780" s="11" t="s">
        <v>154</v>
      </c>
      <c r="P780" s="11" t="s">
        <v>607</v>
      </c>
      <c r="Q780" s="11" t="str">
        <f>INDEX([5]PRJEB31632!$I:$I,MATCH(A780,[5]PRJEB31632!$E:$E,0))</f>
        <v>Illumina HiSeq 2000</v>
      </c>
    </row>
    <row r="781" spans="1:17" x14ac:dyDescent="0.2">
      <c r="A781" s="11" t="s">
        <v>885</v>
      </c>
      <c r="B781" s="11">
        <v>0.32606000000000002</v>
      </c>
      <c r="C781" s="11">
        <v>0.35900104505496899</v>
      </c>
      <c r="D781" s="11">
        <v>262333873.914</v>
      </c>
      <c r="E781" s="11">
        <v>0.99976068549613495</v>
      </c>
      <c r="F781" s="11">
        <v>20617235596.629501</v>
      </c>
      <c r="G781" s="11">
        <v>19.9527612802436</v>
      </c>
      <c r="H781" s="11" t="s">
        <v>29</v>
      </c>
      <c r="I781" s="11" t="s">
        <v>620</v>
      </c>
      <c r="J781" s="11" t="str">
        <f t="shared" si="9"/>
        <v>surface</v>
      </c>
      <c r="K781" s="11" t="str">
        <f t="shared" si="10"/>
        <v>high</v>
      </c>
      <c r="L781" s="11" t="s">
        <v>59</v>
      </c>
      <c r="M781" s="11" t="s">
        <v>38</v>
      </c>
      <c r="N781" s="11" t="s">
        <v>646</v>
      </c>
      <c r="O781" s="11" t="s">
        <v>154</v>
      </c>
      <c r="P781" s="11" t="s">
        <v>607</v>
      </c>
      <c r="Q781" s="11" t="str">
        <f>INDEX([5]PRJEB31632!$I:$I,MATCH(A781,[5]PRJEB31632!$E:$E,0))</f>
        <v>Illumina HiSeq 2000</v>
      </c>
    </row>
    <row r="782" spans="1:17" x14ac:dyDescent="0.2">
      <c r="A782" s="11" t="s">
        <v>886</v>
      </c>
      <c r="B782" s="11">
        <v>0.35482999999999998</v>
      </c>
      <c r="C782" s="11">
        <v>0.38785085359629901</v>
      </c>
      <c r="D782" s="11">
        <v>169533381.546</v>
      </c>
      <c r="E782" s="11">
        <v>0.99976569337290999</v>
      </c>
      <c r="F782" s="11">
        <v>15394287101.610901</v>
      </c>
      <c r="G782" s="11">
        <v>19.383397811759</v>
      </c>
      <c r="H782" s="11" t="s">
        <v>29</v>
      </c>
      <c r="I782" s="11" t="s">
        <v>614</v>
      </c>
      <c r="J782" s="11" t="str">
        <f t="shared" si="9"/>
        <v>surface</v>
      </c>
      <c r="K782" s="11" t="str">
        <f t="shared" si="10"/>
        <v>high</v>
      </c>
      <c r="L782" s="11" t="s">
        <v>59</v>
      </c>
      <c r="M782" s="11" t="s">
        <v>38</v>
      </c>
      <c r="N782" s="11" t="s">
        <v>646</v>
      </c>
      <c r="O782" s="11" t="s">
        <v>154</v>
      </c>
      <c r="P782" s="11" t="s">
        <v>607</v>
      </c>
      <c r="Q782" s="11" t="str">
        <f>INDEX([5]PRJEB31632!$I:$I,MATCH(A782,[5]PRJEB31632!$E:$E,0))</f>
        <v>Illumina HiSeq 2000</v>
      </c>
    </row>
    <row r="783" spans="1:17" x14ac:dyDescent="0.2">
      <c r="A783" s="11" t="s">
        <v>887</v>
      </c>
      <c r="B783" s="11">
        <v>0.89254999999999995</v>
      </c>
      <c r="C783" s="11">
        <v>0.90130597227133902</v>
      </c>
      <c r="D783" s="11">
        <v>479956677.48000097</v>
      </c>
      <c r="E783" s="11">
        <v>0.99925605913270399</v>
      </c>
      <c r="F783" s="11">
        <v>1015586877.82836</v>
      </c>
      <c r="G783" s="11">
        <v>17.107430556702901</v>
      </c>
      <c r="H783" s="11" t="s">
        <v>29</v>
      </c>
      <c r="I783" s="11" t="s">
        <v>605</v>
      </c>
      <c r="J783" s="11" t="str">
        <f t="shared" si="9"/>
        <v>sink</v>
      </c>
      <c r="K783" s="11" t="str">
        <f t="shared" si="10"/>
        <v>sink</v>
      </c>
      <c r="L783" s="11" t="s">
        <v>59</v>
      </c>
      <c r="M783" s="11" t="s">
        <v>38</v>
      </c>
      <c r="N783" s="11" t="s">
        <v>606</v>
      </c>
      <c r="O783" s="11" t="s">
        <v>154</v>
      </c>
      <c r="P783" s="11" t="s">
        <v>607</v>
      </c>
      <c r="Q783" s="11" t="str">
        <f>INDEX([5]PRJEB31632!$I:$I,MATCH(A783,[5]PRJEB31632!$E:$E,0))</f>
        <v>Illumina HiSeq 2000</v>
      </c>
    </row>
    <row r="784" spans="1:17" x14ac:dyDescent="0.2">
      <c r="A784" s="11" t="s">
        <v>888</v>
      </c>
      <c r="B784" s="11">
        <v>0.16350000000000001</v>
      </c>
      <c r="C784" s="11">
        <v>0.19101221593347401</v>
      </c>
      <c r="D784" s="11">
        <v>56631144.299999997</v>
      </c>
      <c r="E784" s="11">
        <v>0.99973327812544299</v>
      </c>
      <c r="F784" s="11">
        <v>9529514378.5839405</v>
      </c>
      <c r="G784" s="11">
        <v>19.3972091869236</v>
      </c>
      <c r="H784" s="11" t="s">
        <v>29</v>
      </c>
      <c r="I784" s="11" t="s">
        <v>230</v>
      </c>
      <c r="J784" s="11" t="str">
        <f t="shared" si="9"/>
        <v>surface</v>
      </c>
      <c r="K784" s="11" t="str">
        <f t="shared" si="10"/>
        <v>high</v>
      </c>
      <c r="L784" s="11" t="s">
        <v>59</v>
      </c>
      <c r="M784" s="11" t="s">
        <v>38</v>
      </c>
      <c r="N784" s="11" t="s">
        <v>646</v>
      </c>
      <c r="O784" s="11" t="s">
        <v>154</v>
      </c>
      <c r="P784" s="11" t="s">
        <v>607</v>
      </c>
      <c r="Q784" s="11" t="str">
        <f>INDEX([5]PRJEB31632!$I:$I,MATCH(A784,[5]PRJEB31632!$E:$E,0))</f>
        <v>Illumina HiSeq 2000</v>
      </c>
    </row>
    <row r="785" spans="1:17" x14ac:dyDescent="0.2">
      <c r="A785" s="11" t="s">
        <v>889</v>
      </c>
      <c r="B785" s="11">
        <v>0.33729999999999999</v>
      </c>
      <c r="C785" s="11">
        <v>0.37029723768630601</v>
      </c>
      <c r="D785" s="11">
        <v>99647858.393999904</v>
      </c>
      <c r="E785" s="11">
        <v>0.99975777489195305</v>
      </c>
      <c r="F785" s="11">
        <v>6033828529.3592396</v>
      </c>
      <c r="G785" s="11">
        <v>18.9161529702472</v>
      </c>
      <c r="H785" s="11" t="s">
        <v>29</v>
      </c>
      <c r="I785" s="11" t="s">
        <v>614</v>
      </c>
      <c r="J785" s="11" t="str">
        <f t="shared" si="9"/>
        <v>surface</v>
      </c>
      <c r="K785" s="11" t="str">
        <f t="shared" si="10"/>
        <v>high</v>
      </c>
      <c r="L785" s="11" t="s">
        <v>59</v>
      </c>
      <c r="M785" s="11" t="s">
        <v>38</v>
      </c>
      <c r="N785" s="11" t="s">
        <v>646</v>
      </c>
      <c r="O785" s="11" t="s">
        <v>154</v>
      </c>
      <c r="P785" s="11" t="s">
        <v>607</v>
      </c>
      <c r="Q785" s="11" t="str">
        <f>INDEX([5]PRJEB31632!$I:$I,MATCH(A785,[5]PRJEB31632!$E:$E,0))</f>
        <v>Illumina HiSeq 2000</v>
      </c>
    </row>
    <row r="786" spans="1:17" x14ac:dyDescent="0.2">
      <c r="A786" s="11" t="s">
        <v>890</v>
      </c>
      <c r="B786" s="11">
        <v>0.51729000000000003</v>
      </c>
      <c r="C786" s="11">
        <v>0.54741753629148504</v>
      </c>
      <c r="D786" s="11">
        <v>485814287.92799997</v>
      </c>
      <c r="E786" s="11">
        <v>0.99952107378590205</v>
      </c>
      <c r="F786" s="11">
        <v>17718509184.383499</v>
      </c>
      <c r="G786" s="11">
        <v>19.462031841977701</v>
      </c>
      <c r="H786" s="11" t="s">
        <v>29</v>
      </c>
      <c r="I786" s="11" t="s">
        <v>626</v>
      </c>
      <c r="J786" s="11" t="str">
        <f t="shared" si="9"/>
        <v>surface</v>
      </c>
      <c r="K786" s="11" t="str">
        <f t="shared" si="10"/>
        <v>high</v>
      </c>
      <c r="L786" s="11" t="s">
        <v>59</v>
      </c>
      <c r="M786" s="11" t="s">
        <v>38</v>
      </c>
      <c r="N786" s="11" t="s">
        <v>646</v>
      </c>
      <c r="O786" s="11" t="s">
        <v>154</v>
      </c>
      <c r="P786" s="11" t="s">
        <v>607</v>
      </c>
      <c r="Q786" s="11" t="str">
        <f>INDEX([5]PRJEB31632!$I:$I,MATCH(A786,[5]PRJEB31632!$E:$E,0))</f>
        <v>Illumina HiSeq 2000</v>
      </c>
    </row>
    <row r="787" spans="1:17" x14ac:dyDescent="0.2">
      <c r="A787" s="11" t="s">
        <v>891</v>
      </c>
      <c r="B787" s="11">
        <v>0.31058999999999998</v>
      </c>
      <c r="C787" s="11">
        <v>0.343398660448203</v>
      </c>
      <c r="D787" s="11">
        <v>271378714.19400001</v>
      </c>
      <c r="E787" s="11">
        <v>0.99971917691438195</v>
      </c>
      <c r="F787" s="11">
        <v>23613577421.454498</v>
      </c>
      <c r="G787" s="11">
        <v>20.072850826403702</v>
      </c>
      <c r="H787" s="11" t="s">
        <v>29</v>
      </c>
      <c r="I787" s="11" t="s">
        <v>620</v>
      </c>
      <c r="J787" s="11" t="str">
        <f t="shared" si="9"/>
        <v>surface</v>
      </c>
      <c r="K787" s="11" t="str">
        <f t="shared" si="10"/>
        <v>high</v>
      </c>
      <c r="L787" s="11" t="s">
        <v>59</v>
      </c>
      <c r="M787" s="11" t="s">
        <v>38</v>
      </c>
      <c r="N787" s="11" t="s">
        <v>646</v>
      </c>
      <c r="O787" s="11" t="s">
        <v>154</v>
      </c>
      <c r="P787" s="11" t="s">
        <v>607</v>
      </c>
      <c r="Q787" s="11" t="str">
        <f>INDEX([5]PRJEB31632!$I:$I,MATCH(A787,[5]PRJEB31632!$E:$E,0))</f>
        <v>Illumina HiSeq 2000</v>
      </c>
    </row>
    <row r="788" spans="1:17" x14ac:dyDescent="0.2">
      <c r="A788" s="11" t="s">
        <v>892</v>
      </c>
      <c r="B788" s="11">
        <v>0.44619999999999999</v>
      </c>
      <c r="C788" s="11">
        <v>0.47822039785394999</v>
      </c>
      <c r="D788" s="11">
        <v>263474187.975999</v>
      </c>
      <c r="E788" s="11">
        <v>0.99905177579437399</v>
      </c>
      <c r="F788" s="11">
        <v>15277077212.874901</v>
      </c>
      <c r="G788" s="11">
        <v>19.218247660160699</v>
      </c>
      <c r="H788" s="11" t="s">
        <v>29</v>
      </c>
      <c r="I788" s="11" t="s">
        <v>620</v>
      </c>
      <c r="J788" s="11" t="str">
        <f t="shared" si="9"/>
        <v>surface</v>
      </c>
      <c r="K788" s="11" t="str">
        <f t="shared" si="10"/>
        <v>high</v>
      </c>
      <c r="L788" s="11" t="s">
        <v>59</v>
      </c>
      <c r="M788" s="11" t="s">
        <v>38</v>
      </c>
      <c r="N788" s="11" t="s">
        <v>646</v>
      </c>
      <c r="O788" s="11" t="s">
        <v>154</v>
      </c>
      <c r="P788" s="11" t="s">
        <v>607</v>
      </c>
      <c r="Q788" s="11" t="str">
        <f>INDEX([5]PRJEB31632!$I:$I,MATCH(A788,[5]PRJEB31632!$E:$E,0))</f>
        <v>Illumina HiSeq 2000</v>
      </c>
    </row>
    <row r="789" spans="1:17" x14ac:dyDescent="0.2">
      <c r="A789" s="11" t="s">
        <v>893</v>
      </c>
      <c r="B789" s="11">
        <v>0.91825000000000001</v>
      </c>
      <c r="C789" s="11">
        <v>0.92500028264556999</v>
      </c>
      <c r="D789" s="11">
        <v>466158817.19300002</v>
      </c>
      <c r="E789" s="11">
        <v>0.99880562743171097</v>
      </c>
      <c r="F789" s="11">
        <v>73802590.837135196</v>
      </c>
      <c r="G789" s="11">
        <v>15.4538144726101</v>
      </c>
      <c r="H789" s="11" t="s">
        <v>29</v>
      </c>
      <c r="I789" s="11" t="s">
        <v>626</v>
      </c>
      <c r="J789" s="11" t="str">
        <f t="shared" si="9"/>
        <v>surface</v>
      </c>
      <c r="K789" s="11" t="str">
        <f t="shared" si="10"/>
        <v>high</v>
      </c>
      <c r="L789" s="11" t="s">
        <v>59</v>
      </c>
      <c r="M789" s="11" t="s">
        <v>38</v>
      </c>
      <c r="N789" s="11" t="s">
        <v>646</v>
      </c>
      <c r="O789" s="11" t="s">
        <v>154</v>
      </c>
      <c r="P789" s="11" t="s">
        <v>607</v>
      </c>
      <c r="Q789" s="11" t="str">
        <f>INDEX([5]PRJEB31632!$I:$I,MATCH(A789,[5]PRJEB31632!$E:$E,0))</f>
        <v>Illumina HiSeq 2000</v>
      </c>
    </row>
    <row r="790" spans="1:17" x14ac:dyDescent="0.2">
      <c r="A790" s="11" t="s">
        <v>894</v>
      </c>
      <c r="B790" s="11">
        <v>0.42030000000000001</v>
      </c>
      <c r="C790" s="11">
        <v>0.45278105680768199</v>
      </c>
      <c r="D790" s="11">
        <v>335646024.32800001</v>
      </c>
      <c r="E790" s="11">
        <v>0.99972267609979604</v>
      </c>
      <c r="F790" s="11">
        <v>16927192978.6499</v>
      </c>
      <c r="G790" s="11">
        <v>19.678326352823301</v>
      </c>
      <c r="H790" s="11" t="s">
        <v>29</v>
      </c>
      <c r="I790" s="11" t="s">
        <v>620</v>
      </c>
      <c r="J790" s="11" t="str">
        <f t="shared" si="9"/>
        <v>surface</v>
      </c>
      <c r="K790" s="11" t="str">
        <f t="shared" si="10"/>
        <v>high</v>
      </c>
      <c r="L790" s="11" t="s">
        <v>59</v>
      </c>
      <c r="M790" s="11" t="s">
        <v>38</v>
      </c>
      <c r="N790" s="11" t="s">
        <v>646</v>
      </c>
      <c r="O790" s="11" t="s">
        <v>154</v>
      </c>
      <c r="P790" s="11" t="s">
        <v>607</v>
      </c>
      <c r="Q790" s="11" t="str">
        <f>INDEX([5]PRJEB31632!$I:$I,MATCH(A790,[5]PRJEB31632!$E:$E,0))</f>
        <v>Illumina HiSeq 2000</v>
      </c>
    </row>
    <row r="791" spans="1:17" x14ac:dyDescent="0.2">
      <c r="A791" s="11" t="s">
        <v>895</v>
      </c>
      <c r="B791" s="11">
        <v>0.70731999999999995</v>
      </c>
      <c r="C791" s="11">
        <v>0.72867014679685105</v>
      </c>
      <c r="D791" s="11">
        <v>76439088.150999799</v>
      </c>
      <c r="E791" s="11">
        <v>0.99898873965264701</v>
      </c>
      <c r="F791" s="11">
        <v>558475649.38378894</v>
      </c>
      <c r="G791" s="11">
        <v>16.524607758959501</v>
      </c>
      <c r="H791" s="11" t="s">
        <v>29</v>
      </c>
      <c r="I791" s="11" t="s">
        <v>620</v>
      </c>
      <c r="J791" s="11" t="str">
        <f t="shared" si="9"/>
        <v>surface</v>
      </c>
      <c r="K791" s="11" t="str">
        <f t="shared" si="10"/>
        <v>high</v>
      </c>
      <c r="L791" s="11" t="s">
        <v>59</v>
      </c>
      <c r="M791" s="11" t="s">
        <v>38</v>
      </c>
      <c r="N791" s="11" t="s">
        <v>646</v>
      </c>
      <c r="O791" s="11" t="s">
        <v>154</v>
      </c>
      <c r="P791" s="11" t="s">
        <v>607</v>
      </c>
      <c r="Q791" s="11" t="str">
        <f>INDEX([5]PRJEB31632!$I:$I,MATCH(A791,[5]PRJEB31632!$E:$E,0))</f>
        <v>Illumina HiSeq 2000</v>
      </c>
    </row>
    <row r="792" spans="1:17" x14ac:dyDescent="0.2">
      <c r="A792" s="11" t="s">
        <v>896</v>
      </c>
      <c r="B792" s="11">
        <v>0.55630999999999997</v>
      </c>
      <c r="C792" s="11">
        <v>0.58504483337947599</v>
      </c>
      <c r="D792" s="11">
        <v>449888870.96999902</v>
      </c>
      <c r="E792" s="11">
        <v>0.99981034759240694</v>
      </c>
      <c r="F792" s="11">
        <v>16733075858.963699</v>
      </c>
      <c r="G792" s="11">
        <v>19.175586220435299</v>
      </c>
      <c r="H792" s="11" t="s">
        <v>29</v>
      </c>
      <c r="I792" s="11" t="s">
        <v>614</v>
      </c>
      <c r="J792" s="11" t="str">
        <f t="shared" si="9"/>
        <v>surface</v>
      </c>
      <c r="K792" s="11" t="str">
        <f t="shared" si="10"/>
        <v>high</v>
      </c>
      <c r="L792" s="11" t="s">
        <v>59</v>
      </c>
      <c r="M792" s="11" t="s">
        <v>38</v>
      </c>
      <c r="N792" s="11" t="s">
        <v>646</v>
      </c>
      <c r="O792" s="11" t="s">
        <v>154</v>
      </c>
      <c r="P792" s="11" t="s">
        <v>607</v>
      </c>
      <c r="Q792" s="11" t="str">
        <f>INDEX([5]PRJEB31632!$I:$I,MATCH(A792,[5]PRJEB31632!$E:$E,0))</f>
        <v>Illumina HiSeq 2000</v>
      </c>
    </row>
    <row r="793" spans="1:17" x14ac:dyDescent="0.2">
      <c r="A793" s="11" t="s">
        <v>897</v>
      </c>
      <c r="B793" s="11">
        <v>0.12604000000000001</v>
      </c>
      <c r="C793" s="11">
        <v>0.15057645424417301</v>
      </c>
      <c r="D793" s="11">
        <v>72696816.220999897</v>
      </c>
      <c r="E793" s="11">
        <v>0.99983319019064998</v>
      </c>
      <c r="F793" s="11">
        <v>18855385338.250099</v>
      </c>
      <c r="G793" s="11">
        <v>19.9851833197011</v>
      </c>
      <c r="H793" s="11" t="s">
        <v>29</v>
      </c>
      <c r="I793" s="11" t="s">
        <v>614</v>
      </c>
      <c r="J793" s="11" t="str">
        <f t="shared" si="9"/>
        <v>surface</v>
      </c>
      <c r="K793" s="11" t="str">
        <f t="shared" si="10"/>
        <v>high</v>
      </c>
      <c r="L793" s="11" t="s">
        <v>59</v>
      </c>
      <c r="M793" s="11" t="s">
        <v>38</v>
      </c>
      <c r="N793" s="11" t="s">
        <v>646</v>
      </c>
      <c r="O793" s="11" t="s">
        <v>154</v>
      </c>
      <c r="P793" s="11" t="s">
        <v>607</v>
      </c>
      <c r="Q793" s="11" t="str">
        <f>INDEX([5]PRJEB31632!$I:$I,MATCH(A793,[5]PRJEB31632!$E:$E,0))</f>
        <v>Illumina HiSeq 2000</v>
      </c>
    </row>
    <row r="794" spans="1:17" x14ac:dyDescent="0.2">
      <c r="A794" s="11" t="s">
        <v>898</v>
      </c>
      <c r="B794" s="11">
        <v>0.35660999999999998</v>
      </c>
      <c r="C794" s="11">
        <v>0.389629026820901</v>
      </c>
      <c r="D794" s="11">
        <v>164727201.87</v>
      </c>
      <c r="E794" s="11">
        <v>0.999749200448244</v>
      </c>
      <c r="F794" s="11">
        <v>11178128583.4069</v>
      </c>
      <c r="G794" s="11">
        <v>19.317198408097799</v>
      </c>
      <c r="H794" s="11" t="s">
        <v>29</v>
      </c>
      <c r="I794" s="11" t="s">
        <v>620</v>
      </c>
      <c r="J794" s="11" t="str">
        <f t="shared" si="9"/>
        <v>surface</v>
      </c>
      <c r="K794" s="11" t="str">
        <f t="shared" si="10"/>
        <v>high</v>
      </c>
      <c r="L794" s="11" t="s">
        <v>59</v>
      </c>
      <c r="M794" s="11" t="s">
        <v>38</v>
      </c>
      <c r="N794" s="11" t="s">
        <v>646</v>
      </c>
      <c r="O794" s="11" t="s">
        <v>154</v>
      </c>
      <c r="P794" s="11" t="s">
        <v>607</v>
      </c>
      <c r="Q794" s="11" t="str">
        <f>INDEX([5]PRJEB31632!$I:$I,MATCH(A794,[5]PRJEB31632!$E:$E,0))</f>
        <v>Illumina HiSeq 2000</v>
      </c>
    </row>
    <row r="795" spans="1:17" x14ac:dyDescent="0.2">
      <c r="A795" s="11" t="s">
        <v>899</v>
      </c>
      <c r="B795" s="11">
        <v>0.51229999999999998</v>
      </c>
      <c r="C795" s="11">
        <v>0.54258840858291002</v>
      </c>
      <c r="D795" s="11">
        <v>118567324.09199999</v>
      </c>
      <c r="E795" s="11">
        <v>0.99968737405323904</v>
      </c>
      <c r="F795" s="11">
        <v>2933312094.7939401</v>
      </c>
      <c r="G795" s="11">
        <v>18.214025317247</v>
      </c>
      <c r="H795" s="11" t="s">
        <v>29</v>
      </c>
      <c r="I795" s="11" t="s">
        <v>620</v>
      </c>
      <c r="J795" s="11" t="str">
        <f t="shared" si="9"/>
        <v>surface</v>
      </c>
      <c r="K795" s="11" t="str">
        <f t="shared" si="10"/>
        <v>high</v>
      </c>
      <c r="L795" s="11" t="s">
        <v>59</v>
      </c>
      <c r="M795" s="11" t="s">
        <v>38</v>
      </c>
      <c r="N795" s="11" t="s">
        <v>646</v>
      </c>
      <c r="O795" s="11" t="s">
        <v>154</v>
      </c>
      <c r="P795" s="11" t="s">
        <v>607</v>
      </c>
      <c r="Q795" s="11" t="str">
        <f>INDEX([5]PRJEB31632!$I:$I,MATCH(A795,[5]PRJEB31632!$E:$E,0))</f>
        <v>Illumina HiSeq 2000</v>
      </c>
    </row>
    <row r="796" spans="1:17" x14ac:dyDescent="0.2">
      <c r="A796" s="11" t="s">
        <v>900</v>
      </c>
      <c r="B796" s="11">
        <v>0.45757999999999999</v>
      </c>
      <c r="C796" s="11">
        <v>0.489357502085975</v>
      </c>
      <c r="D796" s="11">
        <v>201367067.90400001</v>
      </c>
      <c r="E796" s="11">
        <v>0.99964463881511201</v>
      </c>
      <c r="F796" s="11">
        <v>6063601003.6899204</v>
      </c>
      <c r="G796" s="11">
        <v>19.048996338928099</v>
      </c>
      <c r="H796" s="11" t="s">
        <v>29</v>
      </c>
      <c r="I796" s="11" t="s">
        <v>614</v>
      </c>
      <c r="J796" s="11" t="str">
        <f t="shared" si="9"/>
        <v>surface</v>
      </c>
      <c r="K796" s="11" t="str">
        <f t="shared" si="10"/>
        <v>high</v>
      </c>
      <c r="L796" s="11" t="s">
        <v>59</v>
      </c>
      <c r="M796" s="11" t="s">
        <v>38</v>
      </c>
      <c r="N796" s="11" t="s">
        <v>646</v>
      </c>
      <c r="O796" s="11" t="s">
        <v>154</v>
      </c>
      <c r="P796" s="11" t="s">
        <v>607</v>
      </c>
      <c r="Q796" s="11" t="str">
        <f>INDEX([5]PRJEB31632!$I:$I,MATCH(A796,[5]PRJEB31632!$E:$E,0))</f>
        <v>Illumina HiSeq 2000</v>
      </c>
    </row>
    <row r="797" spans="1:17" x14ac:dyDescent="0.2">
      <c r="A797" s="11" t="s">
        <v>901</v>
      </c>
      <c r="B797" s="11">
        <v>0.88285000000000002</v>
      </c>
      <c r="C797" s="11">
        <v>0.89234783140959095</v>
      </c>
      <c r="D797" s="11">
        <v>554724599.75699997</v>
      </c>
      <c r="E797" s="11">
        <v>0.998275798188901</v>
      </c>
      <c r="F797" s="11">
        <v>847157367.357741</v>
      </c>
      <c r="G797" s="11">
        <v>16.621812667412399</v>
      </c>
      <c r="H797" s="11" t="s">
        <v>29</v>
      </c>
      <c r="I797" s="11" t="s">
        <v>626</v>
      </c>
      <c r="J797" s="11" t="str">
        <f t="shared" si="9"/>
        <v>surface</v>
      </c>
      <c r="K797" s="11" t="str">
        <f t="shared" si="10"/>
        <v>high</v>
      </c>
      <c r="L797" s="11" t="s">
        <v>59</v>
      </c>
      <c r="M797" s="11" t="s">
        <v>38</v>
      </c>
      <c r="N797" s="11" t="s">
        <v>646</v>
      </c>
      <c r="O797" s="11" t="s">
        <v>154</v>
      </c>
      <c r="P797" s="11" t="s">
        <v>607</v>
      </c>
      <c r="Q797" s="11" t="str">
        <f>INDEX([5]PRJEB31632!$I:$I,MATCH(A797,[5]PRJEB31632!$E:$E,0))</f>
        <v>Illumina HiSeq 2000</v>
      </c>
    </row>
    <row r="798" spans="1:17" x14ac:dyDescent="0.2">
      <c r="A798" s="11" t="s">
        <v>902</v>
      </c>
      <c r="B798" s="11">
        <v>0.64883000000000002</v>
      </c>
      <c r="C798" s="11">
        <v>0.67338771346552995</v>
      </c>
      <c r="D798" s="11">
        <v>646808927.83800101</v>
      </c>
      <c r="E798" s="11">
        <v>0.99895220941203799</v>
      </c>
      <c r="F798" s="11">
        <v>9256786115.6775093</v>
      </c>
      <c r="G798" s="11">
        <v>18.878138474132101</v>
      </c>
      <c r="H798" s="11" t="s">
        <v>29</v>
      </c>
      <c r="I798" s="11" t="s">
        <v>626</v>
      </c>
      <c r="J798" s="11" t="str">
        <f t="shared" si="9"/>
        <v>surface</v>
      </c>
      <c r="K798" s="11" t="str">
        <f t="shared" si="10"/>
        <v>high</v>
      </c>
      <c r="L798" s="11" t="s">
        <v>59</v>
      </c>
      <c r="M798" s="11" t="s">
        <v>38</v>
      </c>
      <c r="N798" s="11" t="s">
        <v>646</v>
      </c>
      <c r="O798" s="11" t="s">
        <v>154</v>
      </c>
      <c r="P798" s="11" t="s">
        <v>607</v>
      </c>
      <c r="Q798" s="11" t="str">
        <f>INDEX([5]PRJEB31632!$I:$I,MATCH(A798,[5]PRJEB31632!$E:$E,0))</f>
        <v>Illumina HiSeq 2000</v>
      </c>
    </row>
    <row r="799" spans="1:17" x14ac:dyDescent="0.2">
      <c r="A799" s="11" t="s">
        <v>903</v>
      </c>
      <c r="B799" s="11">
        <v>0.79947000000000001</v>
      </c>
      <c r="C799" s="11">
        <v>0.81498489018825204</v>
      </c>
      <c r="D799" s="11">
        <v>734875157.37599897</v>
      </c>
      <c r="E799" s="11">
        <v>0.98876590087281402</v>
      </c>
      <c r="F799" s="11">
        <v>1654537731.49509</v>
      </c>
      <c r="G799" s="11">
        <v>16.51930538797</v>
      </c>
      <c r="H799" s="11" t="s">
        <v>29</v>
      </c>
      <c r="I799" s="11" t="s">
        <v>626</v>
      </c>
      <c r="J799" s="11" t="str">
        <f t="shared" si="9"/>
        <v>surface</v>
      </c>
      <c r="K799" s="11" t="str">
        <f t="shared" si="10"/>
        <v>high</v>
      </c>
      <c r="L799" s="11" t="s">
        <v>59</v>
      </c>
      <c r="M799" s="11" t="s">
        <v>38</v>
      </c>
      <c r="N799" s="11" t="s">
        <v>646</v>
      </c>
      <c r="O799" s="11" t="s">
        <v>154</v>
      </c>
      <c r="P799" s="11" t="s">
        <v>607</v>
      </c>
      <c r="Q799" s="11" t="str">
        <f>INDEX([5]PRJEB31632!$I:$I,MATCH(A799,[5]PRJEB31632!$E:$E,0))</f>
        <v>Illumina HiSeq 2000</v>
      </c>
    </row>
    <row r="800" spans="1:17" x14ac:dyDescent="0.2">
      <c r="A800" s="11" t="s">
        <v>904</v>
      </c>
      <c r="B800" s="11">
        <v>0.94335000000000002</v>
      </c>
      <c r="C800" s="11">
        <v>0.94808649095338005</v>
      </c>
      <c r="D800" s="11">
        <v>755161462.39999998</v>
      </c>
      <c r="E800" s="11">
        <v>0.99872234361940304</v>
      </c>
      <c r="F800" s="11">
        <v>876506784.76924002</v>
      </c>
      <c r="G800" s="11">
        <v>17.501372088658101</v>
      </c>
      <c r="H800" s="11" t="s">
        <v>29</v>
      </c>
      <c r="I800" s="11" t="s">
        <v>605</v>
      </c>
      <c r="J800" s="11" t="str">
        <f t="shared" si="9"/>
        <v>sink</v>
      </c>
      <c r="K800" s="11" t="str">
        <f t="shared" si="10"/>
        <v>sink</v>
      </c>
      <c r="L800" s="11" t="s">
        <v>59</v>
      </c>
      <c r="M800" s="11" t="s">
        <v>38</v>
      </c>
      <c r="N800" s="11" t="s">
        <v>646</v>
      </c>
      <c r="O800" s="11" t="s">
        <v>154</v>
      </c>
      <c r="P800" s="11" t="s">
        <v>607</v>
      </c>
      <c r="Q800" s="11" t="str">
        <f>INDEX([5]PRJEB31632!$I:$I,MATCH(A800,[5]PRJEB31632!$E:$E,0))</f>
        <v>Illumina HiSeq 2000</v>
      </c>
    </row>
    <row r="801" spans="1:17" x14ac:dyDescent="0.2">
      <c r="A801" s="11" t="s">
        <v>905</v>
      </c>
      <c r="B801" s="11">
        <v>0.50468000000000002</v>
      </c>
      <c r="C801" s="11">
        <v>0.53520625697209501</v>
      </c>
      <c r="D801" s="11">
        <v>635456911.23399997</v>
      </c>
      <c r="E801" s="11">
        <v>0.99990582473971501</v>
      </c>
      <c r="F801" s="11">
        <v>28739661899.981602</v>
      </c>
      <c r="G801" s="11">
        <v>19.8573477998019</v>
      </c>
      <c r="H801" s="11" t="s">
        <v>29</v>
      </c>
      <c r="I801" s="11" t="s">
        <v>614</v>
      </c>
      <c r="J801" s="11" t="str">
        <f t="shared" si="9"/>
        <v>surface</v>
      </c>
      <c r="K801" s="11" t="str">
        <f t="shared" si="10"/>
        <v>high</v>
      </c>
      <c r="L801" s="11" t="s">
        <v>59</v>
      </c>
      <c r="M801" s="11" t="s">
        <v>38</v>
      </c>
      <c r="N801" s="11" t="s">
        <v>666</v>
      </c>
      <c r="O801" s="11" t="s">
        <v>154</v>
      </c>
      <c r="P801" s="11" t="s">
        <v>607</v>
      </c>
      <c r="Q801" s="11" t="str">
        <f>INDEX([5]PRJEB31632!$I:$I,MATCH(A801,[5]PRJEB31632!$E:$E,0))</f>
        <v>Illumina HiSeq 2000</v>
      </c>
    </row>
    <row r="802" spans="1:17" x14ac:dyDescent="0.2">
      <c r="A802" s="11" t="s">
        <v>906</v>
      </c>
      <c r="B802" s="11">
        <v>0.78385000000000005</v>
      </c>
      <c r="C802" s="11">
        <v>0.80041694644860795</v>
      </c>
      <c r="D802" s="11">
        <v>220085981.528</v>
      </c>
      <c r="E802" s="11">
        <v>0.99602335613735404</v>
      </c>
      <c r="F802" s="11">
        <v>740727553.70685899</v>
      </c>
      <c r="G802" s="11">
        <v>16.4978592670703</v>
      </c>
      <c r="H802" s="11" t="s">
        <v>29</v>
      </c>
      <c r="I802" s="11" t="s">
        <v>626</v>
      </c>
      <c r="J802" s="11" t="str">
        <f t="shared" si="9"/>
        <v>surface</v>
      </c>
      <c r="K802" s="11" t="str">
        <f t="shared" si="10"/>
        <v>high</v>
      </c>
      <c r="L802" s="11" t="s">
        <v>59</v>
      </c>
      <c r="M802" s="11" t="s">
        <v>38</v>
      </c>
      <c r="N802" s="11" t="s">
        <v>646</v>
      </c>
      <c r="O802" s="11" t="s">
        <v>154</v>
      </c>
      <c r="P802" s="11" t="s">
        <v>607</v>
      </c>
      <c r="Q802" s="11" t="str">
        <f>INDEX([5]PRJEB31632!$I:$I,MATCH(A802,[5]PRJEB31632!$E:$E,0))</f>
        <v>Illumina HiSeq 2000</v>
      </c>
    </row>
    <row r="803" spans="1:17" x14ac:dyDescent="0.2">
      <c r="A803" s="11" t="s">
        <v>907</v>
      </c>
      <c r="B803" s="11">
        <v>0.69196999999999997</v>
      </c>
      <c r="C803" s="11">
        <v>0.71420129111280395</v>
      </c>
      <c r="D803" s="11">
        <v>581006085.373999</v>
      </c>
      <c r="E803" s="11">
        <v>0.99979369501761794</v>
      </c>
      <c r="F803" s="11">
        <v>7981717853.9922895</v>
      </c>
      <c r="G803" s="11">
        <v>18.5257274762122</v>
      </c>
      <c r="H803" s="11" t="s">
        <v>29</v>
      </c>
      <c r="I803" s="11" t="s">
        <v>614</v>
      </c>
      <c r="J803" s="11" t="str">
        <f t="shared" si="9"/>
        <v>surface</v>
      </c>
      <c r="K803" s="11" t="str">
        <f t="shared" si="10"/>
        <v>high</v>
      </c>
      <c r="L803" s="11" t="s">
        <v>59</v>
      </c>
      <c r="M803" s="11" t="s">
        <v>38</v>
      </c>
      <c r="N803" s="11" t="s">
        <v>666</v>
      </c>
      <c r="O803" s="11" t="s">
        <v>154</v>
      </c>
      <c r="P803" s="11" t="s">
        <v>607</v>
      </c>
      <c r="Q803" s="11" t="str">
        <f>INDEX([5]PRJEB31632!$I:$I,MATCH(A803,[5]PRJEB31632!$E:$E,0))</f>
        <v>Illumina HiSeq 2000</v>
      </c>
    </row>
    <row r="804" spans="1:17" x14ac:dyDescent="0.2">
      <c r="A804" s="11" t="s">
        <v>908</v>
      </c>
      <c r="B804" s="11">
        <v>0.92971999999999999</v>
      </c>
      <c r="C804" s="11">
        <v>0.93555667254572605</v>
      </c>
      <c r="D804" s="11">
        <v>896665816.224002</v>
      </c>
      <c r="E804" s="11">
        <v>0.99777856130107301</v>
      </c>
      <c r="F804" s="11">
        <v>876457529.75872898</v>
      </c>
      <c r="G804" s="11">
        <v>17.632035833378001</v>
      </c>
      <c r="H804" s="11" t="s">
        <v>29</v>
      </c>
      <c r="I804" s="11" t="s">
        <v>626</v>
      </c>
      <c r="J804" s="11" t="str">
        <f t="shared" si="9"/>
        <v>surface</v>
      </c>
      <c r="K804" s="11" t="str">
        <f t="shared" si="10"/>
        <v>high</v>
      </c>
      <c r="L804" s="11" t="s">
        <v>59</v>
      </c>
      <c r="M804" s="11" t="s">
        <v>38</v>
      </c>
      <c r="N804" s="11" t="s">
        <v>646</v>
      </c>
      <c r="O804" s="11" t="s">
        <v>154</v>
      </c>
      <c r="P804" s="11" t="s">
        <v>607</v>
      </c>
      <c r="Q804" s="11" t="str">
        <f>INDEX([5]PRJEB31632!$I:$I,MATCH(A804,[5]PRJEB31632!$E:$E,0))</f>
        <v>Illumina HiSeq 2000</v>
      </c>
    </row>
    <row r="805" spans="1:17" x14ac:dyDescent="0.2">
      <c r="A805" s="11" t="s">
        <v>909</v>
      </c>
      <c r="B805" s="11">
        <v>0.76597999999999999</v>
      </c>
      <c r="C805" s="11">
        <v>0.78371991032122601</v>
      </c>
      <c r="D805" s="11">
        <v>829664550.350999</v>
      </c>
      <c r="E805" s="11">
        <v>0.99913749744241198</v>
      </c>
      <c r="F805" s="11">
        <v>4524655258.4293499</v>
      </c>
      <c r="G805" s="11">
        <v>18.601053189034602</v>
      </c>
      <c r="H805" s="11" t="s">
        <v>29</v>
      </c>
      <c r="I805" s="11" t="s">
        <v>626</v>
      </c>
      <c r="J805" s="11" t="str">
        <f t="shared" si="9"/>
        <v>surface</v>
      </c>
      <c r="K805" s="11" t="str">
        <f t="shared" si="10"/>
        <v>high</v>
      </c>
      <c r="L805" s="11" t="s">
        <v>59</v>
      </c>
      <c r="M805" s="11" t="s">
        <v>38</v>
      </c>
      <c r="N805" s="11" t="s">
        <v>666</v>
      </c>
      <c r="O805" s="11" t="s">
        <v>154</v>
      </c>
      <c r="P805" s="11" t="s">
        <v>607</v>
      </c>
      <c r="Q805" s="11" t="str">
        <f>INDEX([5]PRJEB31632!$I:$I,MATCH(A805,[5]PRJEB31632!$E:$E,0))</f>
        <v>Illumina HiSeq 2000</v>
      </c>
    </row>
    <row r="806" spans="1:17" x14ac:dyDescent="0.2">
      <c r="A806" s="11" t="s">
        <v>910</v>
      </c>
      <c r="B806" s="11">
        <v>0.33159</v>
      </c>
      <c r="C806" s="11">
        <v>0.36456280042738098</v>
      </c>
      <c r="D806" s="11">
        <v>139404618.266</v>
      </c>
      <c r="E806" s="11">
        <v>0.99971070893334602</v>
      </c>
      <c r="F806" s="11">
        <v>10955229654.820601</v>
      </c>
      <c r="G806" s="11">
        <v>19.2804333302314</v>
      </c>
      <c r="H806" s="11" t="s">
        <v>29</v>
      </c>
      <c r="I806" s="11" t="s">
        <v>620</v>
      </c>
      <c r="J806" s="11" t="str">
        <f t="shared" si="9"/>
        <v>surface</v>
      </c>
      <c r="K806" s="11" t="str">
        <f t="shared" si="10"/>
        <v>high</v>
      </c>
      <c r="L806" s="11" t="s">
        <v>59</v>
      </c>
      <c r="M806" s="11" t="s">
        <v>38</v>
      </c>
      <c r="N806" s="11" t="s">
        <v>666</v>
      </c>
      <c r="O806" s="11" t="s">
        <v>154</v>
      </c>
      <c r="P806" s="11" t="s">
        <v>607</v>
      </c>
      <c r="Q806" s="11" t="str">
        <f>INDEX([5]PRJEB31632!$I:$I,MATCH(A806,[5]PRJEB31632!$E:$E,0))</f>
        <v>Illumina HiSeq 2000</v>
      </c>
    </row>
    <row r="807" spans="1:17" x14ac:dyDescent="0.2">
      <c r="A807" s="11" t="s">
        <v>911</v>
      </c>
      <c r="B807" s="11">
        <v>0.57020999999999999</v>
      </c>
      <c r="C807" s="11">
        <v>0.59839319839843896</v>
      </c>
      <c r="D807" s="11">
        <v>121584700</v>
      </c>
      <c r="E807" s="11">
        <v>0.99940641869802105</v>
      </c>
      <c r="F807" s="11">
        <v>2081107284.0623701</v>
      </c>
      <c r="G807" s="11">
        <v>18.028164956601898</v>
      </c>
      <c r="H807" s="11" t="s">
        <v>29</v>
      </c>
      <c r="I807" s="11" t="s">
        <v>614</v>
      </c>
      <c r="J807" s="11" t="str">
        <f t="shared" si="9"/>
        <v>surface</v>
      </c>
      <c r="K807" s="11" t="str">
        <f t="shared" si="10"/>
        <v>high</v>
      </c>
      <c r="L807" s="11" t="s">
        <v>59</v>
      </c>
      <c r="M807" s="11" t="s">
        <v>38</v>
      </c>
      <c r="N807" s="11" t="s">
        <v>646</v>
      </c>
      <c r="O807" s="11" t="s">
        <v>154</v>
      </c>
      <c r="P807" s="11" t="s">
        <v>607</v>
      </c>
      <c r="Q807" s="11" t="str">
        <f>INDEX([5]PRJEB31632!$I:$I,MATCH(A807,[5]PRJEB31632!$E:$E,0))</f>
        <v>Illumina HiSeq 2000</v>
      </c>
    </row>
    <row r="808" spans="1:17" x14ac:dyDescent="0.2">
      <c r="A808" s="11" t="s">
        <v>912</v>
      </c>
      <c r="B808" s="11">
        <v>0.36120999999999998</v>
      </c>
      <c r="C808" s="11">
        <v>0.39422078648728898</v>
      </c>
      <c r="D808" s="11">
        <v>135523139.68200001</v>
      </c>
      <c r="E808" s="11">
        <v>0.99975987090511498</v>
      </c>
      <c r="F808" s="11">
        <v>7523115834.05305</v>
      </c>
      <c r="G808" s="11">
        <v>19.102240516223599</v>
      </c>
      <c r="H808" s="11" t="s">
        <v>29</v>
      </c>
      <c r="I808" s="11" t="s">
        <v>230</v>
      </c>
      <c r="J808" s="11" t="str">
        <f t="shared" si="9"/>
        <v>surface</v>
      </c>
      <c r="K808" s="11" t="str">
        <f t="shared" si="10"/>
        <v>high</v>
      </c>
      <c r="L808" s="11" t="s">
        <v>59</v>
      </c>
      <c r="M808" s="11" t="s">
        <v>38</v>
      </c>
      <c r="N808" s="11" t="s">
        <v>646</v>
      </c>
      <c r="O808" s="11" t="s">
        <v>154</v>
      </c>
      <c r="P808" s="11" t="s">
        <v>607</v>
      </c>
      <c r="Q808" s="11" t="str">
        <f>INDEX([5]PRJEB31632!$I:$I,MATCH(A808,[5]PRJEB31632!$E:$E,0))</f>
        <v>Illumina HiSeq 2000</v>
      </c>
    </row>
    <row r="809" spans="1:17" x14ac:dyDescent="0.2">
      <c r="A809" s="11" t="s">
        <v>913</v>
      </c>
      <c r="B809" s="11">
        <v>0.46537000000000001</v>
      </c>
      <c r="C809" s="11">
        <v>0.49696749149673303</v>
      </c>
      <c r="D809" s="11">
        <v>558367255.75</v>
      </c>
      <c r="E809" s="11">
        <v>0.99895034622026602</v>
      </c>
      <c r="F809" s="11">
        <v>44244005445.021797</v>
      </c>
      <c r="G809" s="11">
        <v>19.954750063338199</v>
      </c>
      <c r="H809" s="11" t="s">
        <v>29</v>
      </c>
      <c r="I809" s="11" t="s">
        <v>626</v>
      </c>
      <c r="J809" s="11" t="str">
        <f t="shared" si="9"/>
        <v>surface</v>
      </c>
      <c r="K809" s="11" t="str">
        <f t="shared" si="10"/>
        <v>high</v>
      </c>
      <c r="L809" s="11" t="s">
        <v>59</v>
      </c>
      <c r="M809" s="11" t="s">
        <v>38</v>
      </c>
      <c r="N809" s="11" t="s">
        <v>666</v>
      </c>
      <c r="O809" s="11" t="s">
        <v>154</v>
      </c>
      <c r="P809" s="11" t="s">
        <v>607</v>
      </c>
      <c r="Q809" s="11" t="str">
        <f>INDEX([5]PRJEB31632!$I:$I,MATCH(A809,[5]PRJEB31632!$E:$E,0))</f>
        <v>Illumina HiSeq 2000</v>
      </c>
    </row>
    <row r="810" spans="1:17" x14ac:dyDescent="0.2">
      <c r="A810" s="11" t="s">
        <v>914</v>
      </c>
      <c r="B810" s="11">
        <v>0.25507000000000002</v>
      </c>
      <c r="C810" s="11">
        <v>0.286824135873335</v>
      </c>
      <c r="D810" s="11">
        <v>240720631.06</v>
      </c>
      <c r="E810" s="11">
        <v>0.99979452204290797</v>
      </c>
      <c r="F810" s="11">
        <v>19693123345.9828</v>
      </c>
      <c r="G810" s="11">
        <v>20.2341876481964</v>
      </c>
      <c r="H810" s="11" t="s">
        <v>29</v>
      </c>
      <c r="I810" s="11" t="s">
        <v>620</v>
      </c>
      <c r="J810" s="11" t="str">
        <f t="shared" si="9"/>
        <v>surface</v>
      </c>
      <c r="K810" s="11" t="str">
        <f t="shared" si="10"/>
        <v>high</v>
      </c>
      <c r="L810" s="11" t="s">
        <v>59</v>
      </c>
      <c r="M810" s="11" t="s">
        <v>38</v>
      </c>
      <c r="N810" s="11" t="s">
        <v>666</v>
      </c>
      <c r="O810" s="11" t="s">
        <v>154</v>
      </c>
      <c r="P810" s="11" t="s">
        <v>607</v>
      </c>
      <c r="Q810" s="11" t="str">
        <f>INDEX([5]PRJEB31632!$I:$I,MATCH(A810,[5]PRJEB31632!$E:$E,0))</f>
        <v>Illumina HiSeq 2000</v>
      </c>
    </row>
    <row r="811" spans="1:17" x14ac:dyDescent="0.2">
      <c r="A811" s="11" t="s">
        <v>915</v>
      </c>
      <c r="B811" s="11">
        <v>0.19542000000000001</v>
      </c>
      <c r="C811" s="11">
        <v>0.22483341273253701</v>
      </c>
      <c r="D811" s="11">
        <v>70183715.299999997</v>
      </c>
      <c r="E811" s="11">
        <v>0.999816950817905</v>
      </c>
      <c r="F811" s="11">
        <v>9300444918.2936993</v>
      </c>
      <c r="G811" s="11">
        <v>19.381977529456101</v>
      </c>
      <c r="H811" s="11" t="s">
        <v>29</v>
      </c>
      <c r="I811" s="11" t="s">
        <v>614</v>
      </c>
      <c r="J811" s="11" t="str">
        <f t="shared" si="9"/>
        <v>surface</v>
      </c>
      <c r="K811" s="11" t="str">
        <f t="shared" si="10"/>
        <v>high</v>
      </c>
      <c r="L811" s="11" t="s">
        <v>59</v>
      </c>
      <c r="M811" s="11" t="s">
        <v>38</v>
      </c>
      <c r="N811" s="11" t="s">
        <v>666</v>
      </c>
      <c r="O811" s="11" t="s">
        <v>154</v>
      </c>
      <c r="P811" s="11" t="s">
        <v>607</v>
      </c>
      <c r="Q811" s="11" t="str">
        <f>INDEX([5]PRJEB31632!$I:$I,MATCH(A811,[5]PRJEB31632!$E:$E,0))</f>
        <v>Illumina HiSeq 2000</v>
      </c>
    </row>
    <row r="812" spans="1:17" x14ac:dyDescent="0.2">
      <c r="A812" s="11" t="s">
        <v>916</v>
      </c>
      <c r="B812" s="11">
        <v>0.50236999999999998</v>
      </c>
      <c r="C812" s="11">
        <v>0.53296647577663703</v>
      </c>
      <c r="D812" s="11">
        <v>598587197.60000098</v>
      </c>
      <c r="E812" s="11">
        <v>0.99377084971154295</v>
      </c>
      <c r="F812" s="11">
        <v>74833155433.264206</v>
      </c>
      <c r="G812" s="11">
        <v>19.297027570725302</v>
      </c>
      <c r="H812" s="11" t="s">
        <v>29</v>
      </c>
      <c r="I812" s="11" t="s">
        <v>614</v>
      </c>
      <c r="J812" s="11" t="str">
        <f t="shared" si="9"/>
        <v>surface</v>
      </c>
      <c r="K812" s="11" t="str">
        <f t="shared" si="10"/>
        <v>high</v>
      </c>
      <c r="L812" s="11" t="s">
        <v>59</v>
      </c>
      <c r="M812" s="11" t="s">
        <v>38</v>
      </c>
      <c r="N812" s="11" t="s">
        <v>666</v>
      </c>
      <c r="O812" s="11" t="s">
        <v>154</v>
      </c>
      <c r="P812" s="11" t="s">
        <v>607</v>
      </c>
      <c r="Q812" s="11" t="str">
        <f>INDEX([5]PRJEB31632!$I:$I,MATCH(A812,[5]PRJEB31632!$E:$E,0))</f>
        <v>Illumina HiSeq 2000</v>
      </c>
    </row>
    <row r="813" spans="1:17" x14ac:dyDescent="0.2">
      <c r="A813" s="11" t="s">
        <v>917</v>
      </c>
      <c r="B813" s="11">
        <v>0.42780000000000001</v>
      </c>
      <c r="C813" s="11">
        <v>0.46016115918751899</v>
      </c>
      <c r="D813" s="11">
        <v>591676808.62500095</v>
      </c>
      <c r="E813" s="11">
        <v>0.99680033168697602</v>
      </c>
      <c r="F813" s="11">
        <v>129500349659.312</v>
      </c>
      <c r="G813" s="11">
        <v>19.9929463956394</v>
      </c>
      <c r="H813" s="11" t="s">
        <v>29</v>
      </c>
      <c r="I813" s="11" t="s">
        <v>626</v>
      </c>
      <c r="J813" s="11" t="str">
        <f t="shared" si="9"/>
        <v>surface</v>
      </c>
      <c r="K813" s="11" t="str">
        <f t="shared" si="10"/>
        <v>high</v>
      </c>
      <c r="L813" s="11" t="s">
        <v>59</v>
      </c>
      <c r="M813" s="11" t="s">
        <v>38</v>
      </c>
      <c r="N813" s="11" t="s">
        <v>666</v>
      </c>
      <c r="O813" s="11" t="s">
        <v>154</v>
      </c>
      <c r="P813" s="11" t="s">
        <v>607</v>
      </c>
      <c r="Q813" s="11" t="str">
        <f>INDEX([5]PRJEB31632!$I:$I,MATCH(A813,[5]PRJEB31632!$E:$E,0))</f>
        <v>Illumina HiSeq 2000</v>
      </c>
    </row>
    <row r="814" spans="1:17" x14ac:dyDescent="0.2">
      <c r="A814" s="11" t="s">
        <v>918</v>
      </c>
      <c r="B814" s="11">
        <v>0.40561999999999998</v>
      </c>
      <c r="C814" s="11">
        <v>0.43830276959651898</v>
      </c>
      <c r="D814" s="11">
        <v>324196689.80199999</v>
      </c>
      <c r="E814" s="11">
        <v>0.99800485401116801</v>
      </c>
      <c r="F814" s="11">
        <v>51067218880.924896</v>
      </c>
      <c r="G814" s="11">
        <v>19.628619682149399</v>
      </c>
      <c r="H814" s="11" t="s">
        <v>29</v>
      </c>
      <c r="I814" s="11" t="s">
        <v>614</v>
      </c>
      <c r="J814" s="11" t="str">
        <f t="shared" si="9"/>
        <v>surface</v>
      </c>
      <c r="K814" s="11" t="str">
        <f t="shared" si="10"/>
        <v>high</v>
      </c>
      <c r="L814" s="11" t="s">
        <v>59</v>
      </c>
      <c r="M814" s="11" t="s">
        <v>38</v>
      </c>
      <c r="N814" s="11" t="s">
        <v>666</v>
      </c>
      <c r="O814" s="11" t="s">
        <v>154</v>
      </c>
      <c r="P814" s="11" t="s">
        <v>607</v>
      </c>
      <c r="Q814" s="11" t="str">
        <f>INDEX([5]PRJEB31632!$I:$I,MATCH(A814,[5]PRJEB31632!$E:$E,0))</f>
        <v>Illumina HiSeq 2000</v>
      </c>
    </row>
    <row r="815" spans="1:17" x14ac:dyDescent="0.2">
      <c r="A815" s="11" t="s">
        <v>919</v>
      </c>
      <c r="B815" s="11">
        <v>0.73975000000000002</v>
      </c>
      <c r="C815" s="11">
        <v>0.75915071375988996</v>
      </c>
      <c r="D815" s="11">
        <v>1083719672.8800001</v>
      </c>
      <c r="E815" s="11">
        <v>0.99937830184494703</v>
      </c>
      <c r="F815" s="11">
        <v>7742149298.3668499</v>
      </c>
      <c r="G815" s="11">
        <v>19.085081516192901</v>
      </c>
      <c r="H815" s="11" t="s">
        <v>29</v>
      </c>
      <c r="I815" s="11" t="s">
        <v>626</v>
      </c>
      <c r="J815" s="11" t="str">
        <f t="shared" si="9"/>
        <v>surface</v>
      </c>
      <c r="K815" s="11" t="str">
        <f t="shared" si="10"/>
        <v>high</v>
      </c>
      <c r="L815" s="11" t="s">
        <v>59</v>
      </c>
      <c r="M815" s="11" t="s">
        <v>38</v>
      </c>
      <c r="N815" s="11" t="s">
        <v>646</v>
      </c>
      <c r="O815" s="11" t="s">
        <v>154</v>
      </c>
      <c r="P815" s="11" t="s">
        <v>607</v>
      </c>
      <c r="Q815" s="11" t="str">
        <f>INDEX([5]PRJEB31632!$I:$I,MATCH(A815,[5]PRJEB31632!$E:$E,0))</f>
        <v>Illumina HiSeq 2000</v>
      </c>
    </row>
    <row r="816" spans="1:17" x14ac:dyDescent="0.2">
      <c r="A816" s="11" t="s">
        <v>920</v>
      </c>
      <c r="B816" s="11">
        <v>0.62739999999999996</v>
      </c>
      <c r="C816" s="11">
        <v>0.65302749377802005</v>
      </c>
      <c r="D816" s="11">
        <v>700915906.63500094</v>
      </c>
      <c r="E816" s="11">
        <v>0.99955024951458804</v>
      </c>
      <c r="F816" s="11">
        <v>9586408424.7597504</v>
      </c>
      <c r="G816" s="11">
        <v>19.337841208057199</v>
      </c>
      <c r="H816" s="11" t="s">
        <v>29</v>
      </c>
      <c r="I816" s="11" t="s">
        <v>614</v>
      </c>
      <c r="J816" s="11" t="str">
        <f t="shared" si="9"/>
        <v>surface</v>
      </c>
      <c r="K816" s="11" t="str">
        <f t="shared" si="10"/>
        <v>high</v>
      </c>
      <c r="L816" s="11" t="s">
        <v>59</v>
      </c>
      <c r="M816" s="11" t="s">
        <v>38</v>
      </c>
      <c r="N816" s="11" t="s">
        <v>666</v>
      </c>
      <c r="O816" s="11" t="s">
        <v>154</v>
      </c>
      <c r="P816" s="11" t="s">
        <v>607</v>
      </c>
      <c r="Q816" s="11" t="str">
        <f>INDEX([5]PRJEB31632!$I:$I,MATCH(A816,[5]PRJEB31632!$E:$E,0))</f>
        <v>Illumina HiSeq 2000</v>
      </c>
    </row>
    <row r="817" spans="1:17" x14ac:dyDescent="0.2">
      <c r="A817" s="11" t="s">
        <v>921</v>
      </c>
      <c r="B817" s="11">
        <v>0.51827000000000001</v>
      </c>
      <c r="C817" s="11">
        <v>0.54836547100355804</v>
      </c>
      <c r="D817" s="11">
        <v>458529385.183999</v>
      </c>
      <c r="E817" s="11">
        <v>0.99890025818143702</v>
      </c>
      <c r="F817" s="11">
        <v>21401990852.011299</v>
      </c>
      <c r="G817" s="11">
        <v>19.27602099424</v>
      </c>
      <c r="H817" s="11" t="s">
        <v>29</v>
      </c>
      <c r="I817" s="11" t="s">
        <v>620</v>
      </c>
      <c r="J817" s="11" t="str">
        <f t="shared" si="9"/>
        <v>surface</v>
      </c>
      <c r="K817" s="11" t="str">
        <f t="shared" si="10"/>
        <v>high</v>
      </c>
      <c r="L817" s="11" t="s">
        <v>59</v>
      </c>
      <c r="M817" s="11" t="s">
        <v>38</v>
      </c>
      <c r="N817" s="11" t="s">
        <v>666</v>
      </c>
      <c r="O817" s="11" t="s">
        <v>154</v>
      </c>
      <c r="P817" s="11" t="s">
        <v>607</v>
      </c>
      <c r="Q817" s="11" t="str">
        <f>INDEX([5]PRJEB31632!$I:$I,MATCH(A817,[5]PRJEB31632!$E:$E,0))</f>
        <v>Illumina HiSeq 2000</v>
      </c>
    </row>
    <row r="818" spans="1:17" x14ac:dyDescent="0.2">
      <c r="A818" s="11" t="s">
        <v>922</v>
      </c>
      <c r="B818" s="11">
        <v>0.61321999999999999</v>
      </c>
      <c r="C818" s="11">
        <v>0.63952260591392296</v>
      </c>
      <c r="D818" s="11">
        <v>779531037.98799896</v>
      </c>
      <c r="E818" s="11">
        <v>0.99946357631281102</v>
      </c>
      <c r="F818" s="11">
        <v>12468124337.472601</v>
      </c>
      <c r="G818" s="11">
        <v>19.532508445051601</v>
      </c>
      <c r="H818" s="11" t="s">
        <v>29</v>
      </c>
      <c r="I818" s="11" t="s">
        <v>614</v>
      </c>
      <c r="J818" s="11" t="str">
        <f t="shared" si="9"/>
        <v>surface</v>
      </c>
      <c r="K818" s="11" t="str">
        <f t="shared" si="10"/>
        <v>high</v>
      </c>
      <c r="L818" s="11" t="s">
        <v>59</v>
      </c>
      <c r="M818" s="11" t="s">
        <v>38</v>
      </c>
      <c r="N818" s="11" t="s">
        <v>666</v>
      </c>
      <c r="O818" s="11" t="s">
        <v>154</v>
      </c>
      <c r="P818" s="11" t="s">
        <v>607</v>
      </c>
      <c r="Q818" s="11" t="str">
        <f>INDEX([5]PRJEB31632!$I:$I,MATCH(A818,[5]PRJEB31632!$E:$E,0))</f>
        <v>Illumina HiSeq 2000</v>
      </c>
    </row>
    <row r="819" spans="1:17" x14ac:dyDescent="0.2">
      <c r="A819" s="11" t="s">
        <v>923</v>
      </c>
      <c r="B819" s="11">
        <v>0.96255000000000002</v>
      </c>
      <c r="C819" s="11">
        <v>0.96571040700018995</v>
      </c>
      <c r="D819" s="11">
        <v>706488225.32599998</v>
      </c>
      <c r="E819" s="11">
        <v>0.99802523168192003</v>
      </c>
      <c r="F819" s="11">
        <v>468320570.190669</v>
      </c>
      <c r="G819" s="11">
        <v>17.086207818529299</v>
      </c>
      <c r="H819" s="11" t="s">
        <v>29</v>
      </c>
      <c r="I819" s="15" t="s">
        <v>639</v>
      </c>
      <c r="J819" s="11" t="str">
        <f t="shared" si="9"/>
        <v>sink</v>
      </c>
      <c r="K819" s="11" t="str">
        <f t="shared" si="10"/>
        <v>sink</v>
      </c>
      <c r="L819" s="11" t="s">
        <v>59</v>
      </c>
      <c r="M819" s="11" t="s">
        <v>38</v>
      </c>
      <c r="N819" s="11" t="s">
        <v>666</v>
      </c>
      <c r="O819" s="11" t="s">
        <v>154</v>
      </c>
      <c r="P819" s="11" t="s">
        <v>607</v>
      </c>
      <c r="Q819" s="11" t="str">
        <f>INDEX([5]PRJEB31632!$I:$I,MATCH(A819,[5]PRJEB31632!$E:$E,0))</f>
        <v>Illumina HiSeq 2000</v>
      </c>
    </row>
    <row r="820" spans="1:17" x14ac:dyDescent="0.2">
      <c r="A820" s="11" t="s">
        <v>924</v>
      </c>
      <c r="B820" s="11">
        <v>0.81157000000000001</v>
      </c>
      <c r="C820" s="11">
        <v>0.82625310158795295</v>
      </c>
      <c r="D820" s="11">
        <v>352556972.27799898</v>
      </c>
      <c r="E820" s="11">
        <v>0.99931589581864699</v>
      </c>
      <c r="F820" s="11">
        <v>1471871097.7074499</v>
      </c>
      <c r="G820" s="11">
        <v>17.184129219775102</v>
      </c>
      <c r="H820" s="11" t="s">
        <v>29</v>
      </c>
      <c r="I820" s="11" t="s">
        <v>605</v>
      </c>
      <c r="J820" s="11" t="str">
        <f t="shared" si="9"/>
        <v>sink</v>
      </c>
      <c r="K820" s="11" t="str">
        <f t="shared" si="10"/>
        <v>sink</v>
      </c>
      <c r="L820" s="11" t="s">
        <v>59</v>
      </c>
      <c r="M820" s="11" t="s">
        <v>38</v>
      </c>
      <c r="N820" s="11" t="s">
        <v>666</v>
      </c>
      <c r="O820" s="11" t="s">
        <v>154</v>
      </c>
      <c r="P820" s="11" t="s">
        <v>607</v>
      </c>
      <c r="Q820" s="11" t="str">
        <f>INDEX([5]PRJEB31632!$I:$I,MATCH(A820,[5]PRJEB31632!$E:$E,0))</f>
        <v>Illumina HiSeq 2000</v>
      </c>
    </row>
    <row r="821" spans="1:17" x14ac:dyDescent="0.2">
      <c r="A821" s="11" t="s">
        <v>925</v>
      </c>
      <c r="B821" s="11">
        <v>0.70594000000000001</v>
      </c>
      <c r="C821" s="11">
        <v>0.72737047537701005</v>
      </c>
      <c r="D821" s="11">
        <v>972509567.30400097</v>
      </c>
      <c r="E821" s="11">
        <v>0.99958488727591999</v>
      </c>
      <c r="F821" s="11">
        <v>9139760071.7674294</v>
      </c>
      <c r="G821" s="11">
        <v>19.1235216888964</v>
      </c>
      <c r="H821" s="11" t="s">
        <v>29</v>
      </c>
      <c r="I821" s="11" t="s">
        <v>614</v>
      </c>
      <c r="J821" s="11" t="str">
        <f t="shared" si="9"/>
        <v>surface</v>
      </c>
      <c r="K821" s="11" t="str">
        <f t="shared" si="10"/>
        <v>high</v>
      </c>
      <c r="L821" s="11" t="s">
        <v>59</v>
      </c>
      <c r="M821" s="11" t="s">
        <v>38</v>
      </c>
      <c r="N821" s="11" t="s">
        <v>666</v>
      </c>
      <c r="O821" s="11" t="s">
        <v>154</v>
      </c>
      <c r="P821" s="11" t="s">
        <v>607</v>
      </c>
      <c r="Q821" s="11" t="str">
        <f>INDEX([5]PRJEB31632!$I:$I,MATCH(A821,[5]PRJEB31632!$E:$E,0))</f>
        <v>Illumina HiSeq 2000</v>
      </c>
    </row>
    <row r="822" spans="1:17" x14ac:dyDescent="0.2">
      <c r="A822" s="11" t="s">
        <v>926</v>
      </c>
      <c r="B822" s="11">
        <v>0.41736000000000001</v>
      </c>
      <c r="C822" s="11">
        <v>0.44988498061232501</v>
      </c>
      <c r="D822" s="11">
        <v>199763763.22400001</v>
      </c>
      <c r="E822" s="11">
        <v>0.99972764862072705</v>
      </c>
      <c r="F822" s="11">
        <v>9468829823.37743</v>
      </c>
      <c r="G822" s="11">
        <v>19.1877396488355</v>
      </c>
      <c r="H822" s="11" t="s">
        <v>29</v>
      </c>
      <c r="I822" s="11" t="s">
        <v>620</v>
      </c>
      <c r="J822" s="11" t="str">
        <f t="shared" si="9"/>
        <v>surface</v>
      </c>
      <c r="K822" s="11" t="str">
        <f t="shared" si="10"/>
        <v>high</v>
      </c>
      <c r="L822" s="11" t="s">
        <v>59</v>
      </c>
      <c r="M822" s="11" t="s">
        <v>38</v>
      </c>
      <c r="N822" s="11" t="s">
        <v>666</v>
      </c>
      <c r="O822" s="11" t="s">
        <v>154</v>
      </c>
      <c r="P822" s="11" t="s">
        <v>607</v>
      </c>
      <c r="Q822" s="11" t="str">
        <f>INDEX([5]PRJEB31632!$I:$I,MATCH(A822,[5]PRJEB31632!$E:$E,0))</f>
        <v>Illumina HiSeq 2000</v>
      </c>
    </row>
    <row r="823" spans="1:17" x14ac:dyDescent="0.2">
      <c r="A823" s="11" t="s">
        <v>927</v>
      </c>
      <c r="B823" s="11">
        <v>0.62109000000000003</v>
      </c>
      <c r="C823" s="11">
        <v>0.64702118646690399</v>
      </c>
      <c r="D823" s="11">
        <v>279208117.26699901</v>
      </c>
      <c r="E823" s="11">
        <v>0.99952654002110097</v>
      </c>
      <c r="F823" s="11">
        <v>3583579187.5246801</v>
      </c>
      <c r="G823" s="11">
        <v>18.545590562620198</v>
      </c>
      <c r="H823" s="11" t="s">
        <v>29</v>
      </c>
      <c r="I823" s="11" t="s">
        <v>614</v>
      </c>
      <c r="J823" s="11" t="str">
        <f t="shared" si="9"/>
        <v>surface</v>
      </c>
      <c r="K823" s="11" t="str">
        <f t="shared" si="10"/>
        <v>high</v>
      </c>
      <c r="L823" s="11" t="s">
        <v>59</v>
      </c>
      <c r="M823" s="11" t="s">
        <v>38</v>
      </c>
      <c r="N823" s="11" t="s">
        <v>646</v>
      </c>
      <c r="O823" s="11" t="s">
        <v>154</v>
      </c>
      <c r="P823" s="11" t="s">
        <v>607</v>
      </c>
      <c r="Q823" s="11" t="str">
        <f>INDEX([5]PRJEB31632!$I:$I,MATCH(A823,[5]PRJEB31632!$E:$E,0))</f>
        <v>Illumina HiSeq 2000</v>
      </c>
    </row>
    <row r="824" spans="1:17" x14ac:dyDescent="0.2">
      <c r="A824" s="11" t="s">
        <v>928</v>
      </c>
      <c r="B824" s="11">
        <v>0.80739000000000005</v>
      </c>
      <c r="C824" s="11">
        <v>0.82236208883571105</v>
      </c>
      <c r="D824" s="11">
        <v>728729674.64100003</v>
      </c>
      <c r="E824" s="11">
        <v>0.99442503787801695</v>
      </c>
      <c r="F824" s="11">
        <v>2549050155.1082401</v>
      </c>
      <c r="G824" s="11">
        <v>16.925863007737401</v>
      </c>
      <c r="H824" s="11" t="s">
        <v>29</v>
      </c>
      <c r="I824" s="11" t="s">
        <v>626</v>
      </c>
      <c r="J824" s="11" t="str">
        <f t="shared" si="9"/>
        <v>surface</v>
      </c>
      <c r="K824" s="11" t="str">
        <f t="shared" si="10"/>
        <v>high</v>
      </c>
      <c r="L824" s="11" t="s">
        <v>59</v>
      </c>
      <c r="M824" s="11" t="s">
        <v>38</v>
      </c>
      <c r="N824" s="11" t="s">
        <v>666</v>
      </c>
      <c r="O824" s="11" t="s">
        <v>154</v>
      </c>
      <c r="P824" s="11" t="s">
        <v>607</v>
      </c>
      <c r="Q824" s="11" t="str">
        <f>INDEX([5]PRJEB31632!$I:$I,MATCH(A824,[5]PRJEB31632!$E:$E,0))</f>
        <v>Illumina HiSeq 2000</v>
      </c>
    </row>
    <row r="825" spans="1:17" x14ac:dyDescent="0.2">
      <c r="A825" s="11" t="s">
        <v>929</v>
      </c>
      <c r="B825" s="11">
        <v>0.89459999999999995</v>
      </c>
      <c r="C825" s="11">
        <v>0.90319811456008803</v>
      </c>
      <c r="D825" s="11">
        <v>872528825.90000105</v>
      </c>
      <c r="E825" s="11">
        <v>0.999462298531548</v>
      </c>
      <c r="F825" s="11">
        <v>1593715893.0315001</v>
      </c>
      <c r="G825" s="11">
        <v>17.5377215450264</v>
      </c>
      <c r="H825" s="11" t="s">
        <v>29</v>
      </c>
      <c r="I825" s="11" t="s">
        <v>605</v>
      </c>
      <c r="J825" s="11" t="str">
        <f t="shared" si="9"/>
        <v>sink</v>
      </c>
      <c r="K825" s="11" t="str">
        <f t="shared" si="10"/>
        <v>sink</v>
      </c>
      <c r="L825" s="11" t="s">
        <v>59</v>
      </c>
      <c r="M825" s="11" t="s">
        <v>38</v>
      </c>
      <c r="N825" s="11" t="s">
        <v>646</v>
      </c>
      <c r="O825" s="11" t="s">
        <v>154</v>
      </c>
      <c r="P825" s="11" t="s">
        <v>607</v>
      </c>
      <c r="Q825" s="11" t="str">
        <f>INDEX([5]PRJEB31632!$I:$I,MATCH(A825,[5]PRJEB31632!$E:$E,0))</f>
        <v>Illumina HiSeq 2000</v>
      </c>
    </row>
    <row r="826" spans="1:17" x14ac:dyDescent="0.2">
      <c r="A826" s="11" t="s">
        <v>930</v>
      </c>
      <c r="B826" s="11">
        <v>0.77076999999999996</v>
      </c>
      <c r="C826" s="11">
        <v>0.78819875114351001</v>
      </c>
      <c r="D826" s="11">
        <v>1164085218.628</v>
      </c>
      <c r="E826" s="11">
        <v>0.98917397423942199</v>
      </c>
      <c r="F826" s="11">
        <v>8315445748.3038301</v>
      </c>
      <c r="G826" s="11">
        <v>17.235389999520802</v>
      </c>
      <c r="H826" s="11" t="s">
        <v>29</v>
      </c>
      <c r="I826" s="11" t="s">
        <v>626</v>
      </c>
      <c r="J826" s="11" t="str">
        <f t="shared" si="9"/>
        <v>surface</v>
      </c>
      <c r="K826" s="11" t="str">
        <f t="shared" si="10"/>
        <v>high</v>
      </c>
      <c r="L826" s="11" t="s">
        <v>59</v>
      </c>
      <c r="M826" s="11" t="s">
        <v>38</v>
      </c>
      <c r="N826" s="11" t="s">
        <v>666</v>
      </c>
      <c r="O826" s="11" t="s">
        <v>154</v>
      </c>
      <c r="P826" s="11" t="s">
        <v>607</v>
      </c>
      <c r="Q826" s="11" t="str">
        <f>INDEX([5]PRJEB31632!$I:$I,MATCH(A826,[5]PRJEB31632!$E:$E,0))</f>
        <v>Illumina HiSeq 2000</v>
      </c>
    </row>
    <row r="827" spans="1:17" x14ac:dyDescent="0.2">
      <c r="A827" s="11" t="s">
        <v>931</v>
      </c>
      <c r="B827" s="11">
        <v>0.44814999999999999</v>
      </c>
      <c r="C827" s="11">
        <v>0.48013049211147801</v>
      </c>
      <c r="D827" s="11">
        <v>161389614.77000001</v>
      </c>
      <c r="E827" s="11">
        <v>0.99976108897729699</v>
      </c>
      <c r="F827" s="11">
        <v>5272281727.5951796</v>
      </c>
      <c r="G827" s="11">
        <v>18.847658459055001</v>
      </c>
      <c r="H827" s="11" t="s">
        <v>29</v>
      </c>
      <c r="I827" s="11" t="s">
        <v>230</v>
      </c>
      <c r="J827" s="11" t="str">
        <f t="shared" si="9"/>
        <v>surface</v>
      </c>
      <c r="K827" s="11" t="str">
        <f t="shared" si="10"/>
        <v>high</v>
      </c>
      <c r="L827" s="11" t="s">
        <v>59</v>
      </c>
      <c r="M827" s="11" t="s">
        <v>38</v>
      </c>
      <c r="N827" s="11" t="s">
        <v>666</v>
      </c>
      <c r="O827" s="11" t="s">
        <v>154</v>
      </c>
      <c r="P827" s="11" t="s">
        <v>607</v>
      </c>
      <c r="Q827" s="11" t="str">
        <f>INDEX([5]PRJEB31632!$I:$I,MATCH(A827,[5]PRJEB31632!$E:$E,0))</f>
        <v>Illumina HiSeq 2000</v>
      </c>
    </row>
    <row r="828" spans="1:17" x14ac:dyDescent="0.2">
      <c r="A828" s="11" t="s">
        <v>932</v>
      </c>
      <c r="B828" s="11">
        <v>0.33233000000000001</v>
      </c>
      <c r="C828" s="11">
        <v>0.36530644274510199</v>
      </c>
      <c r="D828" s="11">
        <v>161339576.03999999</v>
      </c>
      <c r="E828" s="11">
        <v>0.99970905760727202</v>
      </c>
      <c r="F828" s="11">
        <v>9770180575.7520599</v>
      </c>
      <c r="G828" s="11">
        <v>19.441525719350398</v>
      </c>
      <c r="H828" s="11" t="s">
        <v>29</v>
      </c>
      <c r="I828" s="11" t="s">
        <v>620</v>
      </c>
      <c r="J828" s="11" t="str">
        <f t="shared" si="9"/>
        <v>surface</v>
      </c>
      <c r="K828" s="11" t="str">
        <f t="shared" si="10"/>
        <v>high</v>
      </c>
      <c r="L828" s="11" t="s">
        <v>59</v>
      </c>
      <c r="M828" s="11" t="s">
        <v>38</v>
      </c>
      <c r="N828" s="11" t="s">
        <v>666</v>
      </c>
      <c r="O828" s="11" t="s">
        <v>154</v>
      </c>
      <c r="P828" s="11" t="s">
        <v>607</v>
      </c>
      <c r="Q828" s="11" t="str">
        <f>INDEX([5]PRJEB31632!$I:$I,MATCH(A828,[5]PRJEB31632!$E:$E,0))</f>
        <v>Illumina HiSeq 2000</v>
      </c>
    </row>
    <row r="829" spans="1:17" x14ac:dyDescent="0.2">
      <c r="A829" s="11" t="s">
        <v>933</v>
      </c>
      <c r="B829" s="11">
        <v>0.94052000000000002</v>
      </c>
      <c r="C829" s="11">
        <v>0.94548620818631102</v>
      </c>
      <c r="D829" s="11">
        <v>1012834492.5420001</v>
      </c>
      <c r="E829" s="11">
        <v>0.99938462504056103</v>
      </c>
      <c r="F829" s="11">
        <v>514716608.13743699</v>
      </c>
      <c r="G829" s="11">
        <v>17.0148440711469</v>
      </c>
      <c r="H829" s="11" t="s">
        <v>29</v>
      </c>
      <c r="I829" s="15" t="s">
        <v>639</v>
      </c>
      <c r="J829" s="11" t="str">
        <f t="shared" si="9"/>
        <v>sink</v>
      </c>
      <c r="K829" s="11" t="str">
        <f t="shared" si="10"/>
        <v>sink</v>
      </c>
      <c r="L829" s="11" t="s">
        <v>59</v>
      </c>
      <c r="M829" s="11" t="s">
        <v>38</v>
      </c>
      <c r="N829" s="11" t="s">
        <v>666</v>
      </c>
      <c r="O829" s="11" t="s">
        <v>154</v>
      </c>
      <c r="P829" s="11" t="s">
        <v>607</v>
      </c>
      <c r="Q829" s="11" t="str">
        <f>INDEX([5]PRJEB31632!$I:$I,MATCH(A829,[5]PRJEB31632!$E:$E,0))</f>
        <v>Illumina HiSeq 2000</v>
      </c>
    </row>
    <row r="830" spans="1:17" x14ac:dyDescent="0.2">
      <c r="A830" s="11" t="s">
        <v>934</v>
      </c>
      <c r="B830" s="11">
        <v>0.12118</v>
      </c>
      <c r="C830" s="11">
        <v>0.14526006604253799</v>
      </c>
      <c r="D830" s="11">
        <v>19596849.399</v>
      </c>
      <c r="E830" s="11">
        <v>0.99981310864976702</v>
      </c>
      <c r="F830" s="11">
        <v>3261203275.2358298</v>
      </c>
      <c r="G830" s="11">
        <v>18.553298277939898</v>
      </c>
      <c r="H830" s="11" t="s">
        <v>29</v>
      </c>
      <c r="I830" s="11" t="s">
        <v>230</v>
      </c>
      <c r="J830" s="11" t="str">
        <f t="shared" si="9"/>
        <v>surface</v>
      </c>
      <c r="K830" s="11" t="str">
        <f t="shared" si="10"/>
        <v>high</v>
      </c>
      <c r="L830" s="11" t="s">
        <v>59</v>
      </c>
      <c r="M830" s="11" t="s">
        <v>38</v>
      </c>
      <c r="N830" s="11" t="s">
        <v>666</v>
      </c>
      <c r="O830" s="11" t="s">
        <v>154</v>
      </c>
      <c r="P830" s="11" t="s">
        <v>607</v>
      </c>
      <c r="Q830" s="11" t="str">
        <f>INDEX([5]PRJEB31632!$I:$I,MATCH(A830,[5]PRJEB31632!$E:$E,0))</f>
        <v>Illumina HiSeq 2000</v>
      </c>
    </row>
    <row r="831" spans="1:17" x14ac:dyDescent="0.2">
      <c r="A831" s="11" t="s">
        <v>935</v>
      </c>
      <c r="B831" s="11">
        <v>0.88153999999999999</v>
      </c>
      <c r="C831" s="11">
        <v>0.891137374684565</v>
      </c>
      <c r="D831" s="11">
        <v>1013435511.522</v>
      </c>
      <c r="E831" s="11">
        <v>0.99187162693101705</v>
      </c>
      <c r="F831" s="11">
        <v>453735169.93344402</v>
      </c>
      <c r="G831" s="11">
        <v>16.003083972112201</v>
      </c>
      <c r="H831" s="11" t="s">
        <v>29</v>
      </c>
      <c r="I831" s="11" t="s">
        <v>626</v>
      </c>
      <c r="J831" s="11" t="str">
        <f t="shared" ref="J831:J894" si="11">IF(OR(I831="Sink Trap",I831="Aerator"),"sink", "surface")</f>
        <v>surface</v>
      </c>
      <c r="K831" s="11" t="str">
        <f t="shared" ref="K831:K894" si="12">IF(J831="sink","sink","high")</f>
        <v>high</v>
      </c>
      <c r="L831" s="11" t="s">
        <v>59</v>
      </c>
      <c r="M831" s="11" t="s">
        <v>38</v>
      </c>
      <c r="N831" s="11" t="s">
        <v>666</v>
      </c>
      <c r="O831" s="11" t="s">
        <v>154</v>
      </c>
      <c r="P831" s="11" t="s">
        <v>607</v>
      </c>
      <c r="Q831" s="11" t="str">
        <f>INDEX([5]PRJEB31632!$I:$I,MATCH(A831,[5]PRJEB31632!$E:$E,0))</f>
        <v>Illumina HiSeq 2000</v>
      </c>
    </row>
    <row r="832" spans="1:17" x14ac:dyDescent="0.2">
      <c r="A832" s="11" t="s">
        <v>936</v>
      </c>
      <c r="B832" s="11">
        <v>0.87978000000000001</v>
      </c>
      <c r="C832" s="11">
        <v>0.88951086896079901</v>
      </c>
      <c r="D832" s="11">
        <v>886193865.546</v>
      </c>
      <c r="E832" s="11">
        <v>0.99950746825044201</v>
      </c>
      <c r="F832" s="11">
        <v>1759656680.44121</v>
      </c>
      <c r="G832" s="11">
        <v>17.6232360523666</v>
      </c>
      <c r="H832" s="11" t="s">
        <v>29</v>
      </c>
      <c r="I832" s="11" t="s">
        <v>605</v>
      </c>
      <c r="J832" s="11" t="str">
        <f t="shared" si="11"/>
        <v>sink</v>
      </c>
      <c r="K832" s="11" t="str">
        <f t="shared" si="12"/>
        <v>sink</v>
      </c>
      <c r="L832" s="11" t="s">
        <v>59</v>
      </c>
      <c r="M832" s="11" t="s">
        <v>38</v>
      </c>
      <c r="N832" s="11" t="s">
        <v>666</v>
      </c>
      <c r="O832" s="11" t="s">
        <v>154</v>
      </c>
      <c r="P832" s="11" t="s">
        <v>607</v>
      </c>
      <c r="Q832" s="11" t="str">
        <f>INDEX([5]PRJEB31632!$I:$I,MATCH(A832,[5]PRJEB31632!$E:$E,0))</f>
        <v>Illumina HiSeq 2000</v>
      </c>
    </row>
    <row r="833" spans="1:17" x14ac:dyDescent="0.2">
      <c r="A833" s="11" t="s">
        <v>937</v>
      </c>
      <c r="B833" s="11">
        <v>0.93940999999999997</v>
      </c>
      <c r="C833" s="11">
        <v>0.94446612592603696</v>
      </c>
      <c r="D833" s="11">
        <v>759019535.12599897</v>
      </c>
      <c r="E833" s="11">
        <v>0.99865655539864895</v>
      </c>
      <c r="F833" s="11">
        <v>183458707.18249801</v>
      </c>
      <c r="G833" s="11">
        <v>16.0384081019237</v>
      </c>
      <c r="H833" s="11" t="s">
        <v>29</v>
      </c>
      <c r="I833" s="15" t="s">
        <v>639</v>
      </c>
      <c r="J833" s="11" t="str">
        <f t="shared" si="11"/>
        <v>sink</v>
      </c>
      <c r="K833" s="11" t="str">
        <f t="shared" si="12"/>
        <v>sink</v>
      </c>
      <c r="L833" s="11" t="s">
        <v>59</v>
      </c>
      <c r="M833" s="11" t="s">
        <v>38</v>
      </c>
      <c r="N833" s="11" t="s">
        <v>666</v>
      </c>
      <c r="O833" s="11" t="s">
        <v>154</v>
      </c>
      <c r="P833" s="11" t="s">
        <v>607</v>
      </c>
      <c r="Q833" s="11" t="str">
        <f>INDEX([5]PRJEB31632!$I:$I,MATCH(A833,[5]PRJEB31632!$E:$E,0))</f>
        <v>Illumina HiSeq 2000</v>
      </c>
    </row>
    <row r="834" spans="1:17" x14ac:dyDescent="0.2">
      <c r="A834" s="11" t="s">
        <v>938</v>
      </c>
      <c r="B834" s="11">
        <v>0.48893999999999999</v>
      </c>
      <c r="C834" s="11">
        <v>0.51992705245210602</v>
      </c>
      <c r="D834" s="11">
        <v>278083270.32200003</v>
      </c>
      <c r="E834" s="11">
        <v>0.999222054352922</v>
      </c>
      <c r="F834" s="11">
        <v>16366702237.9265</v>
      </c>
      <c r="G834" s="11">
        <v>19.006212732628601</v>
      </c>
      <c r="H834" s="11" t="s">
        <v>29</v>
      </c>
      <c r="I834" s="11" t="s">
        <v>631</v>
      </c>
      <c r="J834" s="11" t="str">
        <f t="shared" si="11"/>
        <v>surface</v>
      </c>
      <c r="K834" s="11" t="str">
        <f t="shared" si="12"/>
        <v>high</v>
      </c>
      <c r="L834" s="11" t="s">
        <v>59</v>
      </c>
      <c r="M834" s="11" t="s">
        <v>38</v>
      </c>
      <c r="N834" s="11" t="s">
        <v>606</v>
      </c>
      <c r="O834" s="11" t="s">
        <v>154</v>
      </c>
      <c r="P834" s="11" t="s">
        <v>607</v>
      </c>
      <c r="Q834" s="11" t="str">
        <f>INDEX([5]PRJEB31632!$I:$I,MATCH(A834,[5]PRJEB31632!$E:$E,0))</f>
        <v>Illumina HiSeq 2000</v>
      </c>
    </row>
    <row r="835" spans="1:17" x14ac:dyDescent="0.2">
      <c r="A835" s="11" t="s">
        <v>939</v>
      </c>
      <c r="B835" s="11">
        <v>0.50680000000000003</v>
      </c>
      <c r="C835" s="11">
        <v>0.53726103899966404</v>
      </c>
      <c r="D835" s="11">
        <v>750499984.33400095</v>
      </c>
      <c r="E835" s="11">
        <v>0.99991761274623303</v>
      </c>
      <c r="F835" s="11">
        <v>40147028261.0606</v>
      </c>
      <c r="G835" s="11">
        <v>19.989560902159599</v>
      </c>
      <c r="H835" s="11" t="s">
        <v>29</v>
      </c>
      <c r="I835" s="11" t="s">
        <v>614</v>
      </c>
      <c r="J835" s="11" t="str">
        <f t="shared" si="11"/>
        <v>surface</v>
      </c>
      <c r="K835" s="11" t="str">
        <f t="shared" si="12"/>
        <v>high</v>
      </c>
      <c r="L835" s="11" t="s">
        <v>59</v>
      </c>
      <c r="M835" s="11" t="s">
        <v>38</v>
      </c>
      <c r="N835" s="11" t="s">
        <v>666</v>
      </c>
      <c r="O835" s="11" t="s">
        <v>154</v>
      </c>
      <c r="P835" s="11" t="s">
        <v>607</v>
      </c>
      <c r="Q835" s="11" t="str">
        <f>INDEX([5]PRJEB31632!$I:$I,MATCH(A835,[5]PRJEB31632!$E:$E,0))</f>
        <v>Illumina HiSeq 2000</v>
      </c>
    </row>
    <row r="836" spans="1:17" x14ac:dyDescent="0.2">
      <c r="A836" s="11" t="s">
        <v>940</v>
      </c>
      <c r="B836" s="11">
        <v>0.83947000000000005</v>
      </c>
      <c r="C836" s="11">
        <v>0.85218060086387604</v>
      </c>
      <c r="D836" s="11">
        <v>549017888.69200003</v>
      </c>
      <c r="E836" s="11">
        <v>0.99934463715303101</v>
      </c>
      <c r="F836" s="11">
        <v>1445922612.72455</v>
      </c>
      <c r="G836" s="11">
        <v>17.715200859224101</v>
      </c>
      <c r="H836" s="11" t="s">
        <v>29</v>
      </c>
      <c r="I836" s="11" t="s">
        <v>605</v>
      </c>
      <c r="J836" s="11" t="str">
        <f t="shared" si="11"/>
        <v>sink</v>
      </c>
      <c r="K836" s="11" t="str">
        <f t="shared" si="12"/>
        <v>sink</v>
      </c>
      <c r="L836" s="11" t="s">
        <v>59</v>
      </c>
      <c r="M836" s="11" t="s">
        <v>38</v>
      </c>
      <c r="N836" s="11" t="s">
        <v>666</v>
      </c>
      <c r="O836" s="11" t="s">
        <v>154</v>
      </c>
      <c r="P836" s="11" t="s">
        <v>607</v>
      </c>
      <c r="Q836" s="11" t="str">
        <f>INDEX([5]PRJEB31632!$I:$I,MATCH(A836,[5]PRJEB31632!$E:$E,0))</f>
        <v>Illumina HiSeq 2000</v>
      </c>
    </row>
    <row r="837" spans="1:17" x14ac:dyDescent="0.2">
      <c r="A837" s="11" t="s">
        <v>941</v>
      </c>
      <c r="B837" s="11">
        <v>0.88715999999999995</v>
      </c>
      <c r="C837" s="11">
        <v>0.89632923924006702</v>
      </c>
      <c r="D837" s="11">
        <v>838045820.59199905</v>
      </c>
      <c r="E837" s="11">
        <v>0.99906346589032902</v>
      </c>
      <c r="F837" s="11">
        <v>1343319015.00968</v>
      </c>
      <c r="G837" s="11">
        <v>16.869398990532702</v>
      </c>
      <c r="H837" s="11" t="s">
        <v>29</v>
      </c>
      <c r="I837" s="11" t="s">
        <v>605</v>
      </c>
      <c r="J837" s="11" t="str">
        <f t="shared" si="11"/>
        <v>sink</v>
      </c>
      <c r="K837" s="11" t="str">
        <f t="shared" si="12"/>
        <v>sink</v>
      </c>
      <c r="L837" s="11" t="s">
        <v>59</v>
      </c>
      <c r="M837" s="11" t="s">
        <v>38</v>
      </c>
      <c r="N837" s="11" t="s">
        <v>666</v>
      </c>
      <c r="O837" s="11" t="s">
        <v>154</v>
      </c>
      <c r="P837" s="11" t="s">
        <v>607</v>
      </c>
      <c r="Q837" s="11" t="str">
        <f>INDEX([5]PRJEB31632!$I:$I,MATCH(A837,[5]PRJEB31632!$E:$E,0))</f>
        <v>Illumina HiSeq 2000</v>
      </c>
    </row>
    <row r="838" spans="1:17" x14ac:dyDescent="0.2">
      <c r="A838" s="11" t="s">
        <v>942</v>
      </c>
      <c r="B838" s="11">
        <v>0.57308000000000003</v>
      </c>
      <c r="C838" s="11">
        <v>0.60114579803585499</v>
      </c>
      <c r="D838" s="11">
        <v>695519919.79500103</v>
      </c>
      <c r="E838" s="11">
        <v>0.99837929187764396</v>
      </c>
      <c r="F838" s="11">
        <v>21587784274.166401</v>
      </c>
      <c r="G838" s="11">
        <v>19.297251616901502</v>
      </c>
      <c r="H838" s="11" t="s">
        <v>29</v>
      </c>
      <c r="I838" s="11" t="s">
        <v>626</v>
      </c>
      <c r="J838" s="11" t="str">
        <f t="shared" si="11"/>
        <v>surface</v>
      </c>
      <c r="K838" s="11" t="str">
        <f t="shared" si="12"/>
        <v>high</v>
      </c>
      <c r="L838" s="11" t="s">
        <v>59</v>
      </c>
      <c r="M838" s="11" t="s">
        <v>38</v>
      </c>
      <c r="N838" s="11" t="s">
        <v>666</v>
      </c>
      <c r="O838" s="11" t="s">
        <v>154</v>
      </c>
      <c r="P838" s="11" t="s">
        <v>607</v>
      </c>
      <c r="Q838" s="11" t="str">
        <f>INDEX([5]PRJEB31632!$I:$I,MATCH(A838,[5]PRJEB31632!$E:$E,0))</f>
        <v>Illumina HiSeq 2000</v>
      </c>
    </row>
    <row r="839" spans="1:17" x14ac:dyDescent="0.2">
      <c r="A839" s="11" t="s">
        <v>943</v>
      </c>
      <c r="B839" s="11">
        <v>0.87997999999999998</v>
      </c>
      <c r="C839" s="11">
        <v>0.88969571321957297</v>
      </c>
      <c r="D839" s="11">
        <v>889572221.17699802</v>
      </c>
      <c r="E839" s="11">
        <v>0.999395030032877</v>
      </c>
      <c r="F839" s="11">
        <v>1869357402.97645</v>
      </c>
      <c r="G839" s="11">
        <v>17.995779187098801</v>
      </c>
      <c r="H839" s="11" t="s">
        <v>29</v>
      </c>
      <c r="I839" s="11" t="s">
        <v>605</v>
      </c>
      <c r="J839" s="11" t="str">
        <f t="shared" si="11"/>
        <v>sink</v>
      </c>
      <c r="K839" s="11" t="str">
        <f t="shared" si="12"/>
        <v>sink</v>
      </c>
      <c r="L839" s="11" t="s">
        <v>59</v>
      </c>
      <c r="M839" s="11" t="s">
        <v>38</v>
      </c>
      <c r="N839" s="11" t="s">
        <v>666</v>
      </c>
      <c r="O839" s="11" t="s">
        <v>154</v>
      </c>
      <c r="P839" s="11" t="s">
        <v>607</v>
      </c>
      <c r="Q839" s="11" t="str">
        <f>INDEX([5]PRJEB31632!$I:$I,MATCH(A839,[5]PRJEB31632!$E:$E,0))</f>
        <v>Illumina HiSeq 2000</v>
      </c>
    </row>
    <row r="840" spans="1:17" x14ac:dyDescent="0.2">
      <c r="A840" s="11" t="s">
        <v>944</v>
      </c>
      <c r="B840" s="11">
        <v>0.94940999999999998</v>
      </c>
      <c r="C840" s="11">
        <v>0.95365233749101297</v>
      </c>
      <c r="D840" s="11">
        <v>878103796.75200105</v>
      </c>
      <c r="E840" s="11">
        <v>0.99892446071536301</v>
      </c>
      <c r="F840" s="11">
        <v>175023242.556824</v>
      </c>
      <c r="G840" s="11">
        <v>16.108409597227599</v>
      </c>
      <c r="H840" s="11" t="s">
        <v>29</v>
      </c>
      <c r="I840" s="15" t="s">
        <v>639</v>
      </c>
      <c r="J840" s="11" t="str">
        <f t="shared" si="11"/>
        <v>sink</v>
      </c>
      <c r="K840" s="11" t="str">
        <f t="shared" si="12"/>
        <v>sink</v>
      </c>
      <c r="L840" s="11" t="s">
        <v>59</v>
      </c>
      <c r="M840" s="11" t="s">
        <v>38</v>
      </c>
      <c r="N840" s="11" t="s">
        <v>666</v>
      </c>
      <c r="O840" s="11" t="s">
        <v>154</v>
      </c>
      <c r="P840" s="11" t="s">
        <v>607</v>
      </c>
      <c r="Q840" s="11" t="str">
        <f>INDEX([5]PRJEB31632!$I:$I,MATCH(A840,[5]PRJEB31632!$E:$E,0))</f>
        <v>Illumina HiSeq 2000</v>
      </c>
    </row>
    <row r="841" spans="1:17" x14ac:dyDescent="0.2">
      <c r="A841" s="11" t="s">
        <v>945</v>
      </c>
      <c r="B841" s="11">
        <v>0.39368999999999998</v>
      </c>
      <c r="C841" s="11">
        <v>0.42650357399536998</v>
      </c>
      <c r="D841" s="11">
        <v>264322930.736</v>
      </c>
      <c r="E841" s="11">
        <v>0.99936276134570001</v>
      </c>
      <c r="F841" s="11">
        <v>18354241811.2682</v>
      </c>
      <c r="G841" s="11">
        <v>19.562579882000801</v>
      </c>
      <c r="H841" s="11" t="s">
        <v>29</v>
      </c>
      <c r="I841" s="11" t="s">
        <v>620</v>
      </c>
      <c r="J841" s="11" t="str">
        <f t="shared" si="11"/>
        <v>surface</v>
      </c>
      <c r="K841" s="11" t="str">
        <f t="shared" si="12"/>
        <v>high</v>
      </c>
      <c r="L841" s="11" t="s">
        <v>59</v>
      </c>
      <c r="M841" s="11" t="s">
        <v>38</v>
      </c>
      <c r="N841" s="11" t="s">
        <v>666</v>
      </c>
      <c r="O841" s="11" t="s">
        <v>154</v>
      </c>
      <c r="P841" s="11" t="s">
        <v>607</v>
      </c>
      <c r="Q841" s="11" t="str">
        <f>INDEX([5]PRJEB31632!$I:$I,MATCH(A841,[5]PRJEB31632!$E:$E,0))</f>
        <v>Illumina HiSeq 2000</v>
      </c>
    </row>
    <row r="842" spans="1:17" x14ac:dyDescent="0.2">
      <c r="A842" s="11" t="s">
        <v>946</v>
      </c>
      <c r="B842" s="11">
        <v>0.31356000000000001</v>
      </c>
      <c r="C842" s="11">
        <v>0.34639915514368103</v>
      </c>
      <c r="D842" s="11">
        <v>263707410.34</v>
      </c>
      <c r="E842" s="11">
        <v>0.99953227682521495</v>
      </c>
      <c r="F842" s="11">
        <v>27772926522.2411</v>
      </c>
      <c r="G842" s="11">
        <v>20.0335029726626</v>
      </c>
      <c r="H842" s="11" t="s">
        <v>29</v>
      </c>
      <c r="I842" s="11" t="s">
        <v>620</v>
      </c>
      <c r="J842" s="11" t="str">
        <f t="shared" si="11"/>
        <v>surface</v>
      </c>
      <c r="K842" s="11" t="str">
        <f t="shared" si="12"/>
        <v>high</v>
      </c>
      <c r="L842" s="11" t="s">
        <v>59</v>
      </c>
      <c r="M842" s="11" t="s">
        <v>38</v>
      </c>
      <c r="N842" s="11" t="s">
        <v>666</v>
      </c>
      <c r="O842" s="11" t="s">
        <v>154</v>
      </c>
      <c r="P842" s="11" t="s">
        <v>607</v>
      </c>
      <c r="Q842" s="11" t="str">
        <f>INDEX([5]PRJEB31632!$I:$I,MATCH(A842,[5]PRJEB31632!$E:$E,0))</f>
        <v>Illumina HiSeq 2000</v>
      </c>
    </row>
    <row r="843" spans="1:17" x14ac:dyDescent="0.2">
      <c r="A843" s="11" t="s">
        <v>947</v>
      </c>
      <c r="B843" s="11">
        <v>0.88698999999999995</v>
      </c>
      <c r="C843" s="11">
        <v>0.896172231471275</v>
      </c>
      <c r="D843" s="11">
        <v>942327624.44299901</v>
      </c>
      <c r="E843" s="11">
        <v>0.999367020748676</v>
      </c>
      <c r="F843" s="11">
        <v>1708686012.3120799</v>
      </c>
      <c r="G843" s="11">
        <v>17.8973517039698</v>
      </c>
      <c r="H843" s="11" t="s">
        <v>29</v>
      </c>
      <c r="I843" s="11" t="s">
        <v>605</v>
      </c>
      <c r="J843" s="11" t="str">
        <f t="shared" si="11"/>
        <v>sink</v>
      </c>
      <c r="K843" s="11" t="str">
        <f t="shared" si="12"/>
        <v>sink</v>
      </c>
      <c r="L843" s="11" t="s">
        <v>59</v>
      </c>
      <c r="M843" s="11" t="s">
        <v>38</v>
      </c>
      <c r="N843" s="11" t="s">
        <v>666</v>
      </c>
      <c r="O843" s="11" t="s">
        <v>154</v>
      </c>
      <c r="P843" s="11" t="s">
        <v>607</v>
      </c>
      <c r="Q843" s="11" t="str">
        <f>INDEX([5]PRJEB31632!$I:$I,MATCH(A843,[5]PRJEB31632!$E:$E,0))</f>
        <v>Illumina HiSeq 2000</v>
      </c>
    </row>
    <row r="844" spans="1:17" x14ac:dyDescent="0.2">
      <c r="A844" s="11" t="s">
        <v>948</v>
      </c>
      <c r="B844" s="11">
        <v>0.49973000000000001</v>
      </c>
      <c r="C844" s="11">
        <v>0.53040564232669596</v>
      </c>
      <c r="D844" s="11">
        <v>99415755.450000107</v>
      </c>
      <c r="E844" s="11">
        <v>0.99935456369269404</v>
      </c>
      <c r="F844" s="11">
        <v>3038169584.40868</v>
      </c>
      <c r="G844" s="11">
        <v>17.990458989296702</v>
      </c>
      <c r="H844" s="11" t="s">
        <v>29</v>
      </c>
      <c r="I844" s="11" t="s">
        <v>230</v>
      </c>
      <c r="J844" s="11" t="str">
        <f t="shared" si="11"/>
        <v>surface</v>
      </c>
      <c r="K844" s="11" t="str">
        <f t="shared" si="12"/>
        <v>high</v>
      </c>
      <c r="L844" s="11" t="s">
        <v>59</v>
      </c>
      <c r="M844" s="11" t="s">
        <v>38</v>
      </c>
      <c r="N844" s="11" t="s">
        <v>606</v>
      </c>
      <c r="O844" s="11" t="s">
        <v>154</v>
      </c>
      <c r="P844" s="11" t="s">
        <v>607</v>
      </c>
      <c r="Q844" s="11" t="str">
        <f>INDEX([5]PRJEB31632!$I:$I,MATCH(A844,[5]PRJEB31632!$E:$E,0))</f>
        <v>Illumina HiSeq 2000</v>
      </c>
    </row>
    <row r="845" spans="1:17" x14ac:dyDescent="0.2">
      <c r="A845" s="11" t="s">
        <v>949</v>
      </c>
      <c r="B845" s="11">
        <v>0.70638999999999996</v>
      </c>
      <c r="C845" s="11">
        <v>0.72779430522862998</v>
      </c>
      <c r="D845" s="11">
        <v>717665239.30400097</v>
      </c>
      <c r="E845" s="11">
        <v>0.99920306771187895</v>
      </c>
      <c r="F845" s="11">
        <v>5581905182.0281601</v>
      </c>
      <c r="G845" s="11">
        <v>18.8296731231415</v>
      </c>
      <c r="H845" s="11" t="s">
        <v>29</v>
      </c>
      <c r="I845" s="11" t="s">
        <v>614</v>
      </c>
      <c r="J845" s="11" t="str">
        <f t="shared" si="11"/>
        <v>surface</v>
      </c>
      <c r="K845" s="11" t="str">
        <f t="shared" si="12"/>
        <v>high</v>
      </c>
      <c r="L845" s="11" t="s">
        <v>59</v>
      </c>
      <c r="M845" s="11" t="s">
        <v>38</v>
      </c>
      <c r="N845" s="11" t="s">
        <v>606</v>
      </c>
      <c r="O845" s="11" t="s">
        <v>154</v>
      </c>
      <c r="P845" s="11" t="s">
        <v>607</v>
      </c>
      <c r="Q845" s="11" t="str">
        <f>INDEX([5]PRJEB31632!$I:$I,MATCH(A845,[5]PRJEB31632!$E:$E,0))</f>
        <v>Illumina HiSeq 2000</v>
      </c>
    </row>
    <row r="846" spans="1:17" x14ac:dyDescent="0.2">
      <c r="A846" s="11" t="s">
        <v>950</v>
      </c>
      <c r="B846" s="11">
        <v>0.54793999999999998</v>
      </c>
      <c r="C846" s="11">
        <v>0.57699322202728498</v>
      </c>
      <c r="D846" s="11">
        <v>462963170.975999</v>
      </c>
      <c r="E846" s="11">
        <v>0.99939631681139496</v>
      </c>
      <c r="F846" s="11">
        <v>27003111586.272499</v>
      </c>
      <c r="G846" s="11">
        <v>19.1070138700629</v>
      </c>
      <c r="H846" s="11" t="s">
        <v>29</v>
      </c>
      <c r="I846" s="11" t="s">
        <v>631</v>
      </c>
      <c r="J846" s="11" t="str">
        <f t="shared" si="11"/>
        <v>surface</v>
      </c>
      <c r="K846" s="11" t="str">
        <f t="shared" si="12"/>
        <v>high</v>
      </c>
      <c r="L846" s="11" t="s">
        <v>59</v>
      </c>
      <c r="M846" s="11" t="s">
        <v>38</v>
      </c>
      <c r="N846" s="11" t="s">
        <v>606</v>
      </c>
      <c r="O846" s="11" t="s">
        <v>154</v>
      </c>
      <c r="P846" s="11" t="s">
        <v>607</v>
      </c>
      <c r="Q846" s="11" t="str">
        <f>INDEX([5]PRJEB31632!$I:$I,MATCH(A846,[5]PRJEB31632!$E:$E,0))</f>
        <v>Illumina HiSeq 2000</v>
      </c>
    </row>
    <row r="847" spans="1:17" x14ac:dyDescent="0.2">
      <c r="A847" s="11" t="s">
        <v>951</v>
      </c>
      <c r="B847" s="11">
        <v>0.52329000000000003</v>
      </c>
      <c r="C847" s="11">
        <v>0.55321881129561101</v>
      </c>
      <c r="D847" s="11">
        <v>294761813.93199998</v>
      </c>
      <c r="E847" s="11">
        <v>0.996613325833277</v>
      </c>
      <c r="F847" s="11">
        <v>25130980069.553101</v>
      </c>
      <c r="G847" s="11">
        <v>18.606256160752899</v>
      </c>
      <c r="H847" s="11" t="s">
        <v>29</v>
      </c>
      <c r="I847" s="11" t="s">
        <v>631</v>
      </c>
      <c r="J847" s="11" t="str">
        <f t="shared" si="11"/>
        <v>surface</v>
      </c>
      <c r="K847" s="11" t="str">
        <f t="shared" si="12"/>
        <v>high</v>
      </c>
      <c r="L847" s="11" t="s">
        <v>59</v>
      </c>
      <c r="M847" s="11" t="s">
        <v>38</v>
      </c>
      <c r="N847" s="11" t="s">
        <v>606</v>
      </c>
      <c r="O847" s="11" t="s">
        <v>154</v>
      </c>
      <c r="P847" s="11" t="s">
        <v>607</v>
      </c>
      <c r="Q847" s="11" t="str">
        <f>INDEX([5]PRJEB31632!$I:$I,MATCH(A847,[5]PRJEB31632!$E:$E,0))</f>
        <v>Illumina HiSeq 2000</v>
      </c>
    </row>
    <row r="848" spans="1:17" x14ac:dyDescent="0.2">
      <c r="A848" s="11" t="s">
        <v>952</v>
      </c>
      <c r="B848" s="11">
        <v>0.55574000000000001</v>
      </c>
      <c r="C848" s="11">
        <v>0.58449684760198395</v>
      </c>
      <c r="D848" s="11">
        <v>296382640.162</v>
      </c>
      <c r="E848" s="11">
        <v>0.99970550161250005</v>
      </c>
      <c r="F848" s="11">
        <v>5561858249.2443504</v>
      </c>
      <c r="G848" s="11">
        <v>18.914851401665899</v>
      </c>
      <c r="H848" s="11" t="s">
        <v>29</v>
      </c>
      <c r="I848" s="11" t="s">
        <v>230</v>
      </c>
      <c r="J848" s="11" t="str">
        <f t="shared" si="11"/>
        <v>surface</v>
      </c>
      <c r="K848" s="11" t="str">
        <f t="shared" si="12"/>
        <v>high</v>
      </c>
      <c r="L848" s="11" t="s">
        <v>59</v>
      </c>
      <c r="M848" s="11" t="s">
        <v>38</v>
      </c>
      <c r="N848" s="11" t="s">
        <v>666</v>
      </c>
      <c r="O848" s="11" t="s">
        <v>154</v>
      </c>
      <c r="P848" s="11" t="s">
        <v>607</v>
      </c>
      <c r="Q848" s="11" t="str">
        <f>INDEX([5]PRJEB31632!$I:$I,MATCH(A848,[5]PRJEB31632!$E:$E,0))</f>
        <v>Illumina HiSeq 2000</v>
      </c>
    </row>
    <row r="849" spans="1:17" x14ac:dyDescent="0.2">
      <c r="A849" s="11" t="s">
        <v>953</v>
      </c>
      <c r="B849" s="11">
        <v>0.57077</v>
      </c>
      <c r="C849" s="11">
        <v>0.59893038425869305</v>
      </c>
      <c r="D849" s="11">
        <v>137524277.34</v>
      </c>
      <c r="E849" s="11">
        <v>0.99965218480057905</v>
      </c>
      <c r="F849" s="11">
        <v>2023018814.6981299</v>
      </c>
      <c r="G849" s="11">
        <v>18.1570204656364</v>
      </c>
      <c r="H849" s="11" t="s">
        <v>29</v>
      </c>
      <c r="I849" s="15" t="s">
        <v>639</v>
      </c>
      <c r="J849" s="11" t="str">
        <f t="shared" si="11"/>
        <v>sink</v>
      </c>
      <c r="K849" s="11" t="str">
        <f t="shared" si="12"/>
        <v>sink</v>
      </c>
      <c r="L849" s="11" t="s">
        <v>59</v>
      </c>
      <c r="M849" s="11" t="s">
        <v>38</v>
      </c>
      <c r="N849" s="11" t="s">
        <v>606</v>
      </c>
      <c r="O849" s="11" t="s">
        <v>154</v>
      </c>
      <c r="P849" s="11" t="s">
        <v>607</v>
      </c>
      <c r="Q849" s="11" t="str">
        <f>INDEX([5]PRJEB31632!$I:$I,MATCH(A849,[5]PRJEB31632!$E:$E,0))</f>
        <v>Illumina HiSeq 2000</v>
      </c>
    </row>
    <row r="850" spans="1:17" x14ac:dyDescent="0.2">
      <c r="A850" s="11" t="s">
        <v>954</v>
      </c>
      <c r="B850" s="11">
        <v>0.56503000000000003</v>
      </c>
      <c r="C850" s="11">
        <v>0.59342207490434995</v>
      </c>
      <c r="D850" s="11">
        <v>239375929.833</v>
      </c>
      <c r="E850" s="11">
        <v>0.99967405173569102</v>
      </c>
      <c r="F850" s="11">
        <v>3868597008.3601198</v>
      </c>
      <c r="G850" s="11">
        <v>18.711634057912502</v>
      </c>
      <c r="H850" s="11" t="s">
        <v>29</v>
      </c>
      <c r="I850" s="11" t="s">
        <v>230</v>
      </c>
      <c r="J850" s="11" t="str">
        <f t="shared" si="11"/>
        <v>surface</v>
      </c>
      <c r="K850" s="11" t="str">
        <f t="shared" si="12"/>
        <v>high</v>
      </c>
      <c r="L850" s="11" t="s">
        <v>59</v>
      </c>
      <c r="M850" s="11" t="s">
        <v>38</v>
      </c>
      <c r="N850" s="11" t="s">
        <v>646</v>
      </c>
      <c r="O850" s="11" t="s">
        <v>154</v>
      </c>
      <c r="P850" s="11" t="s">
        <v>607</v>
      </c>
      <c r="Q850" s="11" t="str">
        <f>INDEX([5]PRJEB31632!$I:$I,MATCH(A850,[5]PRJEB31632!$E:$E,0))</f>
        <v>Illumina HiSeq 2000</v>
      </c>
    </row>
    <row r="851" spans="1:17" x14ac:dyDescent="0.2">
      <c r="A851" s="11" t="s">
        <v>955</v>
      </c>
      <c r="B851" s="11">
        <v>0.58525000000000005</v>
      </c>
      <c r="C851" s="11">
        <v>0.61280489687682305</v>
      </c>
      <c r="D851" s="11">
        <v>618483099.25999904</v>
      </c>
      <c r="E851" s="11">
        <v>0.99965690706557198</v>
      </c>
      <c r="F851" s="11">
        <v>9509185755.5350208</v>
      </c>
      <c r="G851" s="11">
        <v>19.566501799180099</v>
      </c>
      <c r="H851" s="11" t="s">
        <v>29</v>
      </c>
      <c r="I851" s="11" t="s">
        <v>626</v>
      </c>
      <c r="J851" s="11" t="str">
        <f t="shared" si="11"/>
        <v>surface</v>
      </c>
      <c r="K851" s="11" t="str">
        <f t="shared" si="12"/>
        <v>high</v>
      </c>
      <c r="L851" s="11" t="s">
        <v>59</v>
      </c>
      <c r="M851" s="11" t="s">
        <v>38</v>
      </c>
      <c r="N851" s="11" t="s">
        <v>606</v>
      </c>
      <c r="O851" s="11" t="s">
        <v>154</v>
      </c>
      <c r="P851" s="11" t="s">
        <v>607</v>
      </c>
      <c r="Q851" s="11" t="str">
        <f>INDEX([5]PRJEB31632!$I:$I,MATCH(A851,[5]PRJEB31632!$E:$E,0))</f>
        <v>Illumina HiSeq 2000</v>
      </c>
    </row>
    <row r="852" spans="1:17" x14ac:dyDescent="0.2">
      <c r="A852" s="11" t="s">
        <v>956</v>
      </c>
      <c r="B852" s="11">
        <v>0.68023999999999996</v>
      </c>
      <c r="C852" s="11">
        <v>0.70312607070753996</v>
      </c>
      <c r="D852" s="11">
        <v>716190495.78299999</v>
      </c>
      <c r="E852" s="11">
        <v>0.99951957815902504</v>
      </c>
      <c r="F852" s="11">
        <v>19899594935.6632</v>
      </c>
      <c r="G852" s="11">
        <v>18.659042246814401</v>
      </c>
      <c r="H852" s="11" t="s">
        <v>29</v>
      </c>
      <c r="I852" s="11" t="s">
        <v>620</v>
      </c>
      <c r="J852" s="11" t="str">
        <f t="shared" si="11"/>
        <v>surface</v>
      </c>
      <c r="K852" s="11" t="str">
        <f t="shared" si="12"/>
        <v>high</v>
      </c>
      <c r="L852" s="11" t="s">
        <v>59</v>
      </c>
      <c r="M852" s="11" t="s">
        <v>38</v>
      </c>
      <c r="N852" s="11" t="s">
        <v>666</v>
      </c>
      <c r="O852" s="11" t="s">
        <v>154</v>
      </c>
      <c r="P852" s="11" t="s">
        <v>607</v>
      </c>
      <c r="Q852" s="11" t="str">
        <f>INDEX([5]PRJEB31632!$I:$I,MATCH(A852,[5]PRJEB31632!$E:$E,0))</f>
        <v>Illumina HiSeq 2000</v>
      </c>
    </row>
    <row r="853" spans="1:17" x14ac:dyDescent="0.2">
      <c r="A853" s="11" t="s">
        <v>957</v>
      </c>
      <c r="B853" s="11">
        <v>0.56181999999999999</v>
      </c>
      <c r="C853" s="11">
        <v>0.59033955131209404</v>
      </c>
      <c r="D853" s="11">
        <v>567430396.76400006</v>
      </c>
      <c r="E853" s="11">
        <v>0.99973423906121806</v>
      </c>
      <c r="F853" s="11">
        <v>16763464234.336</v>
      </c>
      <c r="G853" s="11">
        <v>19.3733282383673</v>
      </c>
      <c r="H853" s="11" t="s">
        <v>29</v>
      </c>
      <c r="I853" s="11" t="s">
        <v>620</v>
      </c>
      <c r="J853" s="11" t="str">
        <f t="shared" si="11"/>
        <v>surface</v>
      </c>
      <c r="K853" s="11" t="str">
        <f t="shared" si="12"/>
        <v>high</v>
      </c>
      <c r="L853" s="11" t="s">
        <v>59</v>
      </c>
      <c r="M853" s="11" t="s">
        <v>38</v>
      </c>
      <c r="N853" s="11" t="s">
        <v>666</v>
      </c>
      <c r="O853" s="11" t="s">
        <v>154</v>
      </c>
      <c r="P853" s="11" t="s">
        <v>607</v>
      </c>
      <c r="Q853" s="11" t="str">
        <f>INDEX([5]PRJEB31632!$I:$I,MATCH(A853,[5]PRJEB31632!$E:$E,0))</f>
        <v>Illumina HiSeq 2000</v>
      </c>
    </row>
    <row r="854" spans="1:17" x14ac:dyDescent="0.2">
      <c r="A854" s="11" t="s">
        <v>958</v>
      </c>
      <c r="B854" s="11">
        <v>0.67617000000000005</v>
      </c>
      <c r="C854" s="11">
        <v>0.69927944184401203</v>
      </c>
      <c r="D854" s="11">
        <v>840561050.63999999</v>
      </c>
      <c r="E854" s="11">
        <v>0.99649792000216197</v>
      </c>
      <c r="F854" s="11">
        <v>15347521045.135201</v>
      </c>
      <c r="G854" s="11">
        <v>18.452521786679799</v>
      </c>
      <c r="H854" s="11" t="s">
        <v>29</v>
      </c>
      <c r="I854" s="11" t="s">
        <v>614</v>
      </c>
      <c r="J854" s="11" t="str">
        <f t="shared" si="11"/>
        <v>surface</v>
      </c>
      <c r="K854" s="11" t="str">
        <f t="shared" si="12"/>
        <v>high</v>
      </c>
      <c r="L854" s="11" t="s">
        <v>59</v>
      </c>
      <c r="M854" s="11" t="s">
        <v>38</v>
      </c>
      <c r="N854" s="11" t="s">
        <v>666</v>
      </c>
      <c r="O854" s="11" t="s">
        <v>154</v>
      </c>
      <c r="P854" s="11" t="s">
        <v>607</v>
      </c>
      <c r="Q854" s="11" t="str">
        <f>INDEX([5]PRJEB31632!$I:$I,MATCH(A854,[5]PRJEB31632!$E:$E,0))</f>
        <v>Illumina HiSeq 2000</v>
      </c>
    </row>
    <row r="855" spans="1:17" x14ac:dyDescent="0.2">
      <c r="A855" s="11" t="s">
        <v>959</v>
      </c>
      <c r="B855" s="11">
        <v>0.69145000000000001</v>
      </c>
      <c r="C855" s="11">
        <v>0.71371066149546702</v>
      </c>
      <c r="D855" s="11">
        <v>762043885.30799997</v>
      </c>
      <c r="E855" s="11">
        <v>0.99984483831470405</v>
      </c>
      <c r="F855" s="11">
        <v>8246301378.9640703</v>
      </c>
      <c r="G855" s="11">
        <v>19.124949812752099</v>
      </c>
      <c r="H855" s="11" t="s">
        <v>29</v>
      </c>
      <c r="I855" s="11" t="s">
        <v>614</v>
      </c>
      <c r="J855" s="11" t="str">
        <f t="shared" si="11"/>
        <v>surface</v>
      </c>
      <c r="K855" s="11" t="str">
        <f t="shared" si="12"/>
        <v>high</v>
      </c>
      <c r="L855" s="11" t="s">
        <v>59</v>
      </c>
      <c r="M855" s="11" t="s">
        <v>38</v>
      </c>
      <c r="N855" s="11" t="s">
        <v>666</v>
      </c>
      <c r="O855" s="11" t="s">
        <v>154</v>
      </c>
      <c r="P855" s="11" t="s">
        <v>607</v>
      </c>
      <c r="Q855" s="11" t="str">
        <f>INDEX([5]PRJEB31632!$I:$I,MATCH(A855,[5]PRJEB31632!$E:$E,0))</f>
        <v>Illumina HiSeq 2000</v>
      </c>
    </row>
    <row r="856" spans="1:17" x14ac:dyDescent="0.2">
      <c r="A856" s="11" t="s">
        <v>960</v>
      </c>
      <c r="B856" s="11">
        <v>0.61724999999999997</v>
      </c>
      <c r="C856" s="11">
        <v>0.64336343859063605</v>
      </c>
      <c r="D856" s="11">
        <v>544555364.02400005</v>
      </c>
      <c r="E856" s="11">
        <v>0.99986664093865196</v>
      </c>
      <c r="F856" s="11">
        <v>11668357715.9568</v>
      </c>
      <c r="G856" s="11">
        <v>19.0355814608717</v>
      </c>
      <c r="H856" s="11" t="s">
        <v>29</v>
      </c>
      <c r="I856" s="11" t="s">
        <v>626</v>
      </c>
      <c r="J856" s="11" t="str">
        <f t="shared" si="11"/>
        <v>surface</v>
      </c>
      <c r="K856" s="11" t="str">
        <f t="shared" si="12"/>
        <v>high</v>
      </c>
      <c r="L856" s="11" t="s">
        <v>59</v>
      </c>
      <c r="M856" s="11" t="s">
        <v>38</v>
      </c>
      <c r="N856" s="11" t="s">
        <v>666</v>
      </c>
      <c r="O856" s="11" t="s">
        <v>154</v>
      </c>
      <c r="P856" s="11" t="s">
        <v>607</v>
      </c>
      <c r="Q856" s="11" t="str">
        <f>INDEX([5]PRJEB31632!$I:$I,MATCH(A856,[5]PRJEB31632!$E:$E,0))</f>
        <v>Illumina HiSeq 2000</v>
      </c>
    </row>
    <row r="857" spans="1:17" x14ac:dyDescent="0.2">
      <c r="A857" s="11" t="s">
        <v>961</v>
      </c>
      <c r="B857" s="11">
        <v>0.71992999999999996</v>
      </c>
      <c r="C857" s="11">
        <v>0.74053610172973205</v>
      </c>
      <c r="D857" s="11">
        <v>872358939.00399995</v>
      </c>
      <c r="E857" s="11">
        <v>0.99966085044568098</v>
      </c>
      <c r="F857" s="11">
        <v>6406319962.9109297</v>
      </c>
      <c r="G857" s="11">
        <v>19.2564096744943</v>
      </c>
      <c r="H857" s="11" t="s">
        <v>29</v>
      </c>
      <c r="I857" s="11" t="s">
        <v>626</v>
      </c>
      <c r="J857" s="11" t="str">
        <f t="shared" si="11"/>
        <v>surface</v>
      </c>
      <c r="K857" s="11" t="str">
        <f t="shared" si="12"/>
        <v>high</v>
      </c>
      <c r="L857" s="11" t="s">
        <v>59</v>
      </c>
      <c r="M857" s="11" t="s">
        <v>38</v>
      </c>
      <c r="N857" s="11" t="s">
        <v>666</v>
      </c>
      <c r="O857" s="11" t="s">
        <v>154</v>
      </c>
      <c r="P857" s="11" t="s">
        <v>607</v>
      </c>
      <c r="Q857" s="11" t="str">
        <f>INDEX([5]PRJEB31632!$I:$I,MATCH(A857,[5]PRJEB31632!$E:$E,0))</f>
        <v>Illumina HiSeq 2000</v>
      </c>
    </row>
    <row r="858" spans="1:17" x14ac:dyDescent="0.2">
      <c r="A858" s="11" t="s">
        <v>962</v>
      </c>
      <c r="B858" s="11">
        <v>0.63466999999999996</v>
      </c>
      <c r="C858" s="11">
        <v>0.65994117186170997</v>
      </c>
      <c r="D858" s="11">
        <v>628783804.89700103</v>
      </c>
      <c r="E858" s="11">
        <v>0.99958732035057496</v>
      </c>
      <c r="F858" s="11">
        <v>24489397218.7869</v>
      </c>
      <c r="G858" s="11">
        <v>18.863267055244599</v>
      </c>
      <c r="H858" s="11" t="s">
        <v>29</v>
      </c>
      <c r="I858" s="11" t="s">
        <v>631</v>
      </c>
      <c r="J858" s="11" t="str">
        <f t="shared" si="11"/>
        <v>surface</v>
      </c>
      <c r="K858" s="11" t="str">
        <f t="shared" si="12"/>
        <v>high</v>
      </c>
      <c r="L858" s="11" t="s">
        <v>59</v>
      </c>
      <c r="M858" s="11" t="s">
        <v>38</v>
      </c>
      <c r="N858" s="11" t="s">
        <v>606</v>
      </c>
      <c r="O858" s="11" t="s">
        <v>154</v>
      </c>
      <c r="P858" s="11" t="s">
        <v>607</v>
      </c>
      <c r="Q858" s="11" t="str">
        <f>INDEX([5]PRJEB31632!$I:$I,MATCH(A858,[5]PRJEB31632!$E:$E,0))</f>
        <v>Illumina HiSeq 2000</v>
      </c>
    </row>
    <row r="859" spans="1:17" x14ac:dyDescent="0.2">
      <c r="A859" s="11" t="s">
        <v>963</v>
      </c>
      <c r="B859" s="11">
        <v>0.55262</v>
      </c>
      <c r="C859" s="11">
        <v>0.58149648984181301</v>
      </c>
      <c r="D859" s="11">
        <v>293551608.55599999</v>
      </c>
      <c r="E859" s="11">
        <v>0.99973945630118799</v>
      </c>
      <c r="F859" s="11">
        <v>5301159397.1181698</v>
      </c>
      <c r="G859" s="11">
        <v>18.967276016388901</v>
      </c>
      <c r="H859" s="11" t="s">
        <v>29</v>
      </c>
      <c r="I859" s="11" t="s">
        <v>230</v>
      </c>
      <c r="J859" s="11" t="str">
        <f t="shared" si="11"/>
        <v>surface</v>
      </c>
      <c r="K859" s="11" t="str">
        <f t="shared" si="12"/>
        <v>high</v>
      </c>
      <c r="L859" s="11" t="s">
        <v>59</v>
      </c>
      <c r="M859" s="11" t="s">
        <v>38</v>
      </c>
      <c r="N859" s="11" t="s">
        <v>606</v>
      </c>
      <c r="O859" s="11" t="s">
        <v>154</v>
      </c>
      <c r="P859" s="11" t="s">
        <v>607</v>
      </c>
      <c r="Q859" s="11" t="str">
        <f>INDEX([5]PRJEB31632!$I:$I,MATCH(A859,[5]PRJEB31632!$E:$E,0))</f>
        <v>Illumina HiSeq 2000</v>
      </c>
    </row>
    <row r="860" spans="1:17" x14ac:dyDescent="0.2">
      <c r="A860" s="11" t="s">
        <v>964</v>
      </c>
      <c r="B860" s="11">
        <v>0.59428999999999998</v>
      </c>
      <c r="C860" s="11">
        <v>0.62145190204803802</v>
      </c>
      <c r="D860" s="11">
        <v>572615956.84399998</v>
      </c>
      <c r="E860" s="11">
        <v>0.99973700438228497</v>
      </c>
      <c r="F860" s="11">
        <v>8909540478.9324093</v>
      </c>
      <c r="G860" s="11">
        <v>19.3893496810126</v>
      </c>
      <c r="H860" s="11" t="s">
        <v>29</v>
      </c>
      <c r="I860" s="11" t="s">
        <v>620</v>
      </c>
      <c r="J860" s="11" t="str">
        <f t="shared" si="11"/>
        <v>surface</v>
      </c>
      <c r="K860" s="11" t="str">
        <f t="shared" si="12"/>
        <v>high</v>
      </c>
      <c r="L860" s="11" t="s">
        <v>59</v>
      </c>
      <c r="M860" s="11" t="s">
        <v>38</v>
      </c>
      <c r="N860" s="11" t="s">
        <v>606</v>
      </c>
      <c r="O860" s="11" t="s">
        <v>154</v>
      </c>
      <c r="P860" s="11" t="s">
        <v>607</v>
      </c>
      <c r="Q860" s="11" t="str">
        <f>INDEX([5]PRJEB31632!$I:$I,MATCH(A860,[5]PRJEB31632!$E:$E,0))</f>
        <v>Illumina HiSeq 2000</v>
      </c>
    </row>
    <row r="861" spans="1:17" x14ac:dyDescent="0.2">
      <c r="A861" s="11" t="s">
        <v>965</v>
      </c>
      <c r="B861" s="11">
        <v>0.48120000000000002</v>
      </c>
      <c r="C861" s="11">
        <v>0.51239821954585696</v>
      </c>
      <c r="D861" s="11">
        <v>447833304.02999997</v>
      </c>
      <c r="E861" s="11">
        <v>0.999806637941827</v>
      </c>
      <c r="F861" s="11">
        <v>12162980720.5849</v>
      </c>
      <c r="G861" s="11">
        <v>19.710465785259899</v>
      </c>
      <c r="H861" s="11" t="s">
        <v>29</v>
      </c>
      <c r="I861" s="11" t="s">
        <v>626</v>
      </c>
      <c r="J861" s="11" t="str">
        <f t="shared" si="11"/>
        <v>surface</v>
      </c>
      <c r="K861" s="11" t="str">
        <f t="shared" si="12"/>
        <v>high</v>
      </c>
      <c r="L861" s="11" t="s">
        <v>59</v>
      </c>
      <c r="M861" s="11" t="s">
        <v>38</v>
      </c>
      <c r="N861" s="11" t="s">
        <v>666</v>
      </c>
      <c r="O861" s="11" t="s">
        <v>154</v>
      </c>
      <c r="P861" s="11" t="s">
        <v>607</v>
      </c>
      <c r="Q861" s="11" t="str">
        <f>INDEX([5]PRJEB31632!$I:$I,MATCH(A861,[5]PRJEB31632!$E:$E,0))</f>
        <v>Illumina HiSeq 2000</v>
      </c>
    </row>
    <row r="862" spans="1:17" x14ac:dyDescent="0.2">
      <c r="A862" s="11" t="s">
        <v>966</v>
      </c>
      <c r="B862" s="11">
        <v>0.81466000000000005</v>
      </c>
      <c r="C862" s="11">
        <v>0.82912836554894798</v>
      </c>
      <c r="D862" s="11">
        <v>820672266.72000098</v>
      </c>
      <c r="E862" s="11">
        <v>0.98838907452352498</v>
      </c>
      <c r="F862" s="11">
        <v>1023242085.81946</v>
      </c>
      <c r="G862" s="11">
        <v>16.298349199606601</v>
      </c>
      <c r="H862" s="11" t="s">
        <v>29</v>
      </c>
      <c r="I862" s="11" t="s">
        <v>626</v>
      </c>
      <c r="J862" s="11" t="str">
        <f t="shared" si="11"/>
        <v>surface</v>
      </c>
      <c r="K862" s="11" t="str">
        <f t="shared" si="12"/>
        <v>high</v>
      </c>
      <c r="L862" s="11" t="s">
        <v>59</v>
      </c>
      <c r="M862" s="11" t="s">
        <v>38</v>
      </c>
      <c r="N862" s="11" t="s">
        <v>666</v>
      </c>
      <c r="O862" s="11" t="s">
        <v>154</v>
      </c>
      <c r="P862" s="11" t="s">
        <v>607</v>
      </c>
      <c r="Q862" s="11" t="str">
        <f>INDEX([5]PRJEB31632!$I:$I,MATCH(A862,[5]PRJEB31632!$E:$E,0))</f>
        <v>Illumina HiSeq 2000</v>
      </c>
    </row>
    <row r="863" spans="1:17" x14ac:dyDescent="0.2">
      <c r="A863" s="11" t="s">
        <v>967</v>
      </c>
      <c r="B863" s="11">
        <v>0.50834999999999997</v>
      </c>
      <c r="C863" s="11">
        <v>0.53876288879225898</v>
      </c>
      <c r="D863" s="11">
        <v>387168548.31500101</v>
      </c>
      <c r="E863" s="11">
        <v>0.99966120404673797</v>
      </c>
      <c r="F863" s="11">
        <v>10154517447.5732</v>
      </c>
      <c r="G863" s="11">
        <v>19.378802121015099</v>
      </c>
      <c r="H863" s="11" t="s">
        <v>29</v>
      </c>
      <c r="I863" s="11" t="s">
        <v>230</v>
      </c>
      <c r="J863" s="11" t="str">
        <f t="shared" si="11"/>
        <v>surface</v>
      </c>
      <c r="K863" s="11" t="str">
        <f t="shared" si="12"/>
        <v>high</v>
      </c>
      <c r="L863" s="11" t="s">
        <v>59</v>
      </c>
      <c r="M863" s="11" t="s">
        <v>38</v>
      </c>
      <c r="N863" s="11" t="s">
        <v>666</v>
      </c>
      <c r="O863" s="11" t="s">
        <v>154</v>
      </c>
      <c r="P863" s="11" t="s">
        <v>607</v>
      </c>
      <c r="Q863" s="11" t="str">
        <f>INDEX([5]PRJEB31632!$I:$I,MATCH(A863,[5]PRJEB31632!$E:$E,0))</f>
        <v>Illumina HiSeq 2000</v>
      </c>
    </row>
    <row r="864" spans="1:17" x14ac:dyDescent="0.2">
      <c r="A864" s="11" t="s">
        <v>968</v>
      </c>
      <c r="B864" s="11">
        <v>0.59108000000000005</v>
      </c>
      <c r="C864" s="11">
        <v>0.61838275228030404</v>
      </c>
      <c r="D864" s="11">
        <v>522650669.71200103</v>
      </c>
      <c r="E864" s="11">
        <v>0.99981702093079405</v>
      </c>
      <c r="F864" s="11">
        <v>8918404516.8310509</v>
      </c>
      <c r="G864" s="11">
        <v>19.278294999586102</v>
      </c>
      <c r="H864" s="11" t="s">
        <v>29</v>
      </c>
      <c r="I864" s="11" t="s">
        <v>631</v>
      </c>
      <c r="J864" s="11" t="str">
        <f t="shared" si="11"/>
        <v>surface</v>
      </c>
      <c r="K864" s="11" t="str">
        <f t="shared" si="12"/>
        <v>high</v>
      </c>
      <c r="L864" s="11" t="s">
        <v>59</v>
      </c>
      <c r="M864" s="11" t="s">
        <v>38</v>
      </c>
      <c r="N864" s="11" t="s">
        <v>606</v>
      </c>
      <c r="O864" s="11" t="s">
        <v>154</v>
      </c>
      <c r="P864" s="11" t="s">
        <v>607</v>
      </c>
      <c r="Q864" s="11" t="str">
        <f>INDEX([5]PRJEB31632!$I:$I,MATCH(A864,[5]PRJEB31632!$E:$E,0))</f>
        <v>Illumina HiSeq 2000</v>
      </c>
    </row>
    <row r="865" spans="1:17" x14ac:dyDescent="0.2">
      <c r="A865" s="11" t="s">
        <v>969</v>
      </c>
      <c r="B865" s="11">
        <v>0.96886000000000005</v>
      </c>
      <c r="C865" s="11">
        <v>0.971495815485521</v>
      </c>
      <c r="D865" s="11">
        <v>1606005308.6199999</v>
      </c>
      <c r="E865" s="11">
        <v>0.99939919550323797</v>
      </c>
      <c r="F865" s="11">
        <v>841342421.05724299</v>
      </c>
      <c r="G865" s="11">
        <v>17.340450282777901</v>
      </c>
      <c r="H865" s="11" t="s">
        <v>29</v>
      </c>
      <c r="I865" s="11" t="str">
        <f>INDEX([5]download_2!$G:$G,MATCH($A865,[5]download_2!$M:$M,0))</f>
        <v>Aerator</v>
      </c>
      <c r="J865" s="11" t="str">
        <f t="shared" si="11"/>
        <v>sink</v>
      </c>
      <c r="K865" s="11" t="str">
        <f t="shared" si="12"/>
        <v>sink</v>
      </c>
      <c r="L865" s="11" t="s">
        <v>59</v>
      </c>
      <c r="M865" s="11" t="s">
        <v>38</v>
      </c>
      <c r="N865" s="11" t="s">
        <v>646</v>
      </c>
      <c r="O865" s="11" t="s">
        <v>154</v>
      </c>
      <c r="P865" s="11" t="s">
        <v>607</v>
      </c>
      <c r="Q865" s="11" t="str">
        <f>INDEX([5]PRJEB31632!$I:$I,MATCH(A865,[5]PRJEB31632!$E:$E,0))</f>
        <v>Illumina HiSeq 4000</v>
      </c>
    </row>
    <row r="866" spans="1:17" x14ac:dyDescent="0.2">
      <c r="A866" s="11" t="s">
        <v>970</v>
      </c>
      <c r="B866" s="11">
        <v>0.98160000000000003</v>
      </c>
      <c r="C866" s="11">
        <v>0.98316682012268797</v>
      </c>
      <c r="D866" s="11">
        <v>2764865798.4780002</v>
      </c>
      <c r="E866" s="11">
        <v>0.99936552643552501</v>
      </c>
      <c r="F866" s="11">
        <v>455418956.980726</v>
      </c>
      <c r="G866" s="11">
        <v>16.6758036790361</v>
      </c>
      <c r="H866" s="11" t="s">
        <v>29</v>
      </c>
      <c r="I866" s="11" t="str">
        <f>INDEX([5]download_2!$G:$G,MATCH($A866,[5]download_2!$M:$M,0))</f>
        <v>Aerator</v>
      </c>
      <c r="J866" s="11" t="str">
        <f t="shared" si="11"/>
        <v>sink</v>
      </c>
      <c r="K866" s="11" t="str">
        <f t="shared" si="12"/>
        <v>sink</v>
      </c>
      <c r="L866" s="11" t="s">
        <v>59</v>
      </c>
      <c r="M866" s="11" t="s">
        <v>38</v>
      </c>
      <c r="N866" s="11" t="s">
        <v>646</v>
      </c>
      <c r="O866" s="11" t="s">
        <v>154</v>
      </c>
      <c r="P866" s="11" t="s">
        <v>607</v>
      </c>
      <c r="Q866" s="11" t="str">
        <f>INDEX([5]PRJEB31632!$I:$I,MATCH(A866,[5]PRJEB31632!$E:$E,0))</f>
        <v>Illumina HiSeq 4000</v>
      </c>
    </row>
    <row r="867" spans="1:17" x14ac:dyDescent="0.2">
      <c r="A867" s="11" t="s">
        <v>971</v>
      </c>
      <c r="B867" s="11">
        <v>0.95725000000000005</v>
      </c>
      <c r="C867" s="11">
        <v>0.96084851402238503</v>
      </c>
      <c r="D867" s="11">
        <v>2134931509.2</v>
      </c>
      <c r="E867" s="11">
        <v>0.99945509346747496</v>
      </c>
      <c r="F867" s="11">
        <v>1277609218.7964599</v>
      </c>
      <c r="G867" s="11">
        <v>17.888649573616402</v>
      </c>
      <c r="H867" s="11" t="s">
        <v>29</v>
      </c>
      <c r="I867" s="11" t="str">
        <f>INDEX([5]download_2!$G:$G,MATCH($A867,[5]download_2!$M:$M,0))</f>
        <v>Aerator</v>
      </c>
      <c r="J867" s="11" t="str">
        <f t="shared" si="11"/>
        <v>sink</v>
      </c>
      <c r="K867" s="11" t="str">
        <f t="shared" si="12"/>
        <v>sink</v>
      </c>
      <c r="L867" s="11" t="s">
        <v>59</v>
      </c>
      <c r="M867" s="11" t="s">
        <v>38</v>
      </c>
      <c r="N867" s="11" t="s">
        <v>646</v>
      </c>
      <c r="O867" s="11" t="s">
        <v>154</v>
      </c>
      <c r="P867" s="11" t="s">
        <v>607</v>
      </c>
      <c r="Q867" s="11" t="str">
        <f>INDEX([5]PRJEB31632!$I:$I,MATCH(A867,[5]PRJEB31632!$E:$E,0))</f>
        <v>Illumina HiSeq 4000</v>
      </c>
    </row>
    <row r="868" spans="1:17" x14ac:dyDescent="0.2">
      <c r="A868" s="11" t="s">
        <v>972</v>
      </c>
      <c r="B868" s="11">
        <v>0.97750000000000004</v>
      </c>
      <c r="C868" s="11">
        <v>0.979412272997917</v>
      </c>
      <c r="D868" s="11">
        <v>3357887957.4000001</v>
      </c>
      <c r="E868" s="11">
        <v>0.99949694990164695</v>
      </c>
      <c r="F868" s="11">
        <v>1424398771.1949699</v>
      </c>
      <c r="G868" s="11">
        <v>17.813381394377199</v>
      </c>
      <c r="H868" s="11" t="s">
        <v>29</v>
      </c>
      <c r="I868" s="11" t="str">
        <f>INDEX([5]download_2!$G:$G,MATCH($A868,[5]download_2!$M:$M,0))</f>
        <v>Aerator</v>
      </c>
      <c r="J868" s="11" t="str">
        <f t="shared" si="11"/>
        <v>sink</v>
      </c>
      <c r="K868" s="11" t="str">
        <f t="shared" si="12"/>
        <v>sink</v>
      </c>
      <c r="L868" s="11" t="s">
        <v>59</v>
      </c>
      <c r="M868" s="11" t="s">
        <v>38</v>
      </c>
      <c r="N868" s="11" t="s">
        <v>646</v>
      </c>
      <c r="O868" s="11" t="s">
        <v>154</v>
      </c>
      <c r="P868" s="11" t="s">
        <v>607</v>
      </c>
      <c r="Q868" s="11" t="str">
        <f>INDEX([5]PRJEB31632!$I:$I,MATCH(A868,[5]PRJEB31632!$E:$E,0))</f>
        <v>Illumina HiSeq 4000</v>
      </c>
    </row>
    <row r="869" spans="1:17" x14ac:dyDescent="0.2">
      <c r="A869" s="11" t="s">
        <v>973</v>
      </c>
      <c r="B869" s="11">
        <v>0.97197999999999996</v>
      </c>
      <c r="C869" s="11">
        <v>0.97435523284342695</v>
      </c>
      <c r="D869" s="11">
        <v>2532192275.046</v>
      </c>
      <c r="E869" s="11">
        <v>0.99926743792446304</v>
      </c>
      <c r="F869" s="11">
        <v>656210514.10376799</v>
      </c>
      <c r="G869" s="11">
        <v>16.910232008464501</v>
      </c>
      <c r="H869" s="11" t="s">
        <v>29</v>
      </c>
      <c r="I869" s="11" t="str">
        <f>INDEX([5]download_2!$G:$G,MATCH($A869,[5]download_2!$M:$M,0))</f>
        <v>Aerator</v>
      </c>
      <c r="J869" s="11" t="str">
        <f t="shared" si="11"/>
        <v>sink</v>
      </c>
      <c r="K869" s="11" t="str">
        <f t="shared" si="12"/>
        <v>sink</v>
      </c>
      <c r="L869" s="11" t="s">
        <v>59</v>
      </c>
      <c r="M869" s="11" t="s">
        <v>38</v>
      </c>
      <c r="N869" s="11" t="s">
        <v>666</v>
      </c>
      <c r="O869" s="11" t="s">
        <v>154</v>
      </c>
      <c r="P869" s="11" t="s">
        <v>607</v>
      </c>
      <c r="Q869" s="11" t="str">
        <f>INDEX([5]PRJEB31632!$I:$I,MATCH(A869,[5]PRJEB31632!$E:$E,0))</f>
        <v>Illumina HiSeq 4000</v>
      </c>
    </row>
    <row r="870" spans="1:17" x14ac:dyDescent="0.2">
      <c r="A870" s="11" t="s">
        <v>974</v>
      </c>
      <c r="B870" s="11">
        <v>0.98285999999999996</v>
      </c>
      <c r="C870" s="11">
        <v>0.98432038577645997</v>
      </c>
      <c r="D870" s="11">
        <v>3570830950.2690001</v>
      </c>
      <c r="E870" s="11">
        <v>0.999394092241779</v>
      </c>
      <c r="F870" s="11">
        <v>449784104.488213</v>
      </c>
      <c r="G870" s="11">
        <v>16.467351659443001</v>
      </c>
      <c r="H870" s="11" t="s">
        <v>29</v>
      </c>
      <c r="I870" s="11" t="str">
        <f>INDEX([5]download_2!$G:$G,MATCH($A870,[5]download_2!$M:$M,0))</f>
        <v>Aerator</v>
      </c>
      <c r="J870" s="11" t="str">
        <f t="shared" si="11"/>
        <v>sink</v>
      </c>
      <c r="K870" s="11" t="str">
        <f t="shared" si="12"/>
        <v>sink</v>
      </c>
      <c r="L870" s="11" t="s">
        <v>59</v>
      </c>
      <c r="M870" s="11" t="s">
        <v>38</v>
      </c>
      <c r="N870" s="11" t="s">
        <v>666</v>
      </c>
      <c r="O870" s="11" t="s">
        <v>154</v>
      </c>
      <c r="P870" s="11" t="s">
        <v>607</v>
      </c>
      <c r="Q870" s="11" t="str">
        <f>INDEX([5]PRJEB31632!$I:$I,MATCH(A870,[5]PRJEB31632!$E:$E,0))</f>
        <v>Illumina HiSeq 4000</v>
      </c>
    </row>
    <row r="871" spans="1:17" x14ac:dyDescent="0.2">
      <c r="A871" s="11" t="s">
        <v>975</v>
      </c>
      <c r="B871" s="11">
        <v>0.98099000000000003</v>
      </c>
      <c r="C871" s="11">
        <v>0.98260830218526796</v>
      </c>
      <c r="D871" s="11">
        <v>2521240919.296</v>
      </c>
      <c r="E871" s="11">
        <v>0.99898994230157101</v>
      </c>
      <c r="F871" s="11">
        <v>967013681.21181595</v>
      </c>
      <c r="G871" s="11">
        <v>17.648108979484899</v>
      </c>
      <c r="H871" s="11" t="s">
        <v>29</v>
      </c>
      <c r="I871" s="11" t="str">
        <f>INDEX([5]download_2!$G:$G,MATCH($A871,[5]download_2!$M:$M,0))</f>
        <v>Aerator</v>
      </c>
      <c r="J871" s="11" t="str">
        <f t="shared" si="11"/>
        <v>sink</v>
      </c>
      <c r="K871" s="11" t="str">
        <f t="shared" si="12"/>
        <v>sink</v>
      </c>
      <c r="L871" s="11" t="s">
        <v>59</v>
      </c>
      <c r="M871" s="11" t="s">
        <v>38</v>
      </c>
      <c r="N871" s="11" t="s">
        <v>666</v>
      </c>
      <c r="O871" s="11" t="s">
        <v>154</v>
      </c>
      <c r="P871" s="11" t="s">
        <v>607</v>
      </c>
      <c r="Q871" s="11" t="str">
        <f>INDEX([5]PRJEB31632!$I:$I,MATCH(A871,[5]PRJEB31632!$E:$E,0))</f>
        <v>Illumina HiSeq 4000</v>
      </c>
    </row>
    <row r="872" spans="1:17" x14ac:dyDescent="0.2">
      <c r="A872" s="11" t="s">
        <v>976</v>
      </c>
      <c r="B872" s="11">
        <v>0.95479999999999998</v>
      </c>
      <c r="C872" s="11">
        <v>0.95860025451398601</v>
      </c>
      <c r="D872" s="11">
        <v>2155628916.1500001</v>
      </c>
      <c r="E872" s="11">
        <v>0.99950814054453696</v>
      </c>
      <c r="F872" s="11">
        <v>996847329.90678704</v>
      </c>
      <c r="G872" s="11">
        <v>17.554607137984199</v>
      </c>
      <c r="H872" s="11" t="s">
        <v>29</v>
      </c>
      <c r="I872" s="11" t="str">
        <f>INDEX([5]download_2!$G:$G,MATCH($A872,[5]download_2!$M:$M,0))</f>
        <v>Aerator</v>
      </c>
      <c r="J872" s="11" t="str">
        <f t="shared" si="11"/>
        <v>sink</v>
      </c>
      <c r="K872" s="11" t="str">
        <f t="shared" si="12"/>
        <v>sink</v>
      </c>
      <c r="L872" s="11" t="s">
        <v>59</v>
      </c>
      <c r="M872" s="11" t="s">
        <v>38</v>
      </c>
      <c r="N872" s="11" t="s">
        <v>666</v>
      </c>
      <c r="O872" s="11" t="s">
        <v>154</v>
      </c>
      <c r="P872" s="11" t="s">
        <v>607</v>
      </c>
      <c r="Q872" s="11" t="str">
        <f>INDEX([5]PRJEB31632!$I:$I,MATCH(A872,[5]PRJEB31632!$E:$E,0))</f>
        <v>Illumina HiSeq 4000</v>
      </c>
    </row>
    <row r="873" spans="1:17" x14ac:dyDescent="0.2">
      <c r="A873" s="11" t="s">
        <v>977</v>
      </c>
      <c r="B873" s="11">
        <v>0.98638000000000003</v>
      </c>
      <c r="C873" s="11">
        <v>0.98754237297731196</v>
      </c>
      <c r="D873" s="11">
        <v>3260966706.1860099</v>
      </c>
      <c r="E873" s="11">
        <v>0.99928385717294599</v>
      </c>
      <c r="F873" s="11">
        <v>709840927.42137206</v>
      </c>
      <c r="G873" s="11">
        <v>16.755254445332401</v>
      </c>
      <c r="H873" s="11" t="s">
        <v>29</v>
      </c>
      <c r="I873" s="11" t="str">
        <f>INDEX([5]download_2!$G:$G,MATCH($A873,[5]download_2!$M:$M,0))</f>
        <v>Aerator</v>
      </c>
      <c r="J873" s="11" t="str">
        <f t="shared" si="11"/>
        <v>sink</v>
      </c>
      <c r="K873" s="11" t="str">
        <f t="shared" si="12"/>
        <v>sink</v>
      </c>
      <c r="L873" s="11" t="s">
        <v>59</v>
      </c>
      <c r="M873" s="11" t="s">
        <v>38</v>
      </c>
      <c r="N873" s="11" t="s">
        <v>606</v>
      </c>
      <c r="O873" s="11" t="s">
        <v>154</v>
      </c>
      <c r="P873" s="11" t="s">
        <v>607</v>
      </c>
      <c r="Q873" s="11" t="str">
        <f>INDEX([5]PRJEB31632!$I:$I,MATCH(A873,[5]PRJEB31632!$E:$E,0))</f>
        <v>Illumina HiSeq 4000</v>
      </c>
    </row>
    <row r="874" spans="1:17" x14ac:dyDescent="0.2">
      <c r="A874" s="11" t="s">
        <v>978</v>
      </c>
      <c r="B874" s="11">
        <v>0.95086999999999999</v>
      </c>
      <c r="C874" s="11">
        <v>0.95499282726104295</v>
      </c>
      <c r="D874" s="11">
        <v>2603732239.5749898</v>
      </c>
      <c r="E874" s="11">
        <v>0.99987457849551697</v>
      </c>
      <c r="F874" s="11">
        <v>2225627819.7094798</v>
      </c>
      <c r="G874" s="11">
        <v>17.6613657722433</v>
      </c>
      <c r="H874" s="11" t="s">
        <v>29</v>
      </c>
      <c r="I874" s="11" t="str">
        <f>INDEX([5]download_2!$G:$G,MATCH($A874,[5]download_2!$M:$M,0))</f>
        <v>Aerator</v>
      </c>
      <c r="J874" s="11" t="str">
        <f t="shared" si="11"/>
        <v>sink</v>
      </c>
      <c r="K874" s="11" t="str">
        <f t="shared" si="12"/>
        <v>sink</v>
      </c>
      <c r="L874" s="11" t="s">
        <v>59</v>
      </c>
      <c r="M874" s="11" t="s">
        <v>38</v>
      </c>
      <c r="N874" s="11" t="s">
        <v>606</v>
      </c>
      <c r="O874" s="11" t="s">
        <v>154</v>
      </c>
      <c r="P874" s="11" t="s">
        <v>607</v>
      </c>
      <c r="Q874" s="11" t="str">
        <f>INDEX([5]PRJEB31632!$I:$I,MATCH(A874,[5]PRJEB31632!$E:$E,0))</f>
        <v>Illumina HiSeq 4000</v>
      </c>
    </row>
    <row r="875" spans="1:17" x14ac:dyDescent="0.2">
      <c r="A875" s="11" t="s">
        <v>979</v>
      </c>
      <c r="B875" s="11">
        <v>0.98209000000000002</v>
      </c>
      <c r="C875" s="11">
        <v>0.98361544408994805</v>
      </c>
      <c r="D875" s="11">
        <v>2439260284.1999898</v>
      </c>
      <c r="E875" s="11">
        <v>0.998601144997318</v>
      </c>
      <c r="F875" s="11">
        <v>523332278.24553299</v>
      </c>
      <c r="G875" s="11">
        <v>16.771724638298899</v>
      </c>
      <c r="H875" s="11" t="s">
        <v>29</v>
      </c>
      <c r="I875" s="11" t="str">
        <f>INDEX([5]download_2!$G:$G,MATCH($A875,[5]download_2!$M:$M,0))</f>
        <v>Aerator</v>
      </c>
      <c r="J875" s="11" t="str">
        <f t="shared" si="11"/>
        <v>sink</v>
      </c>
      <c r="K875" s="11" t="str">
        <f t="shared" si="12"/>
        <v>sink</v>
      </c>
      <c r="L875" s="11" t="s">
        <v>59</v>
      </c>
      <c r="M875" s="11" t="s">
        <v>38</v>
      </c>
      <c r="N875" s="11" t="s">
        <v>606</v>
      </c>
      <c r="O875" s="11" t="s">
        <v>154</v>
      </c>
      <c r="P875" s="11" t="s">
        <v>607</v>
      </c>
      <c r="Q875" s="11" t="str">
        <f>INDEX([5]PRJEB31632!$I:$I,MATCH(A875,[5]PRJEB31632!$E:$E,0))</f>
        <v>Illumina HiSeq 4000</v>
      </c>
    </row>
    <row r="876" spans="1:17" x14ac:dyDescent="0.2">
      <c r="A876" s="11" t="s">
        <v>980</v>
      </c>
      <c r="B876" s="11">
        <v>0.99058000000000002</v>
      </c>
      <c r="C876" s="11">
        <v>0.99138549802601605</v>
      </c>
      <c r="D876" s="11">
        <v>4014483535.98</v>
      </c>
      <c r="E876" s="11">
        <v>0.999225056441295</v>
      </c>
      <c r="F876" s="11">
        <v>412252106.72850901</v>
      </c>
      <c r="G876" s="11">
        <v>16.554587948892799</v>
      </c>
      <c r="H876" s="11" t="s">
        <v>29</v>
      </c>
      <c r="I876" s="11" t="str">
        <f>INDEX([5]download_2!$G:$G,MATCH($A876,[5]download_2!$M:$M,0))</f>
        <v>Aerator</v>
      </c>
      <c r="J876" s="11" t="str">
        <f t="shared" si="11"/>
        <v>sink</v>
      </c>
      <c r="K876" s="11" t="str">
        <f t="shared" si="12"/>
        <v>sink</v>
      </c>
      <c r="L876" s="11" t="s">
        <v>59</v>
      </c>
      <c r="M876" s="11" t="s">
        <v>38</v>
      </c>
      <c r="N876" s="11" t="s">
        <v>606</v>
      </c>
      <c r="O876" s="11" t="s">
        <v>154</v>
      </c>
      <c r="P876" s="11" t="s">
        <v>607</v>
      </c>
      <c r="Q876" s="11" t="str">
        <f>INDEX([5]PRJEB31632!$I:$I,MATCH(A876,[5]PRJEB31632!$E:$E,0))</f>
        <v>Illumina HiSeq 4000</v>
      </c>
    </row>
    <row r="877" spans="1:17" x14ac:dyDescent="0.2">
      <c r="A877" s="11" t="s">
        <v>981</v>
      </c>
      <c r="B877" s="11">
        <v>0.96431</v>
      </c>
      <c r="C877" s="11">
        <v>0.96732441334960495</v>
      </c>
      <c r="D877" s="11">
        <v>2733712734.4559999</v>
      </c>
      <c r="E877" s="11">
        <v>0.99854059839958798</v>
      </c>
      <c r="F877" s="11">
        <v>700028076.42713499</v>
      </c>
      <c r="G877" s="11">
        <v>16.9376926179295</v>
      </c>
      <c r="H877" s="11" t="s">
        <v>29</v>
      </c>
      <c r="I877" s="11" t="str">
        <f>INDEX([5]download_2!$G:$G,MATCH($A877,[5]download_2!$M:$M,0))</f>
        <v>Aerator</v>
      </c>
      <c r="J877" s="11" t="str">
        <f t="shared" si="11"/>
        <v>sink</v>
      </c>
      <c r="K877" s="11" t="str">
        <f t="shared" si="12"/>
        <v>sink</v>
      </c>
      <c r="L877" s="11" t="s">
        <v>59</v>
      </c>
      <c r="M877" s="11" t="s">
        <v>38</v>
      </c>
      <c r="N877" s="11" t="s">
        <v>606</v>
      </c>
      <c r="O877" s="11" t="s">
        <v>154</v>
      </c>
      <c r="P877" s="11" t="s">
        <v>607</v>
      </c>
      <c r="Q877" s="11" t="str">
        <f>INDEX([5]PRJEB31632!$I:$I,MATCH(A877,[5]PRJEB31632!$E:$E,0))</f>
        <v>Illumina HiSeq 4000</v>
      </c>
    </row>
    <row r="878" spans="1:17" x14ac:dyDescent="0.2">
      <c r="A878" s="11" t="s">
        <v>982</v>
      </c>
      <c r="B878" s="11">
        <v>0.38150000000000001</v>
      </c>
      <c r="C878" s="11">
        <v>0.41441545725553902</v>
      </c>
      <c r="D878" s="11">
        <v>315659707.74599999</v>
      </c>
      <c r="E878" s="11">
        <v>0.99972019495385001</v>
      </c>
      <c r="F878" s="11">
        <v>14357309602.188</v>
      </c>
      <c r="G878" s="11">
        <v>19.8583832791895</v>
      </c>
      <c r="H878" s="11" t="s">
        <v>29</v>
      </c>
      <c r="I878" s="11" t="s">
        <v>620</v>
      </c>
      <c r="J878" s="11" t="str">
        <f t="shared" si="11"/>
        <v>surface</v>
      </c>
      <c r="K878" s="11" t="str">
        <f t="shared" si="12"/>
        <v>high</v>
      </c>
      <c r="L878" s="11" t="s">
        <v>59</v>
      </c>
      <c r="M878" s="11" t="s">
        <v>38</v>
      </c>
      <c r="N878" s="11" t="s">
        <v>646</v>
      </c>
      <c r="O878" s="11" t="s">
        <v>154</v>
      </c>
      <c r="P878" s="11" t="s">
        <v>607</v>
      </c>
      <c r="Q878" s="11" t="str">
        <f>INDEX([5]PRJEB31632!$I:$I,MATCH(A878,[5]PRJEB31632!$E:$E,0))</f>
        <v>Illumina HiSeq 4000</v>
      </c>
    </row>
    <row r="879" spans="1:17" x14ac:dyDescent="0.2">
      <c r="A879" s="11" t="s">
        <v>983</v>
      </c>
      <c r="B879" s="11">
        <v>0.69250999999999996</v>
      </c>
      <c r="C879" s="11">
        <v>0.71471075758743396</v>
      </c>
      <c r="D879" s="11">
        <v>1010132667.323</v>
      </c>
      <c r="E879" s="11">
        <v>0.99984792156726698</v>
      </c>
      <c r="F879" s="11">
        <v>13582157886.8892</v>
      </c>
      <c r="G879" s="11">
        <v>19.179577201633901</v>
      </c>
      <c r="H879" s="11" t="s">
        <v>29</v>
      </c>
      <c r="I879" s="11" t="s">
        <v>620</v>
      </c>
      <c r="J879" s="11" t="str">
        <f t="shared" si="11"/>
        <v>surface</v>
      </c>
      <c r="K879" s="11" t="str">
        <f t="shared" si="12"/>
        <v>high</v>
      </c>
      <c r="L879" s="11" t="s">
        <v>59</v>
      </c>
      <c r="M879" s="11" t="s">
        <v>38</v>
      </c>
      <c r="N879" s="11" t="s">
        <v>646</v>
      </c>
      <c r="O879" s="11" t="s">
        <v>154</v>
      </c>
      <c r="P879" s="11" t="s">
        <v>607</v>
      </c>
      <c r="Q879" s="11" t="str">
        <f>INDEX([5]PRJEB31632!$I:$I,MATCH(A879,[5]PRJEB31632!$E:$E,0))</f>
        <v>Illumina HiSeq 4000</v>
      </c>
    </row>
    <row r="880" spans="1:17" x14ac:dyDescent="0.2">
      <c r="A880" s="11" t="s">
        <v>984</v>
      </c>
      <c r="B880" s="11">
        <v>0.91325999999999996</v>
      </c>
      <c r="C880" s="11">
        <v>0.92040421894843305</v>
      </c>
      <c r="D880" s="11">
        <v>1693472556.342</v>
      </c>
      <c r="E880" s="11">
        <v>0.99863362305570003</v>
      </c>
      <c r="F880" s="11">
        <v>922916673.17989004</v>
      </c>
      <c r="G880" s="11">
        <v>17.183929135139699</v>
      </c>
      <c r="H880" s="11" t="s">
        <v>29</v>
      </c>
      <c r="I880" s="11" t="s">
        <v>620</v>
      </c>
      <c r="J880" s="11" t="str">
        <f t="shared" si="11"/>
        <v>surface</v>
      </c>
      <c r="K880" s="11" t="str">
        <f t="shared" si="12"/>
        <v>high</v>
      </c>
      <c r="L880" s="11" t="s">
        <v>59</v>
      </c>
      <c r="M880" s="11" t="s">
        <v>38</v>
      </c>
      <c r="N880" s="11" t="s">
        <v>646</v>
      </c>
      <c r="O880" s="11" t="s">
        <v>154</v>
      </c>
      <c r="P880" s="11" t="s">
        <v>607</v>
      </c>
      <c r="Q880" s="11" t="str">
        <f>INDEX([5]PRJEB31632!$I:$I,MATCH(A880,[5]PRJEB31632!$E:$E,0))</f>
        <v>Illumina HiSeq 4000</v>
      </c>
    </row>
    <row r="881" spans="1:17" x14ac:dyDescent="0.2">
      <c r="A881" s="11" t="s">
        <v>985</v>
      </c>
      <c r="B881" s="11">
        <v>0.65366999999999997</v>
      </c>
      <c r="C881" s="11">
        <v>0.67797804341482004</v>
      </c>
      <c r="D881" s="11">
        <v>868533548.62300205</v>
      </c>
      <c r="E881" s="11">
        <v>0.99981306100445999</v>
      </c>
      <c r="F881" s="11">
        <v>17436061976.3521</v>
      </c>
      <c r="G881" s="11">
        <v>19.357142864613301</v>
      </c>
      <c r="H881" s="11" t="s">
        <v>29</v>
      </c>
      <c r="I881" s="11" t="s">
        <v>620</v>
      </c>
      <c r="J881" s="11" t="str">
        <f t="shared" si="11"/>
        <v>surface</v>
      </c>
      <c r="K881" s="11" t="str">
        <f t="shared" si="12"/>
        <v>high</v>
      </c>
      <c r="L881" s="11" t="s">
        <v>59</v>
      </c>
      <c r="M881" s="11" t="s">
        <v>38</v>
      </c>
      <c r="N881" s="11" t="s">
        <v>646</v>
      </c>
      <c r="O881" s="11" t="s">
        <v>154</v>
      </c>
      <c r="P881" s="11" t="s">
        <v>607</v>
      </c>
      <c r="Q881" s="11" t="str">
        <f>INDEX([5]PRJEB31632!$I:$I,MATCH(A881,[5]PRJEB31632!$E:$E,0))</f>
        <v>Illumina HiSeq 4000</v>
      </c>
    </row>
    <row r="882" spans="1:17" x14ac:dyDescent="0.2">
      <c r="A882" s="11" t="s">
        <v>986</v>
      </c>
      <c r="B882" s="11">
        <v>0.88546999999999998</v>
      </c>
      <c r="C882" s="11">
        <v>0.89476828238455797</v>
      </c>
      <c r="D882" s="11">
        <v>2367420158.3189902</v>
      </c>
      <c r="E882" s="11">
        <v>0.99923349515791204</v>
      </c>
      <c r="F882" s="11">
        <v>3593170017.9615698</v>
      </c>
      <c r="G882" s="11">
        <v>18.597036867314699</v>
      </c>
      <c r="H882" s="11" t="s">
        <v>29</v>
      </c>
      <c r="I882" s="11" t="s">
        <v>620</v>
      </c>
      <c r="J882" s="11" t="str">
        <f t="shared" si="11"/>
        <v>surface</v>
      </c>
      <c r="K882" s="11" t="str">
        <f t="shared" si="12"/>
        <v>high</v>
      </c>
      <c r="L882" s="11" t="s">
        <v>59</v>
      </c>
      <c r="M882" s="11" t="s">
        <v>38</v>
      </c>
      <c r="N882" s="11" t="s">
        <v>646</v>
      </c>
      <c r="O882" s="11" t="s">
        <v>154</v>
      </c>
      <c r="P882" s="11" t="s">
        <v>607</v>
      </c>
      <c r="Q882" s="11" t="str">
        <f>INDEX([5]PRJEB31632!$I:$I,MATCH(A882,[5]PRJEB31632!$E:$E,0))</f>
        <v>Illumina HiSeq 4000</v>
      </c>
    </row>
    <row r="883" spans="1:17" x14ac:dyDescent="0.2">
      <c r="A883" s="11" t="s">
        <v>987</v>
      </c>
      <c r="B883" s="11">
        <v>0.47316999999999998</v>
      </c>
      <c r="C883" s="11">
        <v>0.50457629618748601</v>
      </c>
      <c r="D883" s="11">
        <v>63476196.764999896</v>
      </c>
      <c r="E883" s="11">
        <v>0.99952154143626504</v>
      </c>
      <c r="F883" s="11">
        <v>1944734842.93819</v>
      </c>
      <c r="G883" s="11">
        <v>17.805597176314599</v>
      </c>
      <c r="H883" s="11" t="s">
        <v>29</v>
      </c>
      <c r="I883" s="11" t="s">
        <v>620</v>
      </c>
      <c r="J883" s="11" t="str">
        <f t="shared" si="11"/>
        <v>surface</v>
      </c>
      <c r="K883" s="11" t="str">
        <f t="shared" si="12"/>
        <v>high</v>
      </c>
      <c r="L883" s="11" t="s">
        <v>59</v>
      </c>
      <c r="M883" s="11" t="s">
        <v>38</v>
      </c>
      <c r="N883" s="11" t="s">
        <v>646</v>
      </c>
      <c r="O883" s="11" t="s">
        <v>154</v>
      </c>
      <c r="P883" s="11" t="s">
        <v>607</v>
      </c>
      <c r="Q883" s="11" t="str">
        <f>INDEX([5]PRJEB31632!$I:$I,MATCH(A883,[5]PRJEB31632!$E:$E,0))</f>
        <v>Illumina HiSeq 4000</v>
      </c>
    </row>
    <row r="884" spans="1:17" x14ac:dyDescent="0.2">
      <c r="A884" s="11" t="s">
        <v>988</v>
      </c>
      <c r="B884" s="11">
        <v>0.70242000000000004</v>
      </c>
      <c r="C884" s="11">
        <v>0.72405438222113105</v>
      </c>
      <c r="D884" s="11">
        <v>1173476974.313</v>
      </c>
      <c r="E884" s="11">
        <v>0.99983371160813395</v>
      </c>
      <c r="F884" s="11">
        <v>26299480057.740002</v>
      </c>
      <c r="G884" s="11">
        <v>19.046429350999698</v>
      </c>
      <c r="H884" s="11" t="s">
        <v>29</v>
      </c>
      <c r="I884" s="11" t="s">
        <v>620</v>
      </c>
      <c r="J884" s="11" t="str">
        <f t="shared" si="11"/>
        <v>surface</v>
      </c>
      <c r="K884" s="11" t="str">
        <f t="shared" si="12"/>
        <v>high</v>
      </c>
      <c r="L884" s="11" t="s">
        <v>59</v>
      </c>
      <c r="M884" s="11" t="s">
        <v>38</v>
      </c>
      <c r="N884" s="11" t="s">
        <v>646</v>
      </c>
      <c r="O884" s="11" t="s">
        <v>154</v>
      </c>
      <c r="P884" s="11" t="s">
        <v>607</v>
      </c>
      <c r="Q884" s="11" t="str">
        <f>INDEX([5]PRJEB31632!$I:$I,MATCH(A884,[5]PRJEB31632!$E:$E,0))</f>
        <v>Illumina HiSeq 4000</v>
      </c>
    </row>
    <row r="885" spans="1:17" x14ac:dyDescent="0.2">
      <c r="A885" s="11" t="s">
        <v>989</v>
      </c>
      <c r="B885" s="11">
        <v>0.83540999999999999</v>
      </c>
      <c r="C885" s="11">
        <v>0.84841229736854695</v>
      </c>
      <c r="D885" s="11">
        <v>371210464.89999998</v>
      </c>
      <c r="E885" s="11">
        <v>0.999170728875035</v>
      </c>
      <c r="F885" s="11">
        <v>1102983257.80265</v>
      </c>
      <c r="G885" s="11">
        <v>17.5072069495126</v>
      </c>
      <c r="H885" s="11" t="s">
        <v>29</v>
      </c>
      <c r="I885" s="11" t="s">
        <v>620</v>
      </c>
      <c r="J885" s="11" t="str">
        <f t="shared" si="11"/>
        <v>surface</v>
      </c>
      <c r="K885" s="11" t="str">
        <f t="shared" si="12"/>
        <v>high</v>
      </c>
      <c r="L885" s="11" t="s">
        <v>59</v>
      </c>
      <c r="M885" s="11" t="s">
        <v>38</v>
      </c>
      <c r="N885" s="11" t="s">
        <v>646</v>
      </c>
      <c r="O885" s="11" t="s">
        <v>154</v>
      </c>
      <c r="P885" s="11" t="s">
        <v>607</v>
      </c>
      <c r="Q885" s="11" t="str">
        <f>INDEX([5]PRJEB31632!$I:$I,MATCH(A885,[5]PRJEB31632!$E:$E,0))</f>
        <v>Illumina HiSeq 4000</v>
      </c>
    </row>
    <row r="886" spans="1:17" x14ac:dyDescent="0.2">
      <c r="A886" s="11" t="s">
        <v>990</v>
      </c>
      <c r="B886" s="11">
        <v>0.60858000000000001</v>
      </c>
      <c r="C886" s="11">
        <v>0.63509771999855502</v>
      </c>
      <c r="D886" s="11">
        <v>260964002.88</v>
      </c>
      <c r="E886" s="11">
        <v>0.999152651690141</v>
      </c>
      <c r="F886" s="11">
        <v>5668817933.6929998</v>
      </c>
      <c r="G886" s="11">
        <v>18.223563402815699</v>
      </c>
      <c r="H886" s="11" t="s">
        <v>29</v>
      </c>
      <c r="I886" s="11" t="s">
        <v>620</v>
      </c>
      <c r="J886" s="11" t="str">
        <f t="shared" si="11"/>
        <v>surface</v>
      </c>
      <c r="K886" s="11" t="str">
        <f t="shared" si="12"/>
        <v>high</v>
      </c>
      <c r="L886" s="11" t="s">
        <v>59</v>
      </c>
      <c r="M886" s="11" t="s">
        <v>38</v>
      </c>
      <c r="N886" s="11" t="s">
        <v>646</v>
      </c>
      <c r="O886" s="11" t="s">
        <v>154</v>
      </c>
      <c r="P886" s="11" t="s">
        <v>607</v>
      </c>
      <c r="Q886" s="11" t="str">
        <f>INDEX([5]PRJEB31632!$I:$I,MATCH(A886,[5]PRJEB31632!$E:$E,0))</f>
        <v>Illumina HiSeq 4000</v>
      </c>
    </row>
    <row r="887" spans="1:17" x14ac:dyDescent="0.2">
      <c r="A887" s="11" t="s">
        <v>991</v>
      </c>
      <c r="B887" s="11">
        <v>0.64320999999999995</v>
      </c>
      <c r="C887" s="11">
        <v>0.66805392699555799</v>
      </c>
      <c r="D887" s="11">
        <v>920381351.98499894</v>
      </c>
      <c r="E887" s="11">
        <v>0.99943519950235504</v>
      </c>
      <c r="F887" s="11">
        <v>44161031880.817398</v>
      </c>
      <c r="G887" s="11">
        <v>19.196348509401901</v>
      </c>
      <c r="H887" s="11" t="s">
        <v>29</v>
      </c>
      <c r="I887" s="11" t="s">
        <v>620</v>
      </c>
      <c r="J887" s="11" t="str">
        <f t="shared" si="11"/>
        <v>surface</v>
      </c>
      <c r="K887" s="11" t="str">
        <f t="shared" si="12"/>
        <v>high</v>
      </c>
      <c r="L887" s="11" t="s">
        <v>59</v>
      </c>
      <c r="M887" s="11" t="s">
        <v>38</v>
      </c>
      <c r="N887" s="11" t="s">
        <v>666</v>
      </c>
      <c r="O887" s="11" t="s">
        <v>154</v>
      </c>
      <c r="P887" s="11" t="s">
        <v>607</v>
      </c>
      <c r="Q887" s="11" t="str">
        <f>INDEX([5]PRJEB31632!$I:$I,MATCH(A887,[5]PRJEB31632!$E:$E,0))</f>
        <v>Illumina HiSeq 4000</v>
      </c>
    </row>
    <row r="888" spans="1:17" x14ac:dyDescent="0.2">
      <c r="A888" s="11" t="s">
        <v>992</v>
      </c>
      <c r="B888" s="11">
        <v>0.51570000000000005</v>
      </c>
      <c r="C888" s="11">
        <v>0.54587923231330204</v>
      </c>
      <c r="D888" s="11">
        <v>783789812.400002</v>
      </c>
      <c r="E888" s="11">
        <v>0.99988040675412504</v>
      </c>
      <c r="F888" s="11">
        <v>59796488738.699898</v>
      </c>
      <c r="G888" s="11">
        <v>19.921321804268999</v>
      </c>
      <c r="H888" s="11" t="s">
        <v>29</v>
      </c>
      <c r="I888" s="11" t="s">
        <v>620</v>
      </c>
      <c r="J888" s="11" t="str">
        <f t="shared" si="11"/>
        <v>surface</v>
      </c>
      <c r="K888" s="11" t="str">
        <f t="shared" si="12"/>
        <v>high</v>
      </c>
      <c r="L888" s="11" t="s">
        <v>59</v>
      </c>
      <c r="M888" s="11" t="s">
        <v>38</v>
      </c>
      <c r="N888" s="11" t="s">
        <v>666</v>
      </c>
      <c r="O888" s="11" t="s">
        <v>154</v>
      </c>
      <c r="P888" s="11" t="s">
        <v>607</v>
      </c>
      <c r="Q888" s="11" t="str">
        <f>INDEX([5]PRJEB31632!$I:$I,MATCH(A888,[5]PRJEB31632!$E:$E,0))</f>
        <v>Illumina HiSeq 4000</v>
      </c>
    </row>
    <row r="889" spans="1:17" x14ac:dyDescent="0.2">
      <c r="A889" s="11" t="s">
        <v>993</v>
      </c>
      <c r="B889" s="11">
        <v>0.46665000000000001</v>
      </c>
      <c r="C889" s="11">
        <v>0.49821686231367901</v>
      </c>
      <c r="D889" s="11">
        <v>296558117.83999997</v>
      </c>
      <c r="E889" s="11">
        <v>0.99975647162566506</v>
      </c>
      <c r="F889" s="11">
        <v>10813325108.571501</v>
      </c>
      <c r="G889" s="11">
        <v>19.342942668358901</v>
      </c>
      <c r="H889" s="11" t="s">
        <v>29</v>
      </c>
      <c r="I889" s="11" t="s">
        <v>620</v>
      </c>
      <c r="J889" s="11" t="str">
        <f t="shared" si="11"/>
        <v>surface</v>
      </c>
      <c r="K889" s="11" t="str">
        <f t="shared" si="12"/>
        <v>high</v>
      </c>
      <c r="L889" s="11" t="s">
        <v>59</v>
      </c>
      <c r="M889" s="11" t="s">
        <v>38</v>
      </c>
      <c r="N889" s="11" t="s">
        <v>606</v>
      </c>
      <c r="O889" s="11" t="s">
        <v>154</v>
      </c>
      <c r="P889" s="11" t="s">
        <v>607</v>
      </c>
      <c r="Q889" s="11" t="str">
        <f>INDEX([5]PRJEB31632!$I:$I,MATCH(A889,[5]PRJEB31632!$E:$E,0))</f>
        <v>Illumina HiSeq 4000</v>
      </c>
    </row>
    <row r="890" spans="1:17" x14ac:dyDescent="0.2">
      <c r="A890" s="11" t="s">
        <v>994</v>
      </c>
      <c r="B890" s="11">
        <v>0.74643000000000004</v>
      </c>
      <c r="C890" s="11">
        <v>0.76541475552833504</v>
      </c>
      <c r="D890" s="11">
        <v>2537647280.8200002</v>
      </c>
      <c r="E890" s="11">
        <v>0.99860500791849205</v>
      </c>
      <c r="F890" s="11">
        <v>21199014876.840599</v>
      </c>
      <c r="G890" s="11">
        <v>20.092100134251801</v>
      </c>
      <c r="H890" s="11" t="s">
        <v>29</v>
      </c>
      <c r="I890" s="11" t="s">
        <v>620</v>
      </c>
      <c r="J890" s="11" t="str">
        <f t="shared" si="11"/>
        <v>surface</v>
      </c>
      <c r="K890" s="11" t="str">
        <f t="shared" si="12"/>
        <v>high</v>
      </c>
      <c r="L890" s="11" t="s">
        <v>59</v>
      </c>
      <c r="M890" s="11" t="s">
        <v>38</v>
      </c>
      <c r="N890" s="11" t="s">
        <v>606</v>
      </c>
      <c r="O890" s="11" t="s">
        <v>154</v>
      </c>
      <c r="P890" s="11" t="s">
        <v>607</v>
      </c>
      <c r="Q890" s="11" t="str">
        <f>INDEX([5]PRJEB31632!$I:$I,MATCH(A890,[5]PRJEB31632!$E:$E,0))</f>
        <v>Illumina HiSeq 4000</v>
      </c>
    </row>
    <row r="891" spans="1:17" x14ac:dyDescent="0.2">
      <c r="A891" s="11" t="s">
        <v>995</v>
      </c>
      <c r="B891" s="11">
        <v>0.46089999999999998</v>
      </c>
      <c r="C891" s="11">
        <v>0.492602133450393</v>
      </c>
      <c r="D891" s="11">
        <v>50226720.600000001</v>
      </c>
      <c r="E891" s="11">
        <v>0.99952734001878796</v>
      </c>
      <c r="F891" s="11">
        <v>1799443894.38218</v>
      </c>
      <c r="G891" s="11">
        <v>17.618305969166901</v>
      </c>
      <c r="H891" s="11" t="s">
        <v>29</v>
      </c>
      <c r="I891" s="11" t="s">
        <v>620</v>
      </c>
      <c r="J891" s="11" t="str">
        <f t="shared" si="11"/>
        <v>surface</v>
      </c>
      <c r="K891" s="11" t="str">
        <f t="shared" si="12"/>
        <v>high</v>
      </c>
      <c r="L891" s="11" t="s">
        <v>59</v>
      </c>
      <c r="M891" s="11" t="s">
        <v>38</v>
      </c>
      <c r="N891" s="11" t="s">
        <v>606</v>
      </c>
      <c r="O891" s="11" t="s">
        <v>154</v>
      </c>
      <c r="P891" s="11" t="s">
        <v>607</v>
      </c>
      <c r="Q891" s="11" t="str">
        <f>INDEX([5]PRJEB31632!$I:$I,MATCH(A891,[5]PRJEB31632!$E:$E,0))</f>
        <v>Illumina HiSeq 4000</v>
      </c>
    </row>
    <row r="892" spans="1:17" x14ac:dyDescent="0.2">
      <c r="A892" s="11" t="s">
        <v>996</v>
      </c>
      <c r="B892" s="11">
        <v>0.35060000000000002</v>
      </c>
      <c r="C892" s="11">
        <v>0.38362211299387999</v>
      </c>
      <c r="D892" s="11">
        <v>31536399.855999999</v>
      </c>
      <c r="E892" s="11">
        <v>0.99727295053579301</v>
      </c>
      <c r="F892" s="11">
        <v>5848987363.9601202</v>
      </c>
      <c r="G892" s="11">
        <v>17.85726602878</v>
      </c>
      <c r="H892" s="11" t="s">
        <v>29</v>
      </c>
      <c r="I892" s="11" t="s">
        <v>614</v>
      </c>
      <c r="J892" s="11" t="str">
        <f t="shared" si="11"/>
        <v>surface</v>
      </c>
      <c r="K892" s="11" t="str">
        <f t="shared" si="12"/>
        <v>high</v>
      </c>
      <c r="L892" s="11" t="s">
        <v>59</v>
      </c>
      <c r="M892" s="11" t="s">
        <v>38</v>
      </c>
      <c r="N892" s="11" t="s">
        <v>646</v>
      </c>
      <c r="O892" s="11" t="s">
        <v>154</v>
      </c>
      <c r="P892" s="11" t="s">
        <v>607</v>
      </c>
      <c r="Q892" s="11" t="str">
        <f>INDEX([5]PRJEB31632!$I:$I,MATCH(A892,[5]PRJEB31632!$E:$E,0))</f>
        <v>Illumina HiSeq 4000</v>
      </c>
    </row>
    <row r="893" spans="1:17" x14ac:dyDescent="0.2">
      <c r="A893" s="11" t="s">
        <v>997</v>
      </c>
      <c r="B893" s="11">
        <v>0.73438000000000003</v>
      </c>
      <c r="C893" s="11">
        <v>0.754111577959382</v>
      </c>
      <c r="D893" s="11">
        <v>663857149.61500096</v>
      </c>
      <c r="E893" s="11">
        <v>0.99965754125725403</v>
      </c>
      <c r="F893" s="11">
        <v>6869503278.9240799</v>
      </c>
      <c r="G893" s="11">
        <v>18.407985855048601</v>
      </c>
      <c r="H893" s="11" t="s">
        <v>29</v>
      </c>
      <c r="I893" s="11" t="s">
        <v>614</v>
      </c>
      <c r="J893" s="11" t="str">
        <f t="shared" si="11"/>
        <v>surface</v>
      </c>
      <c r="K893" s="11" t="str">
        <f t="shared" si="12"/>
        <v>high</v>
      </c>
      <c r="L893" s="11" t="s">
        <v>59</v>
      </c>
      <c r="M893" s="11" t="s">
        <v>38</v>
      </c>
      <c r="N893" s="11" t="s">
        <v>646</v>
      </c>
      <c r="O893" s="11" t="s">
        <v>154</v>
      </c>
      <c r="P893" s="11" t="s">
        <v>607</v>
      </c>
      <c r="Q893" s="11" t="str">
        <f>INDEX([5]PRJEB31632!$I:$I,MATCH(A893,[5]PRJEB31632!$E:$E,0))</f>
        <v>Illumina HiSeq 4000</v>
      </c>
    </row>
    <row r="894" spans="1:17" x14ac:dyDescent="0.2">
      <c r="A894" s="11" t="s">
        <v>998</v>
      </c>
      <c r="B894" s="11">
        <v>0.94499</v>
      </c>
      <c r="C894" s="11">
        <v>0.94959306189535797</v>
      </c>
      <c r="D894" s="11">
        <v>2505215586.1399999</v>
      </c>
      <c r="E894" s="11">
        <v>0.99798696754076099</v>
      </c>
      <c r="F894" s="11">
        <v>2498937137.8239698</v>
      </c>
      <c r="G894" s="11">
        <v>18.859358468382499</v>
      </c>
      <c r="H894" s="11" t="s">
        <v>29</v>
      </c>
      <c r="I894" s="11" t="s">
        <v>614</v>
      </c>
      <c r="J894" s="11" t="str">
        <f t="shared" si="11"/>
        <v>surface</v>
      </c>
      <c r="K894" s="11" t="str">
        <f t="shared" si="12"/>
        <v>high</v>
      </c>
      <c r="L894" s="11" t="s">
        <v>59</v>
      </c>
      <c r="M894" s="11" t="s">
        <v>38</v>
      </c>
      <c r="N894" s="11" t="s">
        <v>646</v>
      </c>
      <c r="O894" s="11" t="s">
        <v>154</v>
      </c>
      <c r="P894" s="11" t="s">
        <v>607</v>
      </c>
      <c r="Q894" s="11" t="str">
        <f>INDEX([5]PRJEB31632!$I:$I,MATCH(A894,[5]PRJEB31632!$E:$E,0))</f>
        <v>Illumina HiSeq 4000</v>
      </c>
    </row>
    <row r="895" spans="1:17" x14ac:dyDescent="0.2">
      <c r="A895" s="11" t="s">
        <v>999</v>
      </c>
      <c r="B895" s="11">
        <v>0.72316999999999998</v>
      </c>
      <c r="C895" s="11">
        <v>0.74358203378075005</v>
      </c>
      <c r="D895" s="11">
        <v>1394986838.967</v>
      </c>
      <c r="E895" s="11">
        <v>0.99942191769579403</v>
      </c>
      <c r="F895" s="11">
        <v>10913636490.2283</v>
      </c>
      <c r="G895" s="11">
        <v>19.509670736538101</v>
      </c>
      <c r="H895" s="11" t="s">
        <v>29</v>
      </c>
      <c r="I895" s="11" t="s">
        <v>614</v>
      </c>
      <c r="J895" s="11" t="str">
        <f t="shared" ref="J895:J937" si="13">IF(OR(I895="Sink Trap",I895="Aerator"),"sink", "surface")</f>
        <v>surface</v>
      </c>
      <c r="K895" s="11" t="str">
        <f t="shared" ref="K895:K937" si="14">IF(J895="sink","sink","high")</f>
        <v>high</v>
      </c>
      <c r="L895" s="11" t="s">
        <v>59</v>
      </c>
      <c r="M895" s="11" t="s">
        <v>38</v>
      </c>
      <c r="N895" s="11" t="s">
        <v>646</v>
      </c>
      <c r="O895" s="11" t="s">
        <v>154</v>
      </c>
      <c r="P895" s="11" t="s">
        <v>607</v>
      </c>
      <c r="Q895" s="11" t="str">
        <f>INDEX([5]PRJEB31632!$I:$I,MATCH(A895,[5]PRJEB31632!$E:$E,0))</f>
        <v>Illumina HiSeq 4000</v>
      </c>
    </row>
    <row r="896" spans="1:17" x14ac:dyDescent="0.2">
      <c r="A896" s="11" t="s">
        <v>1000</v>
      </c>
      <c r="B896" s="11">
        <v>0.50644</v>
      </c>
      <c r="C896" s="11">
        <v>0.53691216586491397</v>
      </c>
      <c r="D896" s="11">
        <v>98384178.255999997</v>
      </c>
      <c r="E896" s="11">
        <v>0.99952062945832099</v>
      </c>
      <c r="F896" s="11">
        <v>3697183484.42349</v>
      </c>
      <c r="G896" s="11">
        <v>17.9699883213707</v>
      </c>
      <c r="H896" s="11" t="s">
        <v>29</v>
      </c>
      <c r="I896" s="11" t="s">
        <v>614</v>
      </c>
      <c r="J896" s="11" t="str">
        <f t="shared" si="13"/>
        <v>surface</v>
      </c>
      <c r="K896" s="11" t="str">
        <f t="shared" si="14"/>
        <v>high</v>
      </c>
      <c r="L896" s="11" t="s">
        <v>59</v>
      </c>
      <c r="M896" s="11" t="s">
        <v>38</v>
      </c>
      <c r="N896" s="11" t="s">
        <v>646</v>
      </c>
      <c r="O896" s="11" t="s">
        <v>154</v>
      </c>
      <c r="P896" s="11" t="s">
        <v>607</v>
      </c>
      <c r="Q896" s="11" t="str">
        <f>INDEX([5]PRJEB31632!$I:$I,MATCH(A896,[5]PRJEB31632!$E:$E,0))</f>
        <v>Illumina HiSeq 4000</v>
      </c>
    </row>
    <row r="897" spans="1:17" x14ac:dyDescent="0.2">
      <c r="A897" s="11" t="s">
        <v>1001</v>
      </c>
      <c r="B897" s="11">
        <v>0.66054000000000002</v>
      </c>
      <c r="C897" s="11">
        <v>0.68448865145249105</v>
      </c>
      <c r="D897" s="11">
        <v>513058338.359999</v>
      </c>
      <c r="E897" s="11">
        <v>0.99983978721348898</v>
      </c>
      <c r="F897" s="11">
        <v>6169712539.8598404</v>
      </c>
      <c r="G897" s="11">
        <v>18.906229861462901</v>
      </c>
      <c r="H897" s="11" t="s">
        <v>29</v>
      </c>
      <c r="I897" s="11" t="s">
        <v>614</v>
      </c>
      <c r="J897" s="11" t="str">
        <f t="shared" si="13"/>
        <v>surface</v>
      </c>
      <c r="K897" s="11" t="str">
        <f t="shared" si="14"/>
        <v>high</v>
      </c>
      <c r="L897" s="11" t="s">
        <v>59</v>
      </c>
      <c r="M897" s="11" t="s">
        <v>38</v>
      </c>
      <c r="N897" s="11" t="s">
        <v>646</v>
      </c>
      <c r="O897" s="11" t="s">
        <v>154</v>
      </c>
      <c r="P897" s="11" t="s">
        <v>607</v>
      </c>
      <c r="Q897" s="11" t="str">
        <f>INDEX([5]PRJEB31632!$I:$I,MATCH(A897,[5]PRJEB31632!$E:$E,0))</f>
        <v>Illumina HiSeq 4000</v>
      </c>
    </row>
    <row r="898" spans="1:17" x14ac:dyDescent="0.2">
      <c r="A898" s="11" t="s">
        <v>1002</v>
      </c>
      <c r="B898" s="11">
        <v>0.51920999999999995</v>
      </c>
      <c r="C898" s="11">
        <v>0.54927456987022405</v>
      </c>
      <c r="D898" s="11">
        <v>345578887.87699902</v>
      </c>
      <c r="E898" s="11">
        <v>0.999023541156844</v>
      </c>
      <c r="F898" s="11">
        <v>9286392039.2845497</v>
      </c>
      <c r="G898" s="11">
        <v>19.307308733208199</v>
      </c>
      <c r="H898" s="11" t="s">
        <v>29</v>
      </c>
      <c r="I898" s="11" t="s">
        <v>614</v>
      </c>
      <c r="J898" s="11" t="str">
        <f t="shared" si="13"/>
        <v>surface</v>
      </c>
      <c r="K898" s="11" t="str">
        <f t="shared" si="14"/>
        <v>high</v>
      </c>
      <c r="L898" s="11" t="s">
        <v>59</v>
      </c>
      <c r="M898" s="11" t="s">
        <v>38</v>
      </c>
      <c r="N898" s="11" t="s">
        <v>646</v>
      </c>
      <c r="O898" s="11" t="s">
        <v>154</v>
      </c>
      <c r="P898" s="11" t="s">
        <v>607</v>
      </c>
      <c r="Q898" s="11" t="str">
        <f>INDEX([5]PRJEB31632!$I:$I,MATCH(A898,[5]PRJEB31632!$E:$E,0))</f>
        <v>Illumina HiSeq 4000</v>
      </c>
    </row>
    <row r="899" spans="1:17" x14ac:dyDescent="0.2">
      <c r="A899" s="11" t="s">
        <v>1003</v>
      </c>
      <c r="B899" s="11">
        <v>0.35987000000000002</v>
      </c>
      <c r="C899" s="11">
        <v>0.39288370813309398</v>
      </c>
      <c r="D899" s="11">
        <v>22718525.918000001</v>
      </c>
      <c r="E899" s="11">
        <v>0.99768859053075898</v>
      </c>
      <c r="F899" s="11">
        <v>4292797390.1127501</v>
      </c>
      <c r="G899" s="11">
        <v>17.4618521004817</v>
      </c>
      <c r="H899" s="11" t="s">
        <v>29</v>
      </c>
      <c r="I899" s="11" t="s">
        <v>614</v>
      </c>
      <c r="J899" s="11" t="str">
        <f t="shared" si="13"/>
        <v>surface</v>
      </c>
      <c r="K899" s="11" t="str">
        <f t="shared" si="14"/>
        <v>high</v>
      </c>
      <c r="L899" s="11" t="s">
        <v>59</v>
      </c>
      <c r="M899" s="11" t="s">
        <v>38</v>
      </c>
      <c r="N899" s="11" t="s">
        <v>646</v>
      </c>
      <c r="O899" s="11" t="s">
        <v>154</v>
      </c>
      <c r="P899" s="11" t="s">
        <v>607</v>
      </c>
      <c r="Q899" s="11" t="str">
        <f>INDEX([5]PRJEB31632!$I:$I,MATCH(A899,[5]PRJEB31632!$E:$E,0))</f>
        <v>Illumina HiSeq 4000</v>
      </c>
    </row>
    <row r="900" spans="1:17" x14ac:dyDescent="0.2">
      <c r="A900" s="11" t="s">
        <v>1004</v>
      </c>
      <c r="B900" s="11">
        <v>0.44973000000000002</v>
      </c>
      <c r="C900" s="11">
        <v>0.48167763469695402</v>
      </c>
      <c r="D900" s="11">
        <v>301749799.97499901</v>
      </c>
      <c r="E900" s="11">
        <v>0.99965598799389699</v>
      </c>
      <c r="F900" s="11">
        <v>11969486429.7122</v>
      </c>
      <c r="G900" s="11">
        <v>19.450555522029699</v>
      </c>
      <c r="H900" s="11" t="s">
        <v>29</v>
      </c>
      <c r="I900" s="11" t="s">
        <v>614</v>
      </c>
      <c r="J900" s="11" t="str">
        <f t="shared" si="13"/>
        <v>surface</v>
      </c>
      <c r="K900" s="11" t="str">
        <f t="shared" si="14"/>
        <v>high</v>
      </c>
      <c r="L900" s="11" t="s">
        <v>59</v>
      </c>
      <c r="M900" s="11" t="s">
        <v>38</v>
      </c>
      <c r="N900" s="11" t="s">
        <v>666</v>
      </c>
      <c r="O900" s="11" t="s">
        <v>154</v>
      </c>
      <c r="P900" s="11" t="s">
        <v>607</v>
      </c>
      <c r="Q900" s="11" t="str">
        <f>INDEX([5]PRJEB31632!$I:$I,MATCH(A900,[5]PRJEB31632!$E:$E,0))</f>
        <v>Illumina HiSeq 4000</v>
      </c>
    </row>
    <row r="901" spans="1:17" x14ac:dyDescent="0.2">
      <c r="A901" s="11" t="s">
        <v>1005</v>
      </c>
      <c r="B901" s="11">
        <v>0.46222000000000002</v>
      </c>
      <c r="C901" s="11">
        <v>0.49389160923155401</v>
      </c>
      <c r="D901" s="11">
        <v>800197928.46000099</v>
      </c>
      <c r="E901" s="11">
        <v>0.99974953130607602</v>
      </c>
      <c r="F901" s="11">
        <v>32556744876.624199</v>
      </c>
      <c r="G901" s="11">
        <v>20.361546277591</v>
      </c>
      <c r="H901" s="11" t="s">
        <v>29</v>
      </c>
      <c r="I901" s="11" t="s">
        <v>614</v>
      </c>
      <c r="J901" s="11" t="str">
        <f t="shared" si="13"/>
        <v>surface</v>
      </c>
      <c r="K901" s="11" t="str">
        <f t="shared" si="14"/>
        <v>high</v>
      </c>
      <c r="L901" s="11" t="s">
        <v>59</v>
      </c>
      <c r="M901" s="11" t="s">
        <v>38</v>
      </c>
      <c r="N901" s="11" t="s">
        <v>666</v>
      </c>
      <c r="O901" s="11" t="s">
        <v>154</v>
      </c>
      <c r="P901" s="11" t="s">
        <v>607</v>
      </c>
      <c r="Q901" s="11" t="str">
        <f>INDEX([5]PRJEB31632!$I:$I,MATCH(A901,[5]PRJEB31632!$E:$E,0))</f>
        <v>Illumina HiSeq 4000</v>
      </c>
    </row>
    <row r="902" spans="1:17" x14ac:dyDescent="0.2">
      <c r="A902" s="11" t="s">
        <v>1006</v>
      </c>
      <c r="B902" s="11">
        <v>0.29006999999999999</v>
      </c>
      <c r="C902" s="11">
        <v>0.32259918952849398</v>
      </c>
      <c r="D902" s="11">
        <v>72502421.166000098</v>
      </c>
      <c r="E902" s="11">
        <v>0.99967976372397704</v>
      </c>
      <c r="F902" s="11">
        <v>5640352784.2835197</v>
      </c>
      <c r="G902" s="11">
        <v>18.857112692729601</v>
      </c>
      <c r="H902" s="11" t="s">
        <v>29</v>
      </c>
      <c r="I902" s="11" t="s">
        <v>614</v>
      </c>
      <c r="J902" s="11" t="str">
        <f t="shared" si="13"/>
        <v>surface</v>
      </c>
      <c r="K902" s="11" t="str">
        <f t="shared" si="14"/>
        <v>high</v>
      </c>
      <c r="L902" s="11" t="s">
        <v>59</v>
      </c>
      <c r="M902" s="11" t="s">
        <v>38</v>
      </c>
      <c r="N902" s="11" t="s">
        <v>606</v>
      </c>
      <c r="O902" s="11" t="s">
        <v>154</v>
      </c>
      <c r="P902" s="11" t="s">
        <v>607</v>
      </c>
      <c r="Q902" s="11" t="str">
        <f>INDEX([5]PRJEB31632!$I:$I,MATCH(A902,[5]PRJEB31632!$E:$E,0))</f>
        <v>Illumina HiSeq 4000</v>
      </c>
    </row>
    <row r="903" spans="1:17" x14ac:dyDescent="0.2">
      <c r="A903" s="11" t="s">
        <v>1007</v>
      </c>
      <c r="B903" s="11">
        <v>0.91283000000000003</v>
      </c>
      <c r="C903" s="11">
        <v>0.92000806459103701</v>
      </c>
      <c r="D903" s="11">
        <v>2034042128.9449999</v>
      </c>
      <c r="E903" s="11">
        <v>0.999372182906196</v>
      </c>
      <c r="F903" s="11">
        <v>1865604536.99143</v>
      </c>
      <c r="G903" s="11">
        <v>18.324471510754599</v>
      </c>
      <c r="H903" s="11" t="s">
        <v>29</v>
      </c>
      <c r="I903" s="11" t="s">
        <v>614</v>
      </c>
      <c r="J903" s="11" t="str">
        <f t="shared" si="13"/>
        <v>surface</v>
      </c>
      <c r="K903" s="11" t="str">
        <f t="shared" si="14"/>
        <v>high</v>
      </c>
      <c r="L903" s="11" t="s">
        <v>59</v>
      </c>
      <c r="M903" s="11" t="s">
        <v>38</v>
      </c>
      <c r="N903" s="11" t="s">
        <v>606</v>
      </c>
      <c r="O903" s="11" t="s">
        <v>154</v>
      </c>
      <c r="P903" s="11" t="s">
        <v>607</v>
      </c>
      <c r="Q903" s="11" t="str">
        <f>INDEX([5]PRJEB31632!$I:$I,MATCH(A903,[5]PRJEB31632!$E:$E,0))</f>
        <v>Illumina HiSeq 4000</v>
      </c>
    </row>
    <row r="904" spans="1:17" x14ac:dyDescent="0.2">
      <c r="A904" s="11" t="s">
        <v>1008</v>
      </c>
      <c r="B904" s="11">
        <v>0.52986999999999995</v>
      </c>
      <c r="C904" s="11">
        <v>0.55957431441378902</v>
      </c>
      <c r="D904" s="11">
        <v>644534611.93600094</v>
      </c>
      <c r="E904" s="11">
        <v>0.99965572358779098</v>
      </c>
      <c r="F904" s="11">
        <v>13667082292.9436</v>
      </c>
      <c r="G904" s="11">
        <v>19.862493680125599</v>
      </c>
      <c r="H904" s="11" t="s">
        <v>29</v>
      </c>
      <c r="I904" s="11" t="s">
        <v>614</v>
      </c>
      <c r="J904" s="11" t="str">
        <f t="shared" si="13"/>
        <v>surface</v>
      </c>
      <c r="K904" s="11" t="str">
        <f t="shared" si="14"/>
        <v>high</v>
      </c>
      <c r="L904" s="11" t="s">
        <v>59</v>
      </c>
      <c r="M904" s="11" t="s">
        <v>38</v>
      </c>
      <c r="N904" s="11" t="s">
        <v>606</v>
      </c>
      <c r="O904" s="11" t="s">
        <v>154</v>
      </c>
      <c r="P904" s="11" t="s">
        <v>607</v>
      </c>
      <c r="Q904" s="11" t="str">
        <f>INDEX([5]PRJEB31632!$I:$I,MATCH(A904,[5]PRJEB31632!$E:$E,0))</f>
        <v>Illumina HiSeq 4000</v>
      </c>
    </row>
    <row r="905" spans="1:17" x14ac:dyDescent="0.2">
      <c r="A905" s="11" t="s">
        <v>1009</v>
      </c>
      <c r="B905" s="11">
        <v>0.72936000000000001</v>
      </c>
      <c r="C905" s="11">
        <v>0.74939801519152205</v>
      </c>
      <c r="D905" s="11">
        <v>1654568885.4300001</v>
      </c>
      <c r="E905" s="11">
        <v>0.99944907407698402</v>
      </c>
      <c r="F905" s="11">
        <v>12952311268.0263</v>
      </c>
      <c r="G905" s="11">
        <v>19.526766774174298</v>
      </c>
      <c r="H905" s="11" t="s">
        <v>29</v>
      </c>
      <c r="I905" s="11" t="s">
        <v>626</v>
      </c>
      <c r="J905" s="11" t="str">
        <f t="shared" si="13"/>
        <v>surface</v>
      </c>
      <c r="K905" s="11" t="str">
        <f t="shared" si="14"/>
        <v>high</v>
      </c>
      <c r="L905" s="11" t="s">
        <v>59</v>
      </c>
      <c r="M905" s="11" t="s">
        <v>38</v>
      </c>
      <c r="N905" s="11" t="s">
        <v>646</v>
      </c>
      <c r="O905" s="11" t="s">
        <v>154</v>
      </c>
      <c r="P905" s="11" t="s">
        <v>607</v>
      </c>
      <c r="Q905" s="11" t="str">
        <f>INDEX([5]PRJEB31632!$I:$I,MATCH(A905,[5]PRJEB31632!$E:$E,0))</f>
        <v>Illumina HiSeq 4000</v>
      </c>
    </row>
    <row r="906" spans="1:17" x14ac:dyDescent="0.2">
      <c r="A906" s="11" t="s">
        <v>1010</v>
      </c>
      <c r="B906" s="11">
        <v>0.75387000000000004</v>
      </c>
      <c r="C906" s="11">
        <v>0.77238580978604998</v>
      </c>
      <c r="D906" s="11">
        <v>1679575025.052</v>
      </c>
      <c r="E906" s="11">
        <v>0.99898358038566704</v>
      </c>
      <c r="F906" s="11">
        <v>14222116944.938999</v>
      </c>
      <c r="G906" s="11">
        <v>19.0403203017277</v>
      </c>
      <c r="H906" s="11" t="s">
        <v>29</v>
      </c>
      <c r="I906" s="11" t="s">
        <v>626</v>
      </c>
      <c r="J906" s="11" t="str">
        <f t="shared" si="13"/>
        <v>surface</v>
      </c>
      <c r="K906" s="11" t="str">
        <f t="shared" si="14"/>
        <v>high</v>
      </c>
      <c r="L906" s="11" t="s">
        <v>59</v>
      </c>
      <c r="M906" s="11" t="s">
        <v>38</v>
      </c>
      <c r="N906" s="11" t="s">
        <v>646</v>
      </c>
      <c r="O906" s="11" t="s">
        <v>154</v>
      </c>
      <c r="P906" s="11" t="s">
        <v>607</v>
      </c>
      <c r="Q906" s="11" t="str">
        <f>INDEX([5]PRJEB31632!$I:$I,MATCH(A906,[5]PRJEB31632!$E:$E,0))</f>
        <v>Illumina HiSeq 4000</v>
      </c>
    </row>
    <row r="907" spans="1:17" x14ac:dyDescent="0.2">
      <c r="A907" s="11" t="s">
        <v>1011</v>
      </c>
      <c r="B907" s="11">
        <v>0.42637999999999998</v>
      </c>
      <c r="C907" s="11">
        <v>0.45876471838926802</v>
      </c>
      <c r="D907" s="11">
        <v>210626459.96000001</v>
      </c>
      <c r="E907" s="11">
        <v>0.99965917192839204</v>
      </c>
      <c r="F907" s="11">
        <v>7664804757.8940601</v>
      </c>
      <c r="G907" s="11">
        <v>19.234413452476399</v>
      </c>
      <c r="H907" s="11" t="s">
        <v>29</v>
      </c>
      <c r="I907" s="11" t="s">
        <v>626</v>
      </c>
      <c r="J907" s="11" t="str">
        <f t="shared" si="13"/>
        <v>surface</v>
      </c>
      <c r="K907" s="11" t="str">
        <f t="shared" si="14"/>
        <v>high</v>
      </c>
      <c r="L907" s="11" t="s">
        <v>59</v>
      </c>
      <c r="M907" s="11" t="s">
        <v>38</v>
      </c>
      <c r="N907" s="11" t="s">
        <v>646</v>
      </c>
      <c r="O907" s="11" t="s">
        <v>154</v>
      </c>
      <c r="P907" s="11" t="s">
        <v>607</v>
      </c>
      <c r="Q907" s="11" t="str">
        <f>INDEX([5]PRJEB31632!$I:$I,MATCH(A907,[5]PRJEB31632!$E:$E,0))</f>
        <v>Illumina HiSeq 4000</v>
      </c>
    </row>
    <row r="908" spans="1:17" x14ac:dyDescent="0.2">
      <c r="A908" s="11" t="s">
        <v>1012</v>
      </c>
      <c r="B908" s="11">
        <v>0.62702999999999998</v>
      </c>
      <c r="C908" s="11">
        <v>0.65267544510528896</v>
      </c>
      <c r="D908" s="11">
        <v>2081169456.6129999</v>
      </c>
      <c r="E908" s="11">
        <v>0.99587689110689903</v>
      </c>
      <c r="F908" s="11">
        <v>61616620475.778999</v>
      </c>
      <c r="G908" s="11">
        <v>20.542573362057201</v>
      </c>
      <c r="H908" s="11" t="s">
        <v>29</v>
      </c>
      <c r="I908" s="11" t="s">
        <v>626</v>
      </c>
      <c r="J908" s="11" t="str">
        <f t="shared" si="13"/>
        <v>surface</v>
      </c>
      <c r="K908" s="11" t="str">
        <f t="shared" si="14"/>
        <v>high</v>
      </c>
      <c r="L908" s="11" t="s">
        <v>59</v>
      </c>
      <c r="M908" s="11" t="s">
        <v>38</v>
      </c>
      <c r="N908" s="11" t="s">
        <v>646</v>
      </c>
      <c r="O908" s="11" t="s">
        <v>154</v>
      </c>
      <c r="P908" s="11" t="s">
        <v>607</v>
      </c>
      <c r="Q908" s="11" t="str">
        <f>INDEX([5]PRJEB31632!$I:$I,MATCH(A908,[5]PRJEB31632!$E:$E,0))</f>
        <v>Illumina HiSeq 4000</v>
      </c>
    </row>
    <row r="909" spans="1:17" x14ac:dyDescent="0.2">
      <c r="A909" s="11" t="s">
        <v>1013</v>
      </c>
      <c r="B909" s="11">
        <v>0.65905999999999998</v>
      </c>
      <c r="C909" s="11">
        <v>0.68308656853948901</v>
      </c>
      <c r="D909" s="11">
        <v>1328561266.24</v>
      </c>
      <c r="E909" s="11">
        <v>0.99969484849193901</v>
      </c>
      <c r="F909" s="11">
        <v>15063929957.3055</v>
      </c>
      <c r="G909" s="11">
        <v>19.876655350730001</v>
      </c>
      <c r="H909" s="11" t="s">
        <v>29</v>
      </c>
      <c r="I909" s="11" t="s">
        <v>626</v>
      </c>
      <c r="J909" s="11" t="str">
        <f t="shared" si="13"/>
        <v>surface</v>
      </c>
      <c r="K909" s="11" t="str">
        <f t="shared" si="14"/>
        <v>high</v>
      </c>
      <c r="L909" s="11" t="s">
        <v>59</v>
      </c>
      <c r="M909" s="11" t="s">
        <v>38</v>
      </c>
      <c r="N909" s="11" t="s">
        <v>646</v>
      </c>
      <c r="O909" s="11" t="s">
        <v>154</v>
      </c>
      <c r="P909" s="11" t="s">
        <v>607</v>
      </c>
      <c r="Q909" s="11" t="str">
        <f>INDEX([5]PRJEB31632!$I:$I,MATCH(A909,[5]PRJEB31632!$E:$E,0))</f>
        <v>Illumina HiSeq 4000</v>
      </c>
    </row>
    <row r="910" spans="1:17" x14ac:dyDescent="0.2">
      <c r="A910" s="11" t="s">
        <v>1014</v>
      </c>
      <c r="B910" s="11">
        <v>0.96192999999999995</v>
      </c>
      <c r="C910" s="11">
        <v>0.96514177623545006</v>
      </c>
      <c r="D910" s="11">
        <v>1909684859.2639999</v>
      </c>
      <c r="E910" s="11">
        <v>0.99504106421217797</v>
      </c>
      <c r="F910" s="11">
        <v>927622458.05804002</v>
      </c>
      <c r="G910" s="11">
        <v>17.0049841570148</v>
      </c>
      <c r="H910" s="11" t="s">
        <v>29</v>
      </c>
      <c r="I910" s="11" t="s">
        <v>626</v>
      </c>
      <c r="J910" s="11" t="str">
        <f t="shared" si="13"/>
        <v>surface</v>
      </c>
      <c r="K910" s="11" t="str">
        <f t="shared" si="14"/>
        <v>high</v>
      </c>
      <c r="L910" s="11" t="s">
        <v>59</v>
      </c>
      <c r="M910" s="11" t="s">
        <v>38</v>
      </c>
      <c r="N910" s="11" t="s">
        <v>646</v>
      </c>
      <c r="O910" s="11" t="s">
        <v>154</v>
      </c>
      <c r="P910" s="11" t="s">
        <v>607</v>
      </c>
      <c r="Q910" s="11" t="str">
        <f>INDEX([5]PRJEB31632!$I:$I,MATCH(A910,[5]PRJEB31632!$E:$E,0))</f>
        <v>Illumina HiSeq 4000</v>
      </c>
    </row>
    <row r="911" spans="1:17" x14ac:dyDescent="0.2">
      <c r="A911" s="11" t="s">
        <v>1015</v>
      </c>
      <c r="B911" s="11">
        <v>0.71697</v>
      </c>
      <c r="C911" s="11">
        <v>0.73775236927721399</v>
      </c>
      <c r="D911" s="11">
        <v>1680793498.944</v>
      </c>
      <c r="E911" s="11">
        <v>0.99953148228882804</v>
      </c>
      <c r="F911" s="11">
        <v>14062038741.1038</v>
      </c>
      <c r="G911" s="11">
        <v>19.7288276443253</v>
      </c>
      <c r="H911" s="11" t="s">
        <v>29</v>
      </c>
      <c r="I911" s="11" t="s">
        <v>626</v>
      </c>
      <c r="J911" s="11" t="str">
        <f t="shared" si="13"/>
        <v>surface</v>
      </c>
      <c r="K911" s="11" t="str">
        <f t="shared" si="14"/>
        <v>high</v>
      </c>
      <c r="L911" s="11" t="s">
        <v>59</v>
      </c>
      <c r="M911" s="11" t="s">
        <v>38</v>
      </c>
      <c r="N911" s="11" t="s">
        <v>646</v>
      </c>
      <c r="O911" s="11" t="s">
        <v>154</v>
      </c>
      <c r="P911" s="11" t="s">
        <v>607</v>
      </c>
      <c r="Q911" s="11" t="str">
        <f>INDEX([5]PRJEB31632!$I:$I,MATCH(A911,[5]PRJEB31632!$E:$E,0))</f>
        <v>Illumina HiSeq 4000</v>
      </c>
    </row>
    <row r="912" spans="1:17" x14ac:dyDescent="0.2">
      <c r="A912" s="11" t="s">
        <v>1016</v>
      </c>
      <c r="B912" s="11">
        <v>0.68854000000000004</v>
      </c>
      <c r="C912" s="11">
        <v>0.71096443707825197</v>
      </c>
      <c r="D912" s="11">
        <v>1367933322.382</v>
      </c>
      <c r="E912" s="11">
        <v>0.99948943756983599</v>
      </c>
      <c r="F912" s="11">
        <v>22632098537.114201</v>
      </c>
      <c r="G912" s="11">
        <v>19.3014205356946</v>
      </c>
      <c r="H912" s="11" t="s">
        <v>29</v>
      </c>
      <c r="I912" s="11" t="s">
        <v>626</v>
      </c>
      <c r="J912" s="11" t="str">
        <f t="shared" si="13"/>
        <v>surface</v>
      </c>
      <c r="K912" s="11" t="str">
        <f t="shared" si="14"/>
        <v>high</v>
      </c>
      <c r="L912" s="11" t="s">
        <v>59</v>
      </c>
      <c r="M912" s="11" t="s">
        <v>38</v>
      </c>
      <c r="N912" s="11" t="s">
        <v>646</v>
      </c>
      <c r="O912" s="11" t="s">
        <v>154</v>
      </c>
      <c r="P912" s="11" t="s">
        <v>607</v>
      </c>
      <c r="Q912" s="11" t="str">
        <f>INDEX([5]PRJEB31632!$I:$I,MATCH(A912,[5]PRJEB31632!$E:$E,0))</f>
        <v>Illumina HiSeq 4000</v>
      </c>
    </row>
    <row r="913" spans="1:17" x14ac:dyDescent="0.2">
      <c r="A913" s="11" t="s">
        <v>1017</v>
      </c>
      <c r="B913" s="11">
        <v>0.80259999999999998</v>
      </c>
      <c r="C913" s="11">
        <v>0.81790112066301901</v>
      </c>
      <c r="D913" s="11">
        <v>844805369.296</v>
      </c>
      <c r="E913" s="11">
        <v>0.99949826526589103</v>
      </c>
      <c r="F913" s="11">
        <v>3499167632.9779401</v>
      </c>
      <c r="G913" s="11">
        <v>18.483500733590201</v>
      </c>
      <c r="H913" s="11" t="s">
        <v>29</v>
      </c>
      <c r="I913" s="11" t="s">
        <v>626</v>
      </c>
      <c r="J913" s="11" t="str">
        <f t="shared" si="13"/>
        <v>surface</v>
      </c>
      <c r="K913" s="11" t="str">
        <f t="shared" si="14"/>
        <v>high</v>
      </c>
      <c r="L913" s="11" t="s">
        <v>59</v>
      </c>
      <c r="M913" s="11" t="s">
        <v>38</v>
      </c>
      <c r="N913" s="11" t="s">
        <v>646</v>
      </c>
      <c r="O913" s="11" t="s">
        <v>154</v>
      </c>
      <c r="P913" s="11" t="s">
        <v>607</v>
      </c>
      <c r="Q913" s="11" t="str">
        <f>INDEX([5]PRJEB31632!$I:$I,MATCH(A913,[5]PRJEB31632!$E:$E,0))</f>
        <v>Illumina HiSeq 4000</v>
      </c>
    </row>
    <row r="914" spans="1:17" x14ac:dyDescent="0.2">
      <c r="A914" s="11" t="s">
        <v>1018</v>
      </c>
      <c r="B914" s="11">
        <v>0.57047999999999999</v>
      </c>
      <c r="C914" s="11">
        <v>0.59865220437741296</v>
      </c>
      <c r="D914" s="11">
        <v>737369959.31999898</v>
      </c>
      <c r="E914" s="11">
        <v>0.99852148967026599</v>
      </c>
      <c r="F914" s="11">
        <v>107323646714.901</v>
      </c>
      <c r="G914" s="11">
        <v>19.415528086356399</v>
      </c>
      <c r="H914" s="11" t="s">
        <v>29</v>
      </c>
      <c r="I914" s="11" t="s">
        <v>626</v>
      </c>
      <c r="J914" s="11" t="str">
        <f t="shared" si="13"/>
        <v>surface</v>
      </c>
      <c r="K914" s="11" t="str">
        <f t="shared" si="14"/>
        <v>high</v>
      </c>
      <c r="L914" s="11" t="s">
        <v>59</v>
      </c>
      <c r="M914" s="11" t="s">
        <v>38</v>
      </c>
      <c r="N914" s="11" t="s">
        <v>646</v>
      </c>
      <c r="O914" s="11" t="s">
        <v>154</v>
      </c>
      <c r="P914" s="11" t="s">
        <v>607</v>
      </c>
      <c r="Q914" s="11" t="str">
        <f>INDEX([5]PRJEB31632!$I:$I,MATCH(A914,[5]PRJEB31632!$E:$E,0))</f>
        <v>Illumina HiSeq 4000</v>
      </c>
    </row>
    <row r="915" spans="1:17" x14ac:dyDescent="0.2">
      <c r="A915" s="11" t="s">
        <v>1019</v>
      </c>
      <c r="B915" s="11">
        <v>0.93988000000000005</v>
      </c>
      <c r="C915" s="11">
        <v>0.94489806527749398</v>
      </c>
      <c r="D915" s="11">
        <v>2437999736.322</v>
      </c>
      <c r="E915" s="11">
        <v>0.997614695144868</v>
      </c>
      <c r="F915" s="11">
        <v>2880334811.2446699</v>
      </c>
      <c r="G915" s="11">
        <v>17.9597559373241</v>
      </c>
      <c r="H915" s="11" t="s">
        <v>29</v>
      </c>
      <c r="I915" s="11" t="s">
        <v>626</v>
      </c>
      <c r="J915" s="11" t="str">
        <f t="shared" si="13"/>
        <v>surface</v>
      </c>
      <c r="K915" s="11" t="str">
        <f t="shared" si="14"/>
        <v>high</v>
      </c>
      <c r="L915" s="11" t="s">
        <v>59</v>
      </c>
      <c r="M915" s="11" t="s">
        <v>38</v>
      </c>
      <c r="N915" s="11" t="s">
        <v>666</v>
      </c>
      <c r="O915" s="11" t="s">
        <v>154</v>
      </c>
      <c r="P915" s="11" t="s">
        <v>607</v>
      </c>
      <c r="Q915" s="11" t="str">
        <f>INDEX([5]PRJEB31632!$I:$I,MATCH(A915,[5]PRJEB31632!$E:$E,0))</f>
        <v>Illumina HiSeq 4000</v>
      </c>
    </row>
    <row r="916" spans="1:17" x14ac:dyDescent="0.2">
      <c r="A916" s="11" t="s">
        <v>1020</v>
      </c>
      <c r="B916" s="11">
        <v>0.65764</v>
      </c>
      <c r="C916" s="11">
        <v>0.68174107263171202</v>
      </c>
      <c r="D916" s="11">
        <v>2296742035.1129999</v>
      </c>
      <c r="E916" s="11">
        <v>0.999878795297519</v>
      </c>
      <c r="F916" s="11">
        <v>41528963128.349503</v>
      </c>
      <c r="G916" s="11">
        <v>20.201729607192298</v>
      </c>
      <c r="H916" s="11" t="s">
        <v>29</v>
      </c>
      <c r="I916" s="11" t="s">
        <v>626</v>
      </c>
      <c r="J916" s="11" t="str">
        <f t="shared" si="13"/>
        <v>surface</v>
      </c>
      <c r="K916" s="11" t="str">
        <f t="shared" si="14"/>
        <v>high</v>
      </c>
      <c r="L916" s="11" t="s">
        <v>59</v>
      </c>
      <c r="M916" s="11" t="s">
        <v>38</v>
      </c>
      <c r="N916" s="11" t="s">
        <v>666</v>
      </c>
      <c r="O916" s="11" t="s">
        <v>154</v>
      </c>
      <c r="P916" s="11" t="s">
        <v>607</v>
      </c>
      <c r="Q916" s="11" t="str">
        <f>INDEX([5]PRJEB31632!$I:$I,MATCH(A916,[5]PRJEB31632!$E:$E,0))</f>
        <v>Illumina HiSeq 4000</v>
      </c>
    </row>
    <row r="917" spans="1:17" x14ac:dyDescent="0.2">
      <c r="A917" s="11" t="s">
        <v>1021</v>
      </c>
      <c r="B917" s="11">
        <v>0.83750000000000002</v>
      </c>
      <c r="C917" s="11">
        <v>0.85035233427432499</v>
      </c>
      <c r="D917" s="11">
        <v>1795433524.7939999</v>
      </c>
      <c r="E917" s="11">
        <v>0.99666135028133496</v>
      </c>
      <c r="F917" s="11">
        <v>3810099230.2372699</v>
      </c>
      <c r="G917" s="11">
        <v>17.7291987604948</v>
      </c>
      <c r="H917" s="11" t="s">
        <v>29</v>
      </c>
      <c r="I917" s="11" t="s">
        <v>626</v>
      </c>
      <c r="J917" s="11" t="str">
        <f t="shared" si="13"/>
        <v>surface</v>
      </c>
      <c r="K917" s="11" t="str">
        <f t="shared" si="14"/>
        <v>high</v>
      </c>
      <c r="L917" s="11" t="s">
        <v>59</v>
      </c>
      <c r="M917" s="11" t="s">
        <v>38</v>
      </c>
      <c r="N917" s="11" t="s">
        <v>606</v>
      </c>
      <c r="O917" s="11" t="s">
        <v>154</v>
      </c>
      <c r="P917" s="11" t="s">
        <v>607</v>
      </c>
      <c r="Q917" s="11" t="str">
        <f>INDEX([5]PRJEB31632!$I:$I,MATCH(A917,[5]PRJEB31632!$E:$E,0))</f>
        <v>Illumina HiSeq 4000</v>
      </c>
    </row>
    <row r="918" spans="1:17" x14ac:dyDescent="0.2">
      <c r="A918" s="11" t="s">
        <v>1022</v>
      </c>
      <c r="B918" s="11">
        <v>0.92549000000000003</v>
      </c>
      <c r="C918" s="11">
        <v>0.93166491023020903</v>
      </c>
      <c r="D918" s="11">
        <v>2282802365.4000001</v>
      </c>
      <c r="E918" s="11">
        <v>0.99892862941746197</v>
      </c>
      <c r="F918" s="11">
        <v>2762092640.39992</v>
      </c>
      <c r="G918" s="11">
        <v>18.878516576856899</v>
      </c>
      <c r="H918" s="11" t="s">
        <v>29</v>
      </c>
      <c r="I918" s="11" t="s">
        <v>626</v>
      </c>
      <c r="J918" s="11" t="str">
        <f t="shared" si="13"/>
        <v>surface</v>
      </c>
      <c r="K918" s="11" t="str">
        <f t="shared" si="14"/>
        <v>high</v>
      </c>
      <c r="L918" s="11" t="s">
        <v>59</v>
      </c>
      <c r="M918" s="11" t="s">
        <v>38</v>
      </c>
      <c r="N918" s="11" t="s">
        <v>606</v>
      </c>
      <c r="O918" s="11" t="s">
        <v>154</v>
      </c>
      <c r="P918" s="11" t="s">
        <v>607</v>
      </c>
      <c r="Q918" s="11" t="str">
        <f>INDEX([5]PRJEB31632!$I:$I,MATCH(A918,[5]PRJEB31632!$E:$E,0))</f>
        <v>Illumina HiSeq 4000</v>
      </c>
    </row>
    <row r="919" spans="1:17" x14ac:dyDescent="0.2">
      <c r="A919" s="11" t="s">
        <v>1023</v>
      </c>
      <c r="B919" s="11">
        <v>0.43602999999999997</v>
      </c>
      <c r="C919" s="11">
        <v>0.468246821752068</v>
      </c>
      <c r="D919" s="11">
        <v>181491690.47</v>
      </c>
      <c r="E919" s="11">
        <v>0.99966327089117801</v>
      </c>
      <c r="F919" s="11">
        <v>6687784090.0004597</v>
      </c>
      <c r="G919" s="11">
        <v>19.036779342151199</v>
      </c>
      <c r="H919" s="11" t="s">
        <v>29</v>
      </c>
      <c r="I919" s="11" t="s">
        <v>626</v>
      </c>
      <c r="J919" s="11" t="str">
        <f t="shared" si="13"/>
        <v>surface</v>
      </c>
      <c r="K919" s="11" t="str">
        <f t="shared" si="14"/>
        <v>high</v>
      </c>
      <c r="L919" s="11" t="s">
        <v>59</v>
      </c>
      <c r="M919" s="11" t="s">
        <v>38</v>
      </c>
      <c r="N919" s="11" t="s">
        <v>606</v>
      </c>
      <c r="O919" s="11" t="s">
        <v>154</v>
      </c>
      <c r="P919" s="11" t="s">
        <v>607</v>
      </c>
      <c r="Q919" s="11" t="str">
        <f>INDEX([5]PRJEB31632!$I:$I,MATCH(A919,[5]PRJEB31632!$E:$E,0))</f>
        <v>Illumina HiSeq 4000</v>
      </c>
    </row>
    <row r="920" spans="1:17" x14ac:dyDescent="0.2">
      <c r="A920" s="11" t="s">
        <v>1024</v>
      </c>
      <c r="B920" s="11">
        <v>0.63361000000000001</v>
      </c>
      <c r="C920" s="11">
        <v>0.65893355061173298</v>
      </c>
      <c r="D920" s="11">
        <v>1057966780.008</v>
      </c>
      <c r="E920" s="11">
        <v>0.99959127330592601</v>
      </c>
      <c r="F920" s="11">
        <v>39325367640.750099</v>
      </c>
      <c r="G920" s="11">
        <v>19.291463141952502</v>
      </c>
      <c r="H920" s="11" t="s">
        <v>29</v>
      </c>
      <c r="I920" s="11" t="s">
        <v>631</v>
      </c>
      <c r="J920" s="11" t="str">
        <f t="shared" si="13"/>
        <v>surface</v>
      </c>
      <c r="K920" s="11" t="str">
        <f t="shared" si="14"/>
        <v>high</v>
      </c>
      <c r="L920" s="11" t="s">
        <v>59</v>
      </c>
      <c r="M920" s="11" t="s">
        <v>38</v>
      </c>
      <c r="N920" s="11" t="s">
        <v>606</v>
      </c>
      <c r="O920" s="11" t="s">
        <v>154</v>
      </c>
      <c r="P920" s="11" t="s">
        <v>607</v>
      </c>
      <c r="Q920" s="11" t="str">
        <f>INDEX([5]PRJEB31632!$I:$I,MATCH(A920,[5]PRJEB31632!$E:$E,0))</f>
        <v>Illumina HiSeq 4000</v>
      </c>
    </row>
    <row r="921" spans="1:17" x14ac:dyDescent="0.2">
      <c r="A921" s="11" t="s">
        <v>1025</v>
      </c>
      <c r="B921" s="11">
        <v>0.76056000000000001</v>
      </c>
      <c r="C921" s="11">
        <v>0.77864909204343002</v>
      </c>
      <c r="D921" s="11">
        <v>506005991.71200001</v>
      </c>
      <c r="E921" s="11">
        <v>0.99538215813237496</v>
      </c>
      <c r="F921" s="11">
        <v>3679407725.0205698</v>
      </c>
      <c r="G921" s="11">
        <v>17.1824153905762</v>
      </c>
      <c r="H921" s="11" t="s">
        <v>29</v>
      </c>
      <c r="I921" s="11" t="s">
        <v>230</v>
      </c>
      <c r="J921" s="11" t="str">
        <f t="shared" si="13"/>
        <v>surface</v>
      </c>
      <c r="K921" s="11" t="str">
        <f t="shared" si="14"/>
        <v>high</v>
      </c>
      <c r="L921" s="11" t="s">
        <v>59</v>
      </c>
      <c r="M921" s="11" t="s">
        <v>38</v>
      </c>
      <c r="N921" s="11" t="s">
        <v>666</v>
      </c>
      <c r="O921" s="11" t="s">
        <v>154</v>
      </c>
      <c r="P921" s="11" t="s">
        <v>607</v>
      </c>
      <c r="Q921" s="11" t="str">
        <f>INDEX([5]PRJEB31632!$I:$I,MATCH(A921,[5]PRJEB31632!$E:$E,0))</f>
        <v>Illumina HiSeq 4000</v>
      </c>
    </row>
    <row r="922" spans="1:17" x14ac:dyDescent="0.2">
      <c r="A922" s="11" t="s">
        <v>1026</v>
      </c>
      <c r="B922" s="11">
        <v>0.60546</v>
      </c>
      <c r="C922" s="11">
        <v>0.63212073750755304</v>
      </c>
      <c r="D922" s="11">
        <v>429428500.38</v>
      </c>
      <c r="E922" s="11">
        <v>0.99966431121947097</v>
      </c>
      <c r="F922" s="11">
        <v>13034426087.858999</v>
      </c>
      <c r="G922" s="11">
        <v>18.731666434777502</v>
      </c>
      <c r="H922" s="11" t="s">
        <v>29</v>
      </c>
      <c r="I922" s="11" t="s">
        <v>230</v>
      </c>
      <c r="J922" s="11" t="str">
        <f t="shared" si="13"/>
        <v>surface</v>
      </c>
      <c r="K922" s="11" t="str">
        <f t="shared" si="14"/>
        <v>high</v>
      </c>
      <c r="L922" s="11" t="s">
        <v>59</v>
      </c>
      <c r="M922" s="11" t="s">
        <v>38</v>
      </c>
      <c r="N922" s="11" t="s">
        <v>606</v>
      </c>
      <c r="O922" s="11" t="s">
        <v>154</v>
      </c>
      <c r="P922" s="11" t="s">
        <v>607</v>
      </c>
      <c r="Q922" s="11" t="str">
        <f>INDEX([5]PRJEB31632!$I:$I,MATCH(A922,[5]PRJEB31632!$E:$E,0))</f>
        <v>Illumina HiSeq 4000</v>
      </c>
    </row>
    <row r="923" spans="1:17" x14ac:dyDescent="0.2">
      <c r="A923" s="11" t="s">
        <v>1027</v>
      </c>
      <c r="B923" s="11">
        <v>0.74970000000000003</v>
      </c>
      <c r="C923" s="11">
        <v>0.76847937782270004</v>
      </c>
      <c r="D923" s="11">
        <v>466075765.64200002</v>
      </c>
      <c r="E923" s="11">
        <v>0.99944363560062399</v>
      </c>
      <c r="F923" s="11">
        <v>3024041808.1054301</v>
      </c>
      <c r="G923" s="11">
        <v>18.260079773701499</v>
      </c>
      <c r="H923" s="11" t="s">
        <v>29</v>
      </c>
      <c r="I923" s="11" t="s">
        <v>230</v>
      </c>
      <c r="J923" s="11" t="str">
        <f t="shared" si="13"/>
        <v>surface</v>
      </c>
      <c r="K923" s="11" t="str">
        <f t="shared" si="14"/>
        <v>high</v>
      </c>
      <c r="L923" s="11" t="s">
        <v>59</v>
      </c>
      <c r="M923" s="11" t="s">
        <v>38</v>
      </c>
      <c r="N923" s="11" t="s">
        <v>606</v>
      </c>
      <c r="O923" s="11" t="s">
        <v>154</v>
      </c>
      <c r="P923" s="11" t="s">
        <v>607</v>
      </c>
      <c r="Q923" s="11" t="str">
        <f>INDEX([5]PRJEB31632!$I:$I,MATCH(A923,[5]PRJEB31632!$E:$E,0))</f>
        <v>Illumina HiSeq 4000</v>
      </c>
    </row>
    <row r="924" spans="1:17" x14ac:dyDescent="0.2">
      <c r="A924" s="11" t="s">
        <v>1028</v>
      </c>
      <c r="B924" s="11">
        <v>0.49747000000000002</v>
      </c>
      <c r="C924" s="11">
        <v>0.52821249071381604</v>
      </c>
      <c r="D924" s="11">
        <v>98636815.695999801</v>
      </c>
      <c r="E924" s="11">
        <v>0.999444360856657</v>
      </c>
      <c r="F924" s="11">
        <v>2620592712.5222902</v>
      </c>
      <c r="G924" s="11">
        <v>18.135371202709901</v>
      </c>
      <c r="H924" s="11" t="s">
        <v>29</v>
      </c>
      <c r="I924" s="11" t="s">
        <v>230</v>
      </c>
      <c r="J924" s="11" t="str">
        <f t="shared" si="13"/>
        <v>surface</v>
      </c>
      <c r="K924" s="11" t="str">
        <f t="shared" si="14"/>
        <v>high</v>
      </c>
      <c r="L924" s="11" t="s">
        <v>59</v>
      </c>
      <c r="M924" s="11" t="s">
        <v>38</v>
      </c>
      <c r="N924" s="11" t="s">
        <v>606</v>
      </c>
      <c r="O924" s="11" t="s">
        <v>154</v>
      </c>
      <c r="P924" s="11" t="s">
        <v>607</v>
      </c>
      <c r="Q924" s="11" t="str">
        <f>INDEX([5]PRJEB31632!$I:$I,MATCH(A924,[5]PRJEB31632!$E:$E,0))</f>
        <v>Illumina HiSeq 4000</v>
      </c>
    </row>
    <row r="925" spans="1:17" x14ac:dyDescent="0.2">
      <c r="A925" s="11" t="s">
        <v>1029</v>
      </c>
      <c r="B925" s="11">
        <v>0.99114000000000002</v>
      </c>
      <c r="C925" s="11">
        <v>0.99189780884598899</v>
      </c>
      <c r="D925" s="11">
        <v>2315915707.7340002</v>
      </c>
      <c r="E925" s="11">
        <v>0.99723488175491204</v>
      </c>
      <c r="F925" s="11">
        <v>150157380.00282601</v>
      </c>
      <c r="G925" s="11">
        <v>16.219255071307099</v>
      </c>
      <c r="H925" s="11" t="s">
        <v>29</v>
      </c>
      <c r="I925" s="15" t="s">
        <v>639</v>
      </c>
      <c r="J925" s="11" t="str">
        <f t="shared" si="13"/>
        <v>sink</v>
      </c>
      <c r="K925" s="11" t="str">
        <f t="shared" si="14"/>
        <v>sink</v>
      </c>
      <c r="L925" s="11" t="s">
        <v>59</v>
      </c>
      <c r="M925" s="11" t="s">
        <v>38</v>
      </c>
      <c r="N925" s="11" t="s">
        <v>646</v>
      </c>
      <c r="O925" s="11" t="s">
        <v>154</v>
      </c>
      <c r="P925" s="11" t="s">
        <v>607</v>
      </c>
      <c r="Q925" s="11" t="str">
        <f>INDEX([5]PRJEB31632!$I:$I,MATCH(A925,[5]PRJEB31632!$E:$E,0))</f>
        <v>Illumina HiSeq 4000</v>
      </c>
    </row>
    <row r="926" spans="1:17" x14ac:dyDescent="0.2">
      <c r="A926" s="11" t="s">
        <v>1030</v>
      </c>
      <c r="B926" s="11">
        <v>0.98114000000000001</v>
      </c>
      <c r="C926" s="11">
        <v>0.982745645426367</v>
      </c>
      <c r="D926" s="11">
        <v>3482255030.99999</v>
      </c>
      <c r="E926" s="11">
        <v>0.999015116129223</v>
      </c>
      <c r="F926" s="11">
        <v>709017122.30770099</v>
      </c>
      <c r="G926" s="11">
        <v>17.4592183763455</v>
      </c>
      <c r="H926" s="11" t="s">
        <v>29</v>
      </c>
      <c r="I926" s="15" t="s">
        <v>639</v>
      </c>
      <c r="J926" s="11" t="str">
        <f t="shared" si="13"/>
        <v>sink</v>
      </c>
      <c r="K926" s="11" t="str">
        <f t="shared" si="14"/>
        <v>sink</v>
      </c>
      <c r="L926" s="11" t="s">
        <v>59</v>
      </c>
      <c r="M926" s="11" t="s">
        <v>38</v>
      </c>
      <c r="N926" s="11" t="s">
        <v>646</v>
      </c>
      <c r="O926" s="11" t="s">
        <v>154</v>
      </c>
      <c r="P926" s="11" t="s">
        <v>607</v>
      </c>
      <c r="Q926" s="11" t="str">
        <f>INDEX([5]PRJEB31632!$I:$I,MATCH(A926,[5]PRJEB31632!$E:$E,0))</f>
        <v>Illumina HiSeq 4000</v>
      </c>
    </row>
    <row r="927" spans="1:17" x14ac:dyDescent="0.2">
      <c r="A927" s="11" t="s">
        <v>1031</v>
      </c>
      <c r="B927" s="11">
        <v>0.99443999999999999</v>
      </c>
      <c r="C927" s="11">
        <v>0.99491627897190305</v>
      </c>
      <c r="D927" s="11">
        <v>3130588191.5</v>
      </c>
      <c r="E927" s="11">
        <v>0.998584841884253</v>
      </c>
      <c r="F927" s="11">
        <v>192273025.38351601</v>
      </c>
      <c r="G927" s="11">
        <v>16.376156574105501</v>
      </c>
      <c r="H927" s="11" t="s">
        <v>29</v>
      </c>
      <c r="I927" s="15" t="s">
        <v>639</v>
      </c>
      <c r="J927" s="11" t="str">
        <f t="shared" si="13"/>
        <v>sink</v>
      </c>
      <c r="K927" s="11" t="str">
        <f t="shared" si="14"/>
        <v>sink</v>
      </c>
      <c r="L927" s="11" t="s">
        <v>59</v>
      </c>
      <c r="M927" s="11" t="s">
        <v>38</v>
      </c>
      <c r="N927" s="11" t="s">
        <v>646</v>
      </c>
      <c r="O927" s="11" t="s">
        <v>154</v>
      </c>
      <c r="P927" s="11" t="s">
        <v>607</v>
      </c>
      <c r="Q927" s="11" t="str">
        <f>INDEX([5]PRJEB31632!$I:$I,MATCH(A927,[5]PRJEB31632!$E:$E,0))</f>
        <v>Illumina HiSeq 4000</v>
      </c>
    </row>
    <row r="928" spans="1:17" x14ac:dyDescent="0.2">
      <c r="A928" s="11" t="s">
        <v>1032</v>
      </c>
      <c r="B928" s="11">
        <v>0.98526000000000002</v>
      </c>
      <c r="C928" s="11">
        <v>0.98651730250787895</v>
      </c>
      <c r="D928" s="11">
        <v>2698864140.8249998</v>
      </c>
      <c r="E928" s="11">
        <v>0.999330881908706</v>
      </c>
      <c r="F928" s="11">
        <v>424354093.93231201</v>
      </c>
      <c r="G928" s="11">
        <v>16.701068290222199</v>
      </c>
      <c r="H928" s="11" t="s">
        <v>29</v>
      </c>
      <c r="I928" s="15" t="s">
        <v>639</v>
      </c>
      <c r="J928" s="11" t="str">
        <f t="shared" si="13"/>
        <v>sink</v>
      </c>
      <c r="K928" s="11" t="str">
        <f t="shared" si="14"/>
        <v>sink</v>
      </c>
      <c r="L928" s="11" t="s">
        <v>59</v>
      </c>
      <c r="M928" s="11" t="s">
        <v>38</v>
      </c>
      <c r="N928" s="11" t="s">
        <v>646</v>
      </c>
      <c r="O928" s="11" t="s">
        <v>154</v>
      </c>
      <c r="P928" s="11" t="s">
        <v>607</v>
      </c>
      <c r="Q928" s="11" t="str">
        <f>INDEX([5]PRJEB31632!$I:$I,MATCH(A928,[5]PRJEB31632!$E:$E,0))</f>
        <v>Illumina HiSeq 4000</v>
      </c>
    </row>
    <row r="929" spans="1:17" x14ac:dyDescent="0.2">
      <c r="A929" s="11" t="s">
        <v>1033</v>
      </c>
      <c r="B929" s="11">
        <v>0.98638000000000003</v>
      </c>
      <c r="C929" s="11">
        <v>0.98754237297731196</v>
      </c>
      <c r="D929" s="11">
        <v>2315368763.9780002</v>
      </c>
      <c r="E929" s="11">
        <v>0.997932492715224</v>
      </c>
      <c r="F929" s="11">
        <v>190702822.058494</v>
      </c>
      <c r="G929" s="11">
        <v>16.3819707163121</v>
      </c>
      <c r="H929" s="11" t="s">
        <v>29</v>
      </c>
      <c r="I929" s="15" t="s">
        <v>639</v>
      </c>
      <c r="J929" s="11" t="str">
        <f t="shared" si="13"/>
        <v>sink</v>
      </c>
      <c r="K929" s="11" t="str">
        <f t="shared" si="14"/>
        <v>sink</v>
      </c>
      <c r="L929" s="11" t="s">
        <v>59</v>
      </c>
      <c r="M929" s="11" t="s">
        <v>38</v>
      </c>
      <c r="N929" s="11" t="s">
        <v>666</v>
      </c>
      <c r="O929" s="11" t="s">
        <v>154</v>
      </c>
      <c r="P929" s="11" t="s">
        <v>607</v>
      </c>
      <c r="Q929" s="11" t="str">
        <f>INDEX([5]PRJEB31632!$I:$I,MATCH(A929,[5]PRJEB31632!$E:$E,0))</f>
        <v>Illumina HiSeq 4000</v>
      </c>
    </row>
    <row r="930" spans="1:17" x14ac:dyDescent="0.2">
      <c r="A930" s="11" t="s">
        <v>1034</v>
      </c>
      <c r="B930" s="11">
        <v>0.99129999999999996</v>
      </c>
      <c r="C930" s="11">
        <v>0.99204417879952</v>
      </c>
      <c r="D930" s="11">
        <v>4456855163.9930096</v>
      </c>
      <c r="E930" s="11">
        <v>0.99878185700554001</v>
      </c>
      <c r="F930" s="11">
        <v>189132662.17440599</v>
      </c>
      <c r="G930" s="11">
        <v>16.3978884957743</v>
      </c>
      <c r="H930" s="11" t="s">
        <v>29</v>
      </c>
      <c r="I930" s="15" t="s">
        <v>639</v>
      </c>
      <c r="J930" s="11" t="str">
        <f t="shared" si="13"/>
        <v>sink</v>
      </c>
      <c r="K930" s="11" t="str">
        <f t="shared" si="14"/>
        <v>sink</v>
      </c>
      <c r="L930" s="11" t="s">
        <v>59</v>
      </c>
      <c r="M930" s="11" t="s">
        <v>38</v>
      </c>
      <c r="N930" s="11" t="s">
        <v>666</v>
      </c>
      <c r="O930" s="11" t="s">
        <v>154</v>
      </c>
      <c r="P930" s="11" t="s">
        <v>607</v>
      </c>
      <c r="Q930" s="11" t="str">
        <f>INDEX([5]PRJEB31632!$I:$I,MATCH(A930,[5]PRJEB31632!$E:$E,0))</f>
        <v>Illumina HiSeq 4000</v>
      </c>
    </row>
    <row r="931" spans="1:17" x14ac:dyDescent="0.2">
      <c r="A931" s="11" t="s">
        <v>1035</v>
      </c>
      <c r="B931" s="11">
        <v>0.98468</v>
      </c>
      <c r="C931" s="11">
        <v>0.98598642311907103</v>
      </c>
      <c r="D931" s="11">
        <v>2986898197.2480001</v>
      </c>
      <c r="E931" s="11">
        <v>0.99823720886855805</v>
      </c>
      <c r="F931" s="11">
        <v>147009504.59977299</v>
      </c>
      <c r="G931" s="11">
        <v>16.269703656155301</v>
      </c>
      <c r="H931" s="11" t="s">
        <v>29</v>
      </c>
      <c r="I931" s="15" t="s">
        <v>639</v>
      </c>
      <c r="J931" s="11" t="str">
        <f t="shared" si="13"/>
        <v>sink</v>
      </c>
      <c r="K931" s="11" t="str">
        <f t="shared" si="14"/>
        <v>sink</v>
      </c>
      <c r="L931" s="11" t="s">
        <v>59</v>
      </c>
      <c r="M931" s="11" t="s">
        <v>38</v>
      </c>
      <c r="N931" s="11" t="s">
        <v>666</v>
      </c>
      <c r="O931" s="11" t="s">
        <v>154</v>
      </c>
      <c r="P931" s="11" t="s">
        <v>607</v>
      </c>
      <c r="Q931" s="11" t="str">
        <f>INDEX([5]PRJEB31632!$I:$I,MATCH(A931,[5]PRJEB31632!$E:$E,0))</f>
        <v>Illumina HiSeq 4000</v>
      </c>
    </row>
    <row r="932" spans="1:17" x14ac:dyDescent="0.2">
      <c r="A932" s="11" t="s">
        <v>1036</v>
      </c>
      <c r="B932" s="11">
        <v>0.97675999999999996</v>
      </c>
      <c r="C932" s="11">
        <v>0.97873447910393996</v>
      </c>
      <c r="D932" s="11">
        <v>2170130035.7449999</v>
      </c>
      <c r="E932" s="11">
        <v>0.99897751039898197</v>
      </c>
      <c r="F932" s="11">
        <v>304797414.64892399</v>
      </c>
      <c r="G932" s="11">
        <v>16.752680609698</v>
      </c>
      <c r="H932" s="11" t="s">
        <v>29</v>
      </c>
      <c r="I932" s="15" t="s">
        <v>639</v>
      </c>
      <c r="J932" s="11" t="str">
        <f t="shared" si="13"/>
        <v>sink</v>
      </c>
      <c r="K932" s="11" t="str">
        <f t="shared" si="14"/>
        <v>sink</v>
      </c>
      <c r="L932" s="11" t="s">
        <v>59</v>
      </c>
      <c r="M932" s="11" t="s">
        <v>38</v>
      </c>
      <c r="N932" s="11" t="s">
        <v>666</v>
      </c>
      <c r="O932" s="11" t="s">
        <v>154</v>
      </c>
      <c r="P932" s="11" t="s">
        <v>607</v>
      </c>
      <c r="Q932" s="11" t="str">
        <f>INDEX([5]PRJEB31632!$I:$I,MATCH(A932,[5]PRJEB31632!$E:$E,0))</f>
        <v>Illumina HiSeq 4000</v>
      </c>
    </row>
    <row r="933" spans="1:17" x14ac:dyDescent="0.2">
      <c r="A933" s="11" t="s">
        <v>1037</v>
      </c>
      <c r="B933" s="11">
        <v>0.95238</v>
      </c>
      <c r="C933" s="11">
        <v>0.95637903828471005</v>
      </c>
      <c r="D933" s="11">
        <v>2345311494.7789998</v>
      </c>
      <c r="E933" s="11">
        <v>0.99947516014356097</v>
      </c>
      <c r="F933" s="11">
        <v>1288556534.7704301</v>
      </c>
      <c r="G933" s="11">
        <v>17.7306830644721</v>
      </c>
      <c r="H933" s="11" t="s">
        <v>29</v>
      </c>
      <c r="I933" s="15" t="s">
        <v>639</v>
      </c>
      <c r="J933" s="11" t="str">
        <f t="shared" si="13"/>
        <v>sink</v>
      </c>
      <c r="K933" s="11" t="str">
        <f t="shared" si="14"/>
        <v>sink</v>
      </c>
      <c r="L933" s="11" t="s">
        <v>59</v>
      </c>
      <c r="M933" s="11" t="s">
        <v>38</v>
      </c>
      <c r="N933" s="11" t="s">
        <v>606</v>
      </c>
      <c r="O933" s="11" t="s">
        <v>154</v>
      </c>
      <c r="P933" s="11" t="s">
        <v>607</v>
      </c>
      <c r="Q933" s="11" t="str">
        <f>INDEX([5]PRJEB31632!$I:$I,MATCH(A933,[5]PRJEB31632!$E:$E,0))</f>
        <v>Illumina HiSeq 4000</v>
      </c>
    </row>
    <row r="934" spans="1:17" x14ac:dyDescent="0.2">
      <c r="A934" s="11" t="s">
        <v>1038</v>
      </c>
      <c r="B934" s="11">
        <v>0.93774000000000002</v>
      </c>
      <c r="C934" s="11">
        <v>0.94293121249705103</v>
      </c>
      <c r="D934" s="11">
        <v>2640681815.0580001</v>
      </c>
      <c r="E934" s="11">
        <v>0.99963616643453501</v>
      </c>
      <c r="F934" s="11">
        <v>2145051214.32583</v>
      </c>
      <c r="G934" s="11">
        <v>18.106231432607</v>
      </c>
      <c r="H934" s="11" t="s">
        <v>29</v>
      </c>
      <c r="I934" s="15" t="s">
        <v>639</v>
      </c>
      <c r="J934" s="11" t="str">
        <f t="shared" si="13"/>
        <v>sink</v>
      </c>
      <c r="K934" s="11" t="str">
        <f t="shared" si="14"/>
        <v>sink</v>
      </c>
      <c r="L934" s="11" t="s">
        <v>59</v>
      </c>
      <c r="M934" s="11" t="s">
        <v>38</v>
      </c>
      <c r="N934" s="11" t="s">
        <v>606</v>
      </c>
      <c r="O934" s="11" t="s">
        <v>154</v>
      </c>
      <c r="P934" s="11" t="s">
        <v>607</v>
      </c>
      <c r="Q934" s="11" t="str">
        <f>INDEX([5]PRJEB31632!$I:$I,MATCH(A934,[5]PRJEB31632!$E:$E,0))</f>
        <v>Illumina HiSeq 4000</v>
      </c>
    </row>
    <row r="935" spans="1:17" x14ac:dyDescent="0.2">
      <c r="A935" s="11" t="s">
        <v>1039</v>
      </c>
      <c r="B935" s="11">
        <v>0.82077</v>
      </c>
      <c r="C935" s="11">
        <v>0.83481100517403195</v>
      </c>
      <c r="D935" s="11">
        <v>951139595.10999894</v>
      </c>
      <c r="E935" s="11">
        <v>0.99906839638594003</v>
      </c>
      <c r="F935" s="11">
        <v>4089284106.4371099</v>
      </c>
      <c r="G935" s="11">
        <v>17.840585889278199</v>
      </c>
      <c r="H935" s="11" t="s">
        <v>29</v>
      </c>
      <c r="I935" s="15" t="s">
        <v>639</v>
      </c>
      <c r="J935" s="11" t="str">
        <f t="shared" si="13"/>
        <v>sink</v>
      </c>
      <c r="K935" s="11" t="str">
        <f t="shared" si="14"/>
        <v>sink</v>
      </c>
      <c r="L935" s="11" t="s">
        <v>59</v>
      </c>
      <c r="M935" s="11" t="s">
        <v>38</v>
      </c>
      <c r="N935" s="11" t="s">
        <v>606</v>
      </c>
      <c r="O935" s="11" t="s">
        <v>154</v>
      </c>
      <c r="P935" s="11" t="s">
        <v>607</v>
      </c>
      <c r="Q935" s="11" t="str">
        <f>INDEX([5]PRJEB31632!$I:$I,MATCH(A935,[5]PRJEB31632!$E:$E,0))</f>
        <v>Illumina HiSeq 4000</v>
      </c>
    </row>
    <row r="936" spans="1:17" x14ac:dyDescent="0.2">
      <c r="A936" s="11" t="s">
        <v>1040</v>
      </c>
      <c r="B936" s="11">
        <v>0.97672000000000003</v>
      </c>
      <c r="C936" s="11">
        <v>0.97869784034013296</v>
      </c>
      <c r="D936" s="11">
        <v>2807781327.072</v>
      </c>
      <c r="E936" s="11">
        <v>0.99946345717180696</v>
      </c>
      <c r="F936" s="11">
        <v>496969920.84691101</v>
      </c>
      <c r="G936" s="11">
        <v>17.0438544213089</v>
      </c>
      <c r="H936" s="11" t="s">
        <v>29</v>
      </c>
      <c r="I936" s="15" t="s">
        <v>639</v>
      </c>
      <c r="J936" s="11" t="str">
        <f t="shared" si="13"/>
        <v>sink</v>
      </c>
      <c r="K936" s="11" t="str">
        <f t="shared" si="14"/>
        <v>sink</v>
      </c>
      <c r="L936" s="11" t="s">
        <v>59</v>
      </c>
      <c r="M936" s="11" t="s">
        <v>38</v>
      </c>
      <c r="N936" s="11" t="s">
        <v>606</v>
      </c>
      <c r="O936" s="11" t="s">
        <v>154</v>
      </c>
      <c r="P936" s="11" t="s">
        <v>607</v>
      </c>
      <c r="Q936" s="11" t="str">
        <f>INDEX([5]PRJEB31632!$I:$I,MATCH(A936,[5]PRJEB31632!$E:$E,0))</f>
        <v>Illumina HiSeq 4000</v>
      </c>
    </row>
    <row r="937" spans="1:17" x14ac:dyDescent="0.2">
      <c r="A937" s="11" t="s">
        <v>1041</v>
      </c>
      <c r="B937" s="11">
        <v>0.86409999999999998</v>
      </c>
      <c r="C937" s="11">
        <v>0.87500777461896395</v>
      </c>
      <c r="D937" s="11">
        <v>718832580.21900105</v>
      </c>
      <c r="E937" s="11">
        <v>0.99913219675706899</v>
      </c>
      <c r="F937" s="11">
        <v>1902001099.8295901</v>
      </c>
      <c r="G937" s="11">
        <v>16.879459358645899</v>
      </c>
      <c r="H937" s="11" t="s">
        <v>29</v>
      </c>
      <c r="I937" s="15" t="s">
        <v>639</v>
      </c>
      <c r="J937" s="11" t="str">
        <f t="shared" si="13"/>
        <v>sink</v>
      </c>
      <c r="K937" s="11" t="str">
        <f t="shared" si="14"/>
        <v>sink</v>
      </c>
      <c r="L937" s="11" t="s">
        <v>59</v>
      </c>
      <c r="M937" s="11" t="s">
        <v>38</v>
      </c>
      <c r="N937" s="11" t="s">
        <v>606</v>
      </c>
      <c r="O937" s="11" t="s">
        <v>154</v>
      </c>
      <c r="P937" s="11" t="s">
        <v>607</v>
      </c>
      <c r="Q937" s="11" t="str">
        <f>INDEX([5]PRJEB31632!$I:$I,MATCH(A937,[5]PRJEB31632!$E:$E,0))</f>
        <v>Illumina HiSeq 4000</v>
      </c>
    </row>
    <row r="938" spans="1:17" x14ac:dyDescent="0.2">
      <c r="A938" s="11" t="s">
        <v>1042</v>
      </c>
      <c r="B938" s="11">
        <v>0.97360000000000002</v>
      </c>
      <c r="C938" s="11">
        <v>0.97583961928496998</v>
      </c>
      <c r="D938" s="11">
        <v>3968741123.9700098</v>
      </c>
      <c r="E938" s="11">
        <v>0.999128571506951</v>
      </c>
      <c r="F938" s="11">
        <v>409758715.24502897</v>
      </c>
      <c r="G938" s="11">
        <v>16.3133142916091</v>
      </c>
      <c r="H938" s="11" t="s">
        <v>33</v>
      </c>
      <c r="I938" s="15" t="s">
        <v>639</v>
      </c>
      <c r="J938" s="11" t="s">
        <v>179</v>
      </c>
      <c r="K938" s="11" t="s">
        <v>179</v>
      </c>
      <c r="L938" s="16" t="s">
        <v>1043</v>
      </c>
      <c r="M938" s="11" t="s">
        <v>38</v>
      </c>
      <c r="N938" s="11" t="s">
        <v>1044</v>
      </c>
      <c r="O938" s="11" t="s">
        <v>154</v>
      </c>
      <c r="P938" s="11" t="s">
        <v>1045</v>
      </c>
      <c r="Q938" s="11" t="s">
        <v>176</v>
      </c>
    </row>
    <row r="939" spans="1:17" x14ac:dyDescent="0.2">
      <c r="A939" s="11" t="s">
        <v>1046</v>
      </c>
      <c r="B939" s="11">
        <v>0.96482999999999997</v>
      </c>
      <c r="C939" s="11">
        <v>0.96780123042838695</v>
      </c>
      <c r="D939" s="11">
        <v>2027198434.352</v>
      </c>
      <c r="E939" s="11">
        <v>0.99914977103124802</v>
      </c>
      <c r="F939" s="11">
        <v>479363639.87894499</v>
      </c>
      <c r="G939" s="11">
        <v>16.427914546961599</v>
      </c>
      <c r="H939" s="11" t="s">
        <v>33</v>
      </c>
      <c r="I939" s="15" t="s">
        <v>639</v>
      </c>
      <c r="J939" s="11" t="s">
        <v>179</v>
      </c>
      <c r="K939" s="11" t="s">
        <v>179</v>
      </c>
      <c r="L939" s="16" t="s">
        <v>1043</v>
      </c>
      <c r="M939" s="11" t="s">
        <v>38</v>
      </c>
      <c r="N939" s="11" t="s">
        <v>1044</v>
      </c>
      <c r="O939" s="11" t="s">
        <v>154</v>
      </c>
      <c r="P939" s="11" t="s">
        <v>1045</v>
      </c>
      <c r="Q939" s="11" t="s">
        <v>176</v>
      </c>
    </row>
    <row r="940" spans="1:17" x14ac:dyDescent="0.2">
      <c r="A940" s="11" t="s">
        <v>1047</v>
      </c>
      <c r="B940" s="11">
        <v>0.99070000000000003</v>
      </c>
      <c r="C940" s="11">
        <v>0.99149528100942996</v>
      </c>
      <c r="D940" s="11">
        <v>5339963905.4639997</v>
      </c>
      <c r="E940" s="11">
        <v>0.99869199043470003</v>
      </c>
      <c r="F940" s="11">
        <v>602546585.45891297</v>
      </c>
      <c r="G940" s="11">
        <v>16.956404316381398</v>
      </c>
      <c r="H940" s="11" t="s">
        <v>33</v>
      </c>
      <c r="I940" s="15" t="s">
        <v>639</v>
      </c>
      <c r="J940" s="11" t="s">
        <v>179</v>
      </c>
      <c r="K940" s="11" t="s">
        <v>179</v>
      </c>
      <c r="L940" s="16" t="s">
        <v>1043</v>
      </c>
      <c r="M940" s="11" t="s">
        <v>38</v>
      </c>
      <c r="N940" s="11" t="s">
        <v>1044</v>
      </c>
      <c r="O940" s="11" t="s">
        <v>154</v>
      </c>
      <c r="P940" s="11" t="s">
        <v>1045</v>
      </c>
      <c r="Q940" s="11" t="s">
        <v>176</v>
      </c>
    </row>
    <row r="941" spans="1:17" x14ac:dyDescent="0.2">
      <c r="A941" s="11" t="s">
        <v>1048</v>
      </c>
      <c r="B941" s="11">
        <v>0.96804999999999997</v>
      </c>
      <c r="C941" s="11">
        <v>0.97075333754045601</v>
      </c>
      <c r="D941" s="11">
        <v>5529188754.0780096</v>
      </c>
      <c r="E941" s="11">
        <v>0.99913162264592703</v>
      </c>
      <c r="F941" s="11">
        <v>1973715973.60323</v>
      </c>
      <c r="G941" s="11">
        <v>17.3954729104066</v>
      </c>
      <c r="H941" s="11" t="s">
        <v>33</v>
      </c>
      <c r="I941" s="15" t="s">
        <v>639</v>
      </c>
      <c r="J941" s="11" t="s">
        <v>179</v>
      </c>
      <c r="K941" s="11" t="s">
        <v>179</v>
      </c>
      <c r="L941" s="16" t="s">
        <v>1043</v>
      </c>
      <c r="M941" s="11" t="s">
        <v>38</v>
      </c>
      <c r="N941" s="11" t="s">
        <v>1044</v>
      </c>
      <c r="O941" s="11" t="s">
        <v>154</v>
      </c>
      <c r="P941" s="11" t="s">
        <v>1045</v>
      </c>
      <c r="Q941" s="11" t="s">
        <v>176</v>
      </c>
    </row>
    <row r="942" spans="1:17" x14ac:dyDescent="0.2">
      <c r="A942" s="11" t="s">
        <v>1049</v>
      </c>
      <c r="B942" s="11">
        <v>0.98762000000000005</v>
      </c>
      <c r="C942" s="11">
        <v>0.98867715583895599</v>
      </c>
      <c r="D942" s="11">
        <v>6023639747.1099901</v>
      </c>
      <c r="E942" s="11">
        <v>0.999584781642196</v>
      </c>
      <c r="F942" s="11">
        <v>699251235.91433001</v>
      </c>
      <c r="G942" s="11">
        <v>16.794310892641398</v>
      </c>
      <c r="H942" s="11" t="s">
        <v>33</v>
      </c>
      <c r="I942" s="15" t="s">
        <v>639</v>
      </c>
      <c r="J942" s="11" t="s">
        <v>179</v>
      </c>
      <c r="K942" s="11" t="s">
        <v>179</v>
      </c>
      <c r="L942" s="16" t="s">
        <v>1043</v>
      </c>
      <c r="M942" s="11" t="s">
        <v>38</v>
      </c>
      <c r="N942" s="11" t="s">
        <v>1044</v>
      </c>
      <c r="O942" s="11" t="s">
        <v>154</v>
      </c>
      <c r="P942" s="11" t="s">
        <v>1045</v>
      </c>
      <c r="Q942" s="11" t="s">
        <v>176</v>
      </c>
    </row>
    <row r="943" spans="1:17" x14ac:dyDescent="0.2">
      <c r="A943" s="11" t="s">
        <v>1050</v>
      </c>
      <c r="B943" s="11">
        <v>0.98626999999999998</v>
      </c>
      <c r="C943" s="11">
        <v>0.987441700841724</v>
      </c>
      <c r="D943" s="11">
        <v>1921972264.602</v>
      </c>
      <c r="E943" s="11">
        <v>0.99904789611607903</v>
      </c>
      <c r="F943" s="11">
        <v>273681139.55778098</v>
      </c>
      <c r="G943" s="11">
        <v>16.319337190870002</v>
      </c>
      <c r="H943" s="11" t="s">
        <v>33</v>
      </c>
      <c r="I943" s="15" t="s">
        <v>639</v>
      </c>
      <c r="J943" s="11" t="s">
        <v>179</v>
      </c>
      <c r="K943" s="11" t="s">
        <v>179</v>
      </c>
      <c r="L943" s="16" t="s">
        <v>1043</v>
      </c>
      <c r="M943" s="11" t="s">
        <v>38</v>
      </c>
      <c r="N943" s="11" t="s">
        <v>1044</v>
      </c>
      <c r="O943" s="11" t="s">
        <v>154</v>
      </c>
      <c r="P943" s="11" t="s">
        <v>1045</v>
      </c>
      <c r="Q943" s="11" t="s">
        <v>176</v>
      </c>
    </row>
    <row r="944" spans="1:17" x14ac:dyDescent="0.2">
      <c r="A944" s="11" t="s">
        <v>1051</v>
      </c>
      <c r="B944" s="11">
        <v>0.78213999999999995</v>
      </c>
      <c r="C944" s="11">
        <v>0.79882061462701104</v>
      </c>
      <c r="D944" s="11">
        <v>1948025045.484</v>
      </c>
      <c r="E944" s="11">
        <v>0.99972361180483005</v>
      </c>
      <c r="F944" s="11">
        <v>10432634998.184799</v>
      </c>
      <c r="G944" s="11">
        <v>19.293371440833599</v>
      </c>
      <c r="H944" s="11" t="s">
        <v>33</v>
      </c>
      <c r="I944" s="15" t="s">
        <v>639</v>
      </c>
      <c r="J944" s="11" t="s">
        <v>179</v>
      </c>
      <c r="K944" s="11" t="s">
        <v>179</v>
      </c>
      <c r="L944" s="16" t="s">
        <v>1043</v>
      </c>
      <c r="M944" s="11" t="s">
        <v>38</v>
      </c>
      <c r="N944" s="11" t="s">
        <v>60</v>
      </c>
      <c r="O944" s="11" t="s">
        <v>154</v>
      </c>
      <c r="P944" s="11" t="s">
        <v>1045</v>
      </c>
      <c r="Q944" s="11" t="s">
        <v>176</v>
      </c>
    </row>
    <row r="945" spans="1:17" x14ac:dyDescent="0.2">
      <c r="A945" s="11" t="s">
        <v>1052</v>
      </c>
      <c r="B945" s="11">
        <v>0.98057000000000005</v>
      </c>
      <c r="C945" s="11">
        <v>0.98222373151429299</v>
      </c>
      <c r="D945" s="11">
        <v>6698472117.3120003</v>
      </c>
      <c r="E945" s="11">
        <v>0.99965668117445206</v>
      </c>
      <c r="F945" s="11">
        <v>729541298.53080797</v>
      </c>
      <c r="G945" s="11">
        <v>16.582677435502902</v>
      </c>
      <c r="H945" s="11" t="s">
        <v>33</v>
      </c>
      <c r="I945" s="15" t="s">
        <v>639</v>
      </c>
      <c r="J945" s="11" t="s">
        <v>179</v>
      </c>
      <c r="K945" s="11" t="s">
        <v>179</v>
      </c>
      <c r="L945" s="16" t="s">
        <v>1043</v>
      </c>
      <c r="M945" s="11" t="s">
        <v>38</v>
      </c>
      <c r="N945" s="11" t="s">
        <v>1044</v>
      </c>
      <c r="O945" s="11" t="s">
        <v>154</v>
      </c>
      <c r="P945" s="11" t="s">
        <v>1045</v>
      </c>
      <c r="Q945" s="11" t="s">
        <v>176</v>
      </c>
    </row>
    <row r="946" spans="1:17" x14ac:dyDescent="0.2">
      <c r="A946" s="11" t="s">
        <v>1053</v>
      </c>
      <c r="B946" s="11">
        <v>0.84099999999999997</v>
      </c>
      <c r="C946" s="11">
        <v>0.85360026941447797</v>
      </c>
      <c r="D946" s="11">
        <v>1887455090.6800001</v>
      </c>
      <c r="E946" s="11">
        <v>0.99918464464797097</v>
      </c>
      <c r="F946" s="11">
        <v>4899690052.7165403</v>
      </c>
      <c r="G946" s="11">
        <v>18.6140845063975</v>
      </c>
      <c r="H946" s="11" t="s">
        <v>33</v>
      </c>
      <c r="I946" s="15" t="s">
        <v>639</v>
      </c>
      <c r="J946" s="11" t="s">
        <v>179</v>
      </c>
      <c r="K946" s="11" t="s">
        <v>179</v>
      </c>
      <c r="L946" s="16" t="s">
        <v>1043</v>
      </c>
      <c r="M946" s="11" t="s">
        <v>38</v>
      </c>
      <c r="N946" s="11" t="s">
        <v>60</v>
      </c>
      <c r="O946" s="11" t="s">
        <v>154</v>
      </c>
      <c r="P946" s="11" t="s">
        <v>1045</v>
      </c>
      <c r="Q946" s="11" t="s">
        <v>176</v>
      </c>
    </row>
    <row r="947" spans="1:17" x14ac:dyDescent="0.2">
      <c r="A947" s="11" t="s">
        <v>1054</v>
      </c>
      <c r="B947" s="11">
        <v>0.87007000000000001</v>
      </c>
      <c r="C947" s="11">
        <v>0.88053232238375001</v>
      </c>
      <c r="D947" s="11">
        <v>2449189151.0120001</v>
      </c>
      <c r="E947" s="11">
        <v>0.99924220695106303</v>
      </c>
      <c r="F947" s="11">
        <v>4672605527.5592804</v>
      </c>
      <c r="G947" s="11">
        <v>18.3072158813542</v>
      </c>
      <c r="H947" s="11" t="s">
        <v>33</v>
      </c>
      <c r="I947" s="15" t="s">
        <v>639</v>
      </c>
      <c r="J947" s="11" t="s">
        <v>179</v>
      </c>
      <c r="K947" s="11" t="s">
        <v>179</v>
      </c>
      <c r="L947" s="16" t="s">
        <v>1043</v>
      </c>
      <c r="M947" s="11" t="s">
        <v>38</v>
      </c>
      <c r="N947" s="11" t="s">
        <v>60</v>
      </c>
      <c r="O947" s="11" t="s">
        <v>154</v>
      </c>
      <c r="P947" s="11" t="s">
        <v>1045</v>
      </c>
      <c r="Q947" s="11" t="s">
        <v>176</v>
      </c>
    </row>
    <row r="948" spans="1:17" x14ac:dyDescent="0.2">
      <c r="A948" s="11" t="s">
        <v>1055</v>
      </c>
      <c r="B948" s="11">
        <v>0.77546999999999999</v>
      </c>
      <c r="C948" s="11">
        <v>0.79259111543707295</v>
      </c>
      <c r="D948" s="11">
        <v>2030854671.714</v>
      </c>
      <c r="E948" s="11">
        <v>0.99990448467970605</v>
      </c>
      <c r="F948" s="11">
        <v>14055982457.421</v>
      </c>
      <c r="G948" s="11">
        <v>19.303473708601199</v>
      </c>
      <c r="H948" s="11" t="s">
        <v>33</v>
      </c>
      <c r="I948" s="15" t="s">
        <v>639</v>
      </c>
      <c r="J948" s="11" t="s">
        <v>179</v>
      </c>
      <c r="K948" s="11" t="s">
        <v>179</v>
      </c>
      <c r="L948" s="16" t="s">
        <v>1043</v>
      </c>
      <c r="M948" s="11" t="s">
        <v>38</v>
      </c>
      <c r="N948" s="11" t="s">
        <v>60</v>
      </c>
      <c r="O948" s="11" t="s">
        <v>154</v>
      </c>
      <c r="P948" s="11" t="s">
        <v>1045</v>
      </c>
      <c r="Q948" s="11" t="s">
        <v>176</v>
      </c>
    </row>
    <row r="949" spans="1:17" x14ac:dyDescent="0.2">
      <c r="A949" s="11" t="s">
        <v>1056</v>
      </c>
      <c r="B949" s="11">
        <v>0.80803999999999998</v>
      </c>
      <c r="C949" s="11">
        <v>0.822967264001084</v>
      </c>
      <c r="D949" s="11">
        <v>2366242391.8470001</v>
      </c>
      <c r="E949" s="11">
        <v>0.99915643051662895</v>
      </c>
      <c r="F949" s="11">
        <v>8952360716.8439999</v>
      </c>
      <c r="G949" s="11">
        <v>19.077126771376602</v>
      </c>
      <c r="H949" s="11" t="s">
        <v>33</v>
      </c>
      <c r="I949" s="15" t="s">
        <v>639</v>
      </c>
      <c r="J949" s="11" t="s">
        <v>179</v>
      </c>
      <c r="K949" s="11" t="s">
        <v>179</v>
      </c>
      <c r="L949" s="16" t="s">
        <v>1043</v>
      </c>
      <c r="M949" s="11" t="s">
        <v>38</v>
      </c>
      <c r="N949" s="11" t="s">
        <v>60</v>
      </c>
      <c r="O949" s="11" t="s">
        <v>154</v>
      </c>
      <c r="P949" s="11" t="s">
        <v>1045</v>
      </c>
      <c r="Q949" s="11" t="s">
        <v>176</v>
      </c>
    </row>
    <row r="950" spans="1:17" x14ac:dyDescent="0.2">
      <c r="A950" s="11" t="s">
        <v>1057</v>
      </c>
      <c r="B950" s="11">
        <v>0.75278</v>
      </c>
      <c r="C950" s="11">
        <v>0.77136488361855104</v>
      </c>
      <c r="D950" s="11">
        <v>2165502841.1290002</v>
      </c>
      <c r="E950" s="11">
        <v>0.99955165240664701</v>
      </c>
      <c r="F950" s="11">
        <v>12980176466.302999</v>
      </c>
      <c r="G950" s="11">
        <v>19.674751921728301</v>
      </c>
      <c r="H950" s="11" t="s">
        <v>33</v>
      </c>
      <c r="I950" s="15" t="s">
        <v>639</v>
      </c>
      <c r="J950" s="11" t="s">
        <v>179</v>
      </c>
      <c r="K950" s="11" t="s">
        <v>179</v>
      </c>
      <c r="L950" s="16" t="s">
        <v>1043</v>
      </c>
      <c r="M950" s="11" t="s">
        <v>38</v>
      </c>
      <c r="N950" s="11" t="s">
        <v>60</v>
      </c>
      <c r="O950" s="11" t="s">
        <v>154</v>
      </c>
      <c r="P950" s="11" t="s">
        <v>1045</v>
      </c>
      <c r="Q950" s="11" t="s">
        <v>176</v>
      </c>
    </row>
    <row r="951" spans="1:17" x14ac:dyDescent="0.2">
      <c r="A951" s="11" t="s">
        <v>1058</v>
      </c>
      <c r="B951" s="11">
        <v>0.78615000000000002</v>
      </c>
      <c r="C951" s="11">
        <v>0.80256358793583704</v>
      </c>
      <c r="D951" s="11">
        <v>1939182361.7920001</v>
      </c>
      <c r="E951" s="11">
        <v>0.99958999471712695</v>
      </c>
      <c r="F951" s="11">
        <v>9213875526.6110992</v>
      </c>
      <c r="G951" s="11">
        <v>19.3014278614503</v>
      </c>
      <c r="H951" s="11" t="s">
        <v>33</v>
      </c>
      <c r="I951" s="15" t="s">
        <v>639</v>
      </c>
      <c r="J951" s="11" t="s">
        <v>179</v>
      </c>
      <c r="K951" s="11" t="s">
        <v>179</v>
      </c>
      <c r="L951" s="16" t="s">
        <v>1043</v>
      </c>
      <c r="M951" s="11" t="s">
        <v>38</v>
      </c>
      <c r="N951" s="11" t="s">
        <v>60</v>
      </c>
      <c r="O951" s="11" t="s">
        <v>154</v>
      </c>
      <c r="P951" s="11" t="s">
        <v>1045</v>
      </c>
      <c r="Q951" s="11" t="s">
        <v>176</v>
      </c>
    </row>
    <row r="952" spans="1:17" x14ac:dyDescent="0.2">
      <c r="A952" s="11" t="s">
        <v>1059</v>
      </c>
      <c r="B952" s="11">
        <v>0.66839000000000004</v>
      </c>
      <c r="C952" s="11">
        <v>0.69192088055235401</v>
      </c>
      <c r="D952" s="11">
        <v>2209409436.9899998</v>
      </c>
      <c r="E952" s="11">
        <v>0.99979882726077496</v>
      </c>
      <c r="F952" s="11">
        <v>33510415079.516899</v>
      </c>
      <c r="G952" s="11">
        <v>20.1290786860711</v>
      </c>
      <c r="H952" s="11" t="s">
        <v>33</v>
      </c>
      <c r="I952" s="15" t="s">
        <v>639</v>
      </c>
      <c r="J952" s="11" t="s">
        <v>179</v>
      </c>
      <c r="K952" s="11" t="s">
        <v>179</v>
      </c>
      <c r="L952" s="16" t="s">
        <v>1043</v>
      </c>
      <c r="M952" s="11" t="s">
        <v>38</v>
      </c>
      <c r="N952" s="11" t="s">
        <v>60</v>
      </c>
      <c r="O952" s="11" t="s">
        <v>154</v>
      </c>
      <c r="P952" s="11" t="s">
        <v>1045</v>
      </c>
      <c r="Q952" s="11" t="s">
        <v>176</v>
      </c>
    </row>
    <row r="953" spans="1:17" x14ac:dyDescent="0.2">
      <c r="A953" s="11" t="s">
        <v>1060</v>
      </c>
      <c r="B953" s="11">
        <v>0.81950000000000001</v>
      </c>
      <c r="C953" s="11">
        <v>0.83363013455111301</v>
      </c>
      <c r="D953" s="11">
        <v>2151455686.6539998</v>
      </c>
      <c r="E953" s="11">
        <v>0.99969654773030803</v>
      </c>
      <c r="F953" s="11">
        <v>8987520624.9234905</v>
      </c>
      <c r="G953" s="11">
        <v>18.820896617246699</v>
      </c>
      <c r="H953" s="11" t="s">
        <v>33</v>
      </c>
      <c r="I953" s="15" t="s">
        <v>639</v>
      </c>
      <c r="J953" s="11" t="s">
        <v>179</v>
      </c>
      <c r="K953" s="11" t="s">
        <v>179</v>
      </c>
      <c r="L953" s="16" t="s">
        <v>1043</v>
      </c>
      <c r="M953" s="11" t="s">
        <v>38</v>
      </c>
      <c r="N953" s="11" t="s">
        <v>1061</v>
      </c>
      <c r="O953" s="11" t="s">
        <v>154</v>
      </c>
      <c r="P953" s="11" t="s">
        <v>1045</v>
      </c>
      <c r="Q953" s="11" t="s">
        <v>176</v>
      </c>
    </row>
    <row r="954" spans="1:17" x14ac:dyDescent="0.2">
      <c r="A954" s="11" t="s">
        <v>1062</v>
      </c>
      <c r="B954" s="11">
        <v>0.85511000000000004</v>
      </c>
      <c r="C954" s="11">
        <v>0.86668237011719895</v>
      </c>
      <c r="D954" s="11">
        <v>2181782189.2620001</v>
      </c>
      <c r="E954" s="11">
        <v>0.999663855216541</v>
      </c>
      <c r="F954" s="11">
        <v>10680499894.548599</v>
      </c>
      <c r="G954" s="11">
        <v>18.1407535468202</v>
      </c>
      <c r="H954" s="11" t="s">
        <v>33</v>
      </c>
      <c r="I954" s="15" t="s">
        <v>639</v>
      </c>
      <c r="J954" s="11" t="s">
        <v>179</v>
      </c>
      <c r="K954" s="11" t="s">
        <v>179</v>
      </c>
      <c r="L954" s="16" t="s">
        <v>1043</v>
      </c>
      <c r="M954" s="11" t="s">
        <v>38</v>
      </c>
      <c r="N954" s="11" t="s">
        <v>1061</v>
      </c>
      <c r="O954" s="11" t="s">
        <v>154</v>
      </c>
      <c r="P954" s="11" t="s">
        <v>1045</v>
      </c>
      <c r="Q954" s="11" t="s">
        <v>176</v>
      </c>
    </row>
    <row r="955" spans="1:17" x14ac:dyDescent="0.2">
      <c r="A955" s="11" t="s">
        <v>1063</v>
      </c>
      <c r="B955" s="11">
        <v>0.90608999999999995</v>
      </c>
      <c r="C955" s="11">
        <v>0.913796475709172</v>
      </c>
      <c r="D955" s="11">
        <v>1846800208.575</v>
      </c>
      <c r="E955" s="11">
        <v>0.99937688938839098</v>
      </c>
      <c r="F955" s="11">
        <v>1991529641.7950201</v>
      </c>
      <c r="G955" s="11">
        <v>17.856362976265899</v>
      </c>
      <c r="H955" s="11" t="s">
        <v>33</v>
      </c>
      <c r="I955" s="15" t="s">
        <v>639</v>
      </c>
      <c r="J955" s="11" t="s">
        <v>179</v>
      </c>
      <c r="K955" s="11" t="s">
        <v>179</v>
      </c>
      <c r="L955" s="16" t="s">
        <v>1043</v>
      </c>
      <c r="M955" s="11" t="s">
        <v>38</v>
      </c>
      <c r="N955" s="11" t="s">
        <v>1061</v>
      </c>
      <c r="O955" s="11" t="s">
        <v>154</v>
      </c>
      <c r="P955" s="11" t="s">
        <v>1045</v>
      </c>
      <c r="Q955" s="11" t="s">
        <v>176</v>
      </c>
    </row>
    <row r="956" spans="1:17" x14ac:dyDescent="0.2">
      <c r="A956" s="11" t="s">
        <v>1064</v>
      </c>
      <c r="B956" s="11">
        <v>0.87343999999999999</v>
      </c>
      <c r="C956" s="11">
        <v>0.883649430803922</v>
      </c>
      <c r="D956" s="11">
        <v>1920990891.924</v>
      </c>
      <c r="E956" s="11">
        <v>0.99818929818202096</v>
      </c>
      <c r="F956" s="11">
        <v>12098010887.877199</v>
      </c>
      <c r="G956" s="11">
        <v>18.196901609381101</v>
      </c>
      <c r="H956" s="11" t="s">
        <v>33</v>
      </c>
      <c r="I956" s="15" t="s">
        <v>639</v>
      </c>
      <c r="J956" s="11" t="s">
        <v>179</v>
      </c>
      <c r="K956" s="11" t="s">
        <v>179</v>
      </c>
      <c r="L956" s="16" t="s">
        <v>1043</v>
      </c>
      <c r="M956" s="11" t="s">
        <v>38</v>
      </c>
      <c r="N956" s="11" t="s">
        <v>1061</v>
      </c>
      <c r="O956" s="11" t="s">
        <v>154</v>
      </c>
      <c r="P956" s="11" t="s">
        <v>1045</v>
      </c>
      <c r="Q956" s="11" t="s">
        <v>176</v>
      </c>
    </row>
    <row r="957" spans="1:17" x14ac:dyDescent="0.2">
      <c r="A957" s="11" t="s">
        <v>1065</v>
      </c>
      <c r="B957" s="11">
        <v>0.95552999999999999</v>
      </c>
      <c r="C957" s="11">
        <v>0.959270195843413</v>
      </c>
      <c r="D957" s="11">
        <v>5216863489.3620005</v>
      </c>
      <c r="E957" s="11">
        <v>0.99923627138535198</v>
      </c>
      <c r="F957" s="11">
        <v>1085659389.4214301</v>
      </c>
      <c r="G957" s="11">
        <v>17.119280280051701</v>
      </c>
      <c r="H957" s="11" t="s">
        <v>33</v>
      </c>
      <c r="I957" s="15" t="s">
        <v>639</v>
      </c>
      <c r="J957" s="11" t="s">
        <v>179</v>
      </c>
      <c r="K957" s="11" t="s">
        <v>179</v>
      </c>
      <c r="L957" s="16" t="s">
        <v>1043</v>
      </c>
      <c r="M957" s="11" t="s">
        <v>38</v>
      </c>
      <c r="N957" s="11" t="s">
        <v>1044</v>
      </c>
      <c r="O957" s="11" t="s">
        <v>154</v>
      </c>
      <c r="P957" s="11" t="s">
        <v>1045</v>
      </c>
      <c r="Q957" s="11" t="s">
        <v>176</v>
      </c>
    </row>
  </sheetData>
  <autoFilter ref="A1:R957" xr:uid="{2B7AC4CF-67AF-DA46-9835-541260E454AC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sample_recruited</vt:lpstr>
      <vt:lpstr>nonpareil_dataset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Jiaxian SHEN</cp:lastModifiedBy>
  <dcterms:modified xsi:type="dcterms:W3CDTF">2021-09-20T04:15:54Z</dcterms:modified>
</cp:coreProperties>
</file>